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DieseArbeitsmappe"/>
  <mc:AlternateContent xmlns:mc="http://schemas.openxmlformats.org/markup-compatibility/2006">
    <mc:Choice Requires="x15">
      <x15ac:absPath xmlns:x15ac="http://schemas.microsoft.com/office/spreadsheetml/2010/11/ac" url="\\NV.Niedersachsen.de\LSN-OG\Hannover\Dez15-Uebergreifende-Analysen\Projekte\Integrationsmonitoring_2021\Daten_2021\"/>
    </mc:Choice>
  </mc:AlternateContent>
  <xr:revisionPtr revIDLastSave="0" documentId="8_{DD434704-0A8B-46D0-80BF-32CA4BDBC1BC}" xr6:coauthVersionLast="36" xr6:coauthVersionMax="36" xr10:uidLastSave="{00000000-0000-0000-0000-000000000000}"/>
  <bookViews>
    <workbookView xWindow="0" yWindow="0" windowWidth="28800" windowHeight="13110" tabRatio="849" firstSheet="1" activeTab="3" xr2:uid="{6CCAB0EB-56E9-4507-A636-3B9F8CF5F522}"/>
  </bookViews>
  <sheets>
    <sheet name="2019_A10_Zeitreihe" sheetId="1" state="hidden" r:id="rId1"/>
    <sheet name="2019_A10_Zeitreihe " sheetId="12" r:id="rId2"/>
    <sheet name="2019_1-3-1_Download" sheetId="17" r:id="rId3"/>
    <sheet name="2019_1-3-1_CSV_Vorbereitung" sheetId="18" r:id="rId4"/>
    <sheet name="2019_1-3-1_CSV_Export" sheetId="19" r:id="rId5"/>
    <sheet name="2020_A10_Anpassung_MZ" sheetId="14" r:id="rId6"/>
    <sheet name="2019_A10_Karte" sheetId="11" r:id="rId7"/>
    <sheet name="2019_A10_Rohdaten" sheetId="10" r:id="rId8"/>
    <sheet name="2018_A10_Karte" sheetId="8" r:id="rId9"/>
    <sheet name="2018_A10_Berechnung" sheetId="4" r:id="rId10"/>
    <sheet name="2018_A10_Rohdaten" sheetId="2" r:id="rId11"/>
    <sheet name="2017_A10_Rohdaten" sheetId="3" r:id="rId12"/>
    <sheet name="2017_A10_Rohdaten_Fehlerhaft" sheetId="9" r:id="rId13"/>
    <sheet name="2017_A10_Berechnung" sheetId="5" r:id="rId14"/>
  </sheets>
  <externalReferences>
    <externalReference r:id="rId15"/>
    <externalReference r:id="rId16"/>
  </externalReferences>
  <definedNames>
    <definedName name="_xlnm._FilterDatabase" localSheetId="2" hidden="1">'2019_1-3-1_Download'!$A$9:$K$477</definedName>
    <definedName name="_xlnm._FilterDatabase" localSheetId="0" hidden="1">'2019_A10_Zeitreihe'!$A$4:$A$553</definedName>
    <definedName name="_xlnm._FilterDatabase" localSheetId="5" hidden="1">'2020_A10_Anpassung_MZ'!$A$8:$I$449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86" i="18" l="1"/>
  <c r="C2786" i="18" s="1"/>
  <c r="B2786" i="18"/>
  <c r="D2786" i="18"/>
  <c r="G2786" i="18"/>
  <c r="A2787" i="18"/>
  <c r="C2787" i="18" s="1"/>
  <c r="B2787" i="18"/>
  <c r="D2787" i="18"/>
  <c r="G2787" i="18"/>
  <c r="A2788" i="18"/>
  <c r="C2788" i="18" s="1"/>
  <c r="B2788" i="18"/>
  <c r="D2788" i="18"/>
  <c r="G2788" i="18"/>
  <c r="A2789" i="18"/>
  <c r="B2789" i="18"/>
  <c r="D2789" i="18"/>
  <c r="G2789" i="18"/>
  <c r="A2790" i="18"/>
  <c r="C2790" i="18" s="1"/>
  <c r="B2790" i="18"/>
  <c r="D2790" i="18"/>
  <c r="G2790" i="18"/>
  <c r="A2791" i="18"/>
  <c r="C2791" i="18" s="1"/>
  <c r="B2791" i="18"/>
  <c r="D2791" i="18"/>
  <c r="G2791" i="18"/>
  <c r="A2792" i="18"/>
  <c r="C2792" i="18" s="1"/>
  <c r="B2792" i="18"/>
  <c r="D2792" i="18"/>
  <c r="G2792" i="18"/>
  <c r="A2793" i="18"/>
  <c r="C2793" i="18" s="1"/>
  <c r="B2793" i="18"/>
  <c r="D2793" i="18"/>
  <c r="G2793" i="18"/>
  <c r="A2794" i="18"/>
  <c r="C2794" i="18" s="1"/>
  <c r="B2794" i="18"/>
  <c r="D2794" i="18"/>
  <c r="G2794" i="18"/>
  <c r="A2795" i="18"/>
  <c r="C2795" i="18" s="1"/>
  <c r="B2795" i="18"/>
  <c r="D2795" i="18"/>
  <c r="G2795" i="18"/>
  <c r="A2796" i="18"/>
  <c r="B2796" i="18"/>
  <c r="D2796" i="18"/>
  <c r="G2796" i="18"/>
  <c r="A2797" i="18"/>
  <c r="C2797" i="18" s="1"/>
  <c r="B2797" i="18"/>
  <c r="D2797" i="18"/>
  <c r="G2797" i="18"/>
  <c r="A2798" i="18"/>
  <c r="C2798" i="18" s="1"/>
  <c r="B2798" i="18"/>
  <c r="D2798" i="18"/>
  <c r="G2798" i="18"/>
  <c r="A2799" i="18"/>
  <c r="C2799" i="18" s="1"/>
  <c r="B2799" i="18"/>
  <c r="D2799" i="18"/>
  <c r="G2799" i="18"/>
  <c r="A2800" i="18"/>
  <c r="F2800" i="18" s="1"/>
  <c r="B2800" i="18"/>
  <c r="D2800" i="18"/>
  <c r="G2800" i="18"/>
  <c r="A2801" i="18"/>
  <c r="C2801" i="18" s="1"/>
  <c r="B2801" i="18"/>
  <c r="D2801" i="18"/>
  <c r="G2801" i="18"/>
  <c r="A2802" i="18"/>
  <c r="C2802" i="18" s="1"/>
  <c r="B2802" i="18"/>
  <c r="D2802" i="18"/>
  <c r="G2802" i="18"/>
  <c r="A2803" i="18"/>
  <c r="C2803" i="18" s="1"/>
  <c r="B2803" i="18"/>
  <c r="D2803" i="18"/>
  <c r="G2803" i="18"/>
  <c r="A2804" i="18"/>
  <c r="F2804" i="18" s="1"/>
  <c r="B2804" i="18"/>
  <c r="D2804" i="18"/>
  <c r="G2804" i="18"/>
  <c r="A2805" i="18"/>
  <c r="C2805" i="18" s="1"/>
  <c r="B2805" i="18"/>
  <c r="D2805" i="18"/>
  <c r="G2805" i="18"/>
  <c r="A2806" i="18"/>
  <c r="C2806" i="18" s="1"/>
  <c r="B2806" i="18"/>
  <c r="D2806" i="18"/>
  <c r="G2806" i="18"/>
  <c r="A2807" i="18"/>
  <c r="C2807" i="18" s="1"/>
  <c r="B2807" i="18"/>
  <c r="D2807" i="18"/>
  <c r="G2807" i="18"/>
  <c r="A2808" i="18"/>
  <c r="C2808" i="18" s="1"/>
  <c r="B2808" i="18"/>
  <c r="D2808" i="18"/>
  <c r="G2808" i="18"/>
  <c r="A2809" i="18"/>
  <c r="B2809" i="18"/>
  <c r="D2809" i="18"/>
  <c r="G2809" i="18"/>
  <c r="A2753" i="18"/>
  <c r="C2753" i="18" s="1"/>
  <c r="B2753" i="18"/>
  <c r="D2753" i="18"/>
  <c r="G2753" i="18"/>
  <c r="A2754" i="18"/>
  <c r="C2754" i="18" s="1"/>
  <c r="B2754" i="18"/>
  <c r="D2754" i="18"/>
  <c r="G2754" i="18"/>
  <c r="A2755" i="18"/>
  <c r="F2755" i="18" s="1"/>
  <c r="B2755" i="18"/>
  <c r="D2755" i="18"/>
  <c r="G2755" i="18"/>
  <c r="A2756" i="18"/>
  <c r="C2756" i="18" s="1"/>
  <c r="B2756" i="18"/>
  <c r="D2756" i="18"/>
  <c r="G2756" i="18"/>
  <c r="A2757" i="18"/>
  <c r="B2757" i="18"/>
  <c r="D2757" i="18"/>
  <c r="G2757" i="18"/>
  <c r="A2758" i="18"/>
  <c r="C2758" i="18" s="1"/>
  <c r="B2758" i="18"/>
  <c r="D2758" i="18"/>
  <c r="G2758" i="18"/>
  <c r="A2759" i="18"/>
  <c r="F2759" i="18" s="1"/>
  <c r="B2759" i="18"/>
  <c r="D2759" i="18"/>
  <c r="G2759" i="18"/>
  <c r="A2760" i="18"/>
  <c r="F2760" i="18" s="1"/>
  <c r="B2760" i="18"/>
  <c r="D2760" i="18"/>
  <c r="G2760" i="18"/>
  <c r="A2761" i="18"/>
  <c r="C2761" i="18" s="1"/>
  <c r="B2761" i="18"/>
  <c r="D2761" i="18"/>
  <c r="G2761" i="18"/>
  <c r="A2762" i="18"/>
  <c r="C2762" i="18" s="1"/>
  <c r="B2762" i="18"/>
  <c r="D2762" i="18"/>
  <c r="G2762" i="18"/>
  <c r="A2763" i="18"/>
  <c r="F2763" i="18" s="1"/>
  <c r="B2763" i="18"/>
  <c r="D2763" i="18"/>
  <c r="G2763" i="18"/>
  <c r="A2764" i="18"/>
  <c r="C2764" i="18" s="1"/>
  <c r="B2764" i="18"/>
  <c r="D2764" i="18"/>
  <c r="G2764" i="18"/>
  <c r="A2765" i="18"/>
  <c r="B2765" i="18"/>
  <c r="D2765" i="18"/>
  <c r="G2765" i="18"/>
  <c r="A2766" i="18"/>
  <c r="C2766" i="18" s="1"/>
  <c r="B2766" i="18"/>
  <c r="D2766" i="18"/>
  <c r="G2766" i="18"/>
  <c r="A2767" i="18"/>
  <c r="F2767" i="18" s="1"/>
  <c r="B2767" i="18"/>
  <c r="D2767" i="18"/>
  <c r="G2767" i="18"/>
  <c r="A2768" i="18"/>
  <c r="F2768" i="18" s="1"/>
  <c r="B2768" i="18"/>
  <c r="D2768" i="18"/>
  <c r="G2768" i="18"/>
  <c r="A2769" i="18"/>
  <c r="C2769" i="18" s="1"/>
  <c r="B2769" i="18"/>
  <c r="D2769" i="18"/>
  <c r="G2769" i="18"/>
  <c r="A2770" i="18"/>
  <c r="C2770" i="18" s="1"/>
  <c r="B2770" i="18"/>
  <c r="D2770" i="18"/>
  <c r="G2770" i="18"/>
  <c r="A2771" i="18"/>
  <c r="F2771" i="18" s="1"/>
  <c r="B2771" i="18"/>
  <c r="D2771" i="18"/>
  <c r="G2771" i="18"/>
  <c r="A2772" i="18"/>
  <c r="F2772" i="18" s="1"/>
  <c r="B2772" i="18"/>
  <c r="D2772" i="18"/>
  <c r="G2772" i="18"/>
  <c r="A2773" i="18"/>
  <c r="B2773" i="18"/>
  <c r="D2773" i="18"/>
  <c r="G2773" i="18"/>
  <c r="A2774" i="18"/>
  <c r="C2774" i="18" s="1"/>
  <c r="B2774" i="18"/>
  <c r="D2774" i="18"/>
  <c r="G2774" i="18"/>
  <c r="A2775" i="18"/>
  <c r="F2775" i="18" s="1"/>
  <c r="B2775" i="18"/>
  <c r="D2775" i="18"/>
  <c r="G2775" i="18"/>
  <c r="A2776" i="18"/>
  <c r="B2776" i="18"/>
  <c r="D2776" i="18"/>
  <c r="G2776" i="18"/>
  <c r="A2777" i="18"/>
  <c r="C2777" i="18" s="1"/>
  <c r="B2777" i="18"/>
  <c r="D2777" i="18"/>
  <c r="G2777" i="18"/>
  <c r="A2778" i="18"/>
  <c r="C2778" i="18" s="1"/>
  <c r="B2778" i="18"/>
  <c r="D2778" i="18"/>
  <c r="G2778" i="18"/>
  <c r="A2779" i="18"/>
  <c r="F2779" i="18" s="1"/>
  <c r="B2779" i="18"/>
  <c r="D2779" i="18"/>
  <c r="G2779" i="18"/>
  <c r="A2780" i="18"/>
  <c r="F2780" i="18" s="1"/>
  <c r="B2780" i="18"/>
  <c r="D2780" i="18"/>
  <c r="G2780" i="18"/>
  <c r="A2781" i="18"/>
  <c r="B2781" i="18"/>
  <c r="D2781" i="18"/>
  <c r="G2781" i="18"/>
  <c r="A2782" i="18"/>
  <c r="C2782" i="18" s="1"/>
  <c r="B2782" i="18"/>
  <c r="D2782" i="18"/>
  <c r="G2782" i="18"/>
  <c r="A2783" i="18"/>
  <c r="F2783" i="18" s="1"/>
  <c r="B2783" i="18"/>
  <c r="D2783" i="18"/>
  <c r="G2783" i="18"/>
  <c r="A2784" i="18"/>
  <c r="F2784" i="18" s="1"/>
  <c r="B2784" i="18"/>
  <c r="D2784" i="18"/>
  <c r="G2784" i="18"/>
  <c r="A2785" i="18"/>
  <c r="C2785" i="18" s="1"/>
  <c r="B2785" i="18"/>
  <c r="D2785" i="18"/>
  <c r="G2785" i="18"/>
  <c r="A2653" i="18"/>
  <c r="C2653" i="18" s="1"/>
  <c r="B2653" i="18"/>
  <c r="D2653" i="18"/>
  <c r="G2653" i="18"/>
  <c r="A2654" i="18"/>
  <c r="C2654" i="18" s="1"/>
  <c r="B2654" i="18"/>
  <c r="D2654" i="18"/>
  <c r="G2654" i="18"/>
  <c r="A2655" i="18"/>
  <c r="F2655" i="18" s="1"/>
  <c r="B2655" i="18"/>
  <c r="D2655" i="18"/>
  <c r="G2655" i="18"/>
  <c r="A2656" i="18"/>
  <c r="C2656" i="18" s="1"/>
  <c r="B2656" i="18"/>
  <c r="D2656" i="18"/>
  <c r="G2656" i="18"/>
  <c r="A2657" i="18"/>
  <c r="C2657" i="18" s="1"/>
  <c r="B2657" i="18"/>
  <c r="D2657" i="18"/>
  <c r="G2657" i="18"/>
  <c r="A2658" i="18"/>
  <c r="C2658" i="18" s="1"/>
  <c r="B2658" i="18"/>
  <c r="D2658" i="18"/>
  <c r="G2658" i="18"/>
  <c r="A2659" i="18"/>
  <c r="B2659" i="18"/>
  <c r="D2659" i="18"/>
  <c r="G2659" i="18"/>
  <c r="A2660" i="18"/>
  <c r="F2660" i="18" s="1"/>
  <c r="B2660" i="18"/>
  <c r="D2660" i="18"/>
  <c r="G2660" i="18"/>
  <c r="A2661" i="18"/>
  <c r="C2661" i="18" s="1"/>
  <c r="B2661" i="18"/>
  <c r="D2661" i="18"/>
  <c r="G2661" i="18"/>
  <c r="A2662" i="18"/>
  <c r="C2662" i="18" s="1"/>
  <c r="B2662" i="18"/>
  <c r="D2662" i="18"/>
  <c r="G2662" i="18"/>
  <c r="A2663" i="18"/>
  <c r="F2663" i="18" s="1"/>
  <c r="B2663" i="18"/>
  <c r="D2663" i="18"/>
  <c r="G2663" i="18"/>
  <c r="A2664" i="18"/>
  <c r="C2664" i="18" s="1"/>
  <c r="B2664" i="18"/>
  <c r="D2664" i="18"/>
  <c r="G2664" i="18"/>
  <c r="A2665" i="18"/>
  <c r="C2665" i="18" s="1"/>
  <c r="B2665" i="18"/>
  <c r="D2665" i="18"/>
  <c r="G2665" i="18"/>
  <c r="A2666" i="18"/>
  <c r="C2666" i="18" s="1"/>
  <c r="B2666" i="18"/>
  <c r="D2666" i="18"/>
  <c r="G2666" i="18"/>
  <c r="A2667" i="18"/>
  <c r="F2667" i="18" s="1"/>
  <c r="B2667" i="18"/>
  <c r="D2667" i="18"/>
  <c r="G2667" i="18"/>
  <c r="A2668" i="18"/>
  <c r="F2668" i="18" s="1"/>
  <c r="B2668" i="18"/>
  <c r="D2668" i="18"/>
  <c r="G2668" i="18"/>
  <c r="A2669" i="18"/>
  <c r="C2669" i="18" s="1"/>
  <c r="B2669" i="18"/>
  <c r="D2669" i="18"/>
  <c r="G2669" i="18"/>
  <c r="A2670" i="18"/>
  <c r="C2670" i="18" s="1"/>
  <c r="B2670" i="18"/>
  <c r="D2670" i="18"/>
  <c r="G2670" i="18"/>
  <c r="A2671" i="18"/>
  <c r="B2671" i="18"/>
  <c r="D2671" i="18"/>
  <c r="G2671" i="18"/>
  <c r="A2672" i="18"/>
  <c r="F2672" i="18" s="1"/>
  <c r="B2672" i="18"/>
  <c r="D2672" i="18"/>
  <c r="G2672" i="18"/>
  <c r="A2673" i="18"/>
  <c r="C2673" i="18" s="1"/>
  <c r="B2673" i="18"/>
  <c r="D2673" i="18"/>
  <c r="G2673" i="18"/>
  <c r="A2674" i="18"/>
  <c r="C2674" i="18" s="1"/>
  <c r="B2674" i="18"/>
  <c r="D2674" i="18"/>
  <c r="G2674" i="18"/>
  <c r="A2675" i="18"/>
  <c r="F2675" i="18" s="1"/>
  <c r="B2675" i="18"/>
  <c r="D2675" i="18"/>
  <c r="G2675" i="18"/>
  <c r="A2676" i="18"/>
  <c r="F2676" i="18" s="1"/>
  <c r="B2676" i="18"/>
  <c r="D2676" i="18"/>
  <c r="G2676" i="18"/>
  <c r="A2677" i="18"/>
  <c r="C2677" i="18" s="1"/>
  <c r="B2677" i="18"/>
  <c r="D2677" i="18"/>
  <c r="G2677" i="18"/>
  <c r="A2678" i="18"/>
  <c r="C2678" i="18" s="1"/>
  <c r="B2678" i="18"/>
  <c r="D2678" i="18"/>
  <c r="G2678" i="18"/>
  <c r="A2679" i="18"/>
  <c r="F2679" i="18" s="1"/>
  <c r="B2679" i="18"/>
  <c r="D2679" i="18"/>
  <c r="G2679" i="18"/>
  <c r="A2680" i="18"/>
  <c r="C2680" i="18" s="1"/>
  <c r="B2680" i="18"/>
  <c r="D2680" i="18"/>
  <c r="G2680" i="18"/>
  <c r="A2681" i="18"/>
  <c r="C2681" i="18" s="1"/>
  <c r="B2681" i="18"/>
  <c r="D2681" i="18"/>
  <c r="G2681" i="18"/>
  <c r="A2682" i="18"/>
  <c r="C2682" i="18" s="1"/>
  <c r="B2682" i="18"/>
  <c r="D2682" i="18"/>
  <c r="G2682" i="18"/>
  <c r="A2683" i="18"/>
  <c r="F2683" i="18" s="1"/>
  <c r="B2683" i="18"/>
  <c r="D2683" i="18"/>
  <c r="G2683" i="18"/>
  <c r="A2684" i="18"/>
  <c r="F2684" i="18" s="1"/>
  <c r="B2684" i="18"/>
  <c r="D2684" i="18"/>
  <c r="G2684" i="18"/>
  <c r="A2685" i="18"/>
  <c r="C2685" i="18" s="1"/>
  <c r="B2685" i="18"/>
  <c r="D2685" i="18"/>
  <c r="G2685" i="18"/>
  <c r="A2686" i="18"/>
  <c r="C2686" i="18" s="1"/>
  <c r="B2686" i="18"/>
  <c r="D2686" i="18"/>
  <c r="G2686" i="18"/>
  <c r="A2687" i="18"/>
  <c r="F2687" i="18" s="1"/>
  <c r="B2687" i="18"/>
  <c r="D2687" i="18"/>
  <c r="G2687" i="18"/>
  <c r="A2688" i="18"/>
  <c r="F2688" i="18" s="1"/>
  <c r="B2688" i="18"/>
  <c r="D2688" i="18"/>
  <c r="G2688" i="18"/>
  <c r="A2689" i="18"/>
  <c r="C2689" i="18" s="1"/>
  <c r="B2689" i="18"/>
  <c r="D2689" i="18"/>
  <c r="G2689" i="18"/>
  <c r="A2690" i="18"/>
  <c r="C2690" i="18" s="1"/>
  <c r="B2690" i="18"/>
  <c r="D2690" i="18"/>
  <c r="G2690" i="18"/>
  <c r="A2691" i="18"/>
  <c r="B2691" i="18"/>
  <c r="D2691" i="18"/>
  <c r="G2691" i="18"/>
  <c r="A2692" i="18"/>
  <c r="F2692" i="18" s="1"/>
  <c r="B2692" i="18"/>
  <c r="D2692" i="18"/>
  <c r="G2692" i="18"/>
  <c r="A2693" i="18"/>
  <c r="C2693" i="18" s="1"/>
  <c r="B2693" i="18"/>
  <c r="D2693" i="18"/>
  <c r="G2693" i="18"/>
  <c r="A2694" i="18"/>
  <c r="C2694" i="18" s="1"/>
  <c r="B2694" i="18"/>
  <c r="D2694" i="18"/>
  <c r="G2694" i="18"/>
  <c r="A2695" i="18"/>
  <c r="F2695" i="18" s="1"/>
  <c r="B2695" i="18"/>
  <c r="D2695" i="18"/>
  <c r="G2695" i="18"/>
  <c r="A2696" i="18"/>
  <c r="C2696" i="18" s="1"/>
  <c r="B2696" i="18"/>
  <c r="D2696" i="18"/>
  <c r="G2696" i="18"/>
  <c r="A2697" i="18"/>
  <c r="C2697" i="18" s="1"/>
  <c r="B2697" i="18"/>
  <c r="D2697" i="18"/>
  <c r="G2697" i="18"/>
  <c r="A2698" i="18"/>
  <c r="C2698" i="18" s="1"/>
  <c r="B2698" i="18"/>
  <c r="D2698" i="18"/>
  <c r="G2698" i="18"/>
  <c r="A2699" i="18"/>
  <c r="F2699" i="18" s="1"/>
  <c r="B2699" i="18"/>
  <c r="D2699" i="18"/>
  <c r="G2699" i="18"/>
  <c r="A2700" i="18"/>
  <c r="F2700" i="18" s="1"/>
  <c r="B2700" i="18"/>
  <c r="D2700" i="18"/>
  <c r="G2700" i="18"/>
  <c r="A2701" i="18"/>
  <c r="C2701" i="18" s="1"/>
  <c r="B2701" i="18"/>
  <c r="D2701" i="18"/>
  <c r="G2701" i="18"/>
  <c r="A2702" i="18"/>
  <c r="C2702" i="18" s="1"/>
  <c r="B2702" i="18"/>
  <c r="D2702" i="18"/>
  <c r="G2702" i="18"/>
  <c r="A2703" i="18"/>
  <c r="F2703" i="18" s="1"/>
  <c r="B2703" i="18"/>
  <c r="D2703" i="18"/>
  <c r="G2703" i="18"/>
  <c r="A2704" i="18"/>
  <c r="C2704" i="18" s="1"/>
  <c r="B2704" i="18"/>
  <c r="D2704" i="18"/>
  <c r="G2704" i="18"/>
  <c r="A2705" i="18"/>
  <c r="C2705" i="18" s="1"/>
  <c r="B2705" i="18"/>
  <c r="D2705" i="18"/>
  <c r="G2705" i="18"/>
  <c r="A2706" i="18"/>
  <c r="C2706" i="18" s="1"/>
  <c r="B2706" i="18"/>
  <c r="D2706" i="18"/>
  <c r="G2706" i="18"/>
  <c r="A2707" i="18"/>
  <c r="F2707" i="18" s="1"/>
  <c r="B2707" i="18"/>
  <c r="D2707" i="18"/>
  <c r="G2707" i="18"/>
  <c r="A2708" i="18"/>
  <c r="B2708" i="18"/>
  <c r="D2708" i="18"/>
  <c r="G2708" i="18"/>
  <c r="A2709" i="18"/>
  <c r="C2709" i="18" s="1"/>
  <c r="B2709" i="18"/>
  <c r="D2709" i="18"/>
  <c r="G2709" i="18"/>
  <c r="A2710" i="18"/>
  <c r="C2710" i="18" s="1"/>
  <c r="B2710" i="18"/>
  <c r="D2710" i="18"/>
  <c r="G2710" i="18"/>
  <c r="A2711" i="18"/>
  <c r="F2711" i="18" s="1"/>
  <c r="B2711" i="18"/>
  <c r="D2711" i="18"/>
  <c r="G2711" i="18"/>
  <c r="A2712" i="18"/>
  <c r="C2712" i="18" s="1"/>
  <c r="B2712" i="18"/>
  <c r="D2712" i="18"/>
  <c r="G2712" i="18"/>
  <c r="A2713" i="18"/>
  <c r="C2713" i="18" s="1"/>
  <c r="B2713" i="18"/>
  <c r="D2713" i="18"/>
  <c r="G2713" i="18"/>
  <c r="A2714" i="18"/>
  <c r="C2714" i="18" s="1"/>
  <c r="B2714" i="18"/>
  <c r="D2714" i="18"/>
  <c r="G2714" i="18"/>
  <c r="A2715" i="18"/>
  <c r="B2715" i="18"/>
  <c r="D2715" i="18"/>
  <c r="G2715" i="18"/>
  <c r="A2716" i="18"/>
  <c r="F2716" i="18" s="1"/>
  <c r="B2716" i="18"/>
  <c r="D2716" i="18"/>
  <c r="G2716" i="18"/>
  <c r="A2717" i="18"/>
  <c r="C2717" i="18" s="1"/>
  <c r="B2717" i="18"/>
  <c r="D2717" i="18"/>
  <c r="G2717" i="18"/>
  <c r="A2718" i="18"/>
  <c r="C2718" i="18" s="1"/>
  <c r="B2718" i="18"/>
  <c r="D2718" i="18"/>
  <c r="G2718" i="18"/>
  <c r="A2719" i="18"/>
  <c r="F2719" i="18" s="1"/>
  <c r="B2719" i="18"/>
  <c r="D2719" i="18"/>
  <c r="G2719" i="18"/>
  <c r="A2720" i="18"/>
  <c r="C2720" i="18" s="1"/>
  <c r="B2720" i="18"/>
  <c r="D2720" i="18"/>
  <c r="G2720" i="18"/>
  <c r="A2721" i="18"/>
  <c r="C2721" i="18" s="1"/>
  <c r="B2721" i="18"/>
  <c r="D2721" i="18"/>
  <c r="G2721" i="18"/>
  <c r="A2722" i="18"/>
  <c r="C2722" i="18" s="1"/>
  <c r="B2722" i="18"/>
  <c r="D2722" i="18"/>
  <c r="G2722" i="18"/>
  <c r="A2723" i="18"/>
  <c r="F2723" i="18" s="1"/>
  <c r="B2723" i="18"/>
  <c r="D2723" i="18"/>
  <c r="G2723" i="18"/>
  <c r="A2724" i="18"/>
  <c r="F2724" i="18" s="1"/>
  <c r="B2724" i="18"/>
  <c r="D2724" i="18"/>
  <c r="G2724" i="18"/>
  <c r="A2725" i="18"/>
  <c r="C2725" i="18" s="1"/>
  <c r="B2725" i="18"/>
  <c r="D2725" i="18"/>
  <c r="G2725" i="18"/>
  <c r="A2726" i="18"/>
  <c r="C2726" i="18" s="1"/>
  <c r="B2726" i="18"/>
  <c r="D2726" i="18"/>
  <c r="G2726" i="18"/>
  <c r="A2727" i="18"/>
  <c r="F2727" i="18" s="1"/>
  <c r="B2727" i="18"/>
  <c r="D2727" i="18"/>
  <c r="G2727" i="18"/>
  <c r="A2728" i="18"/>
  <c r="C2728" i="18" s="1"/>
  <c r="B2728" i="18"/>
  <c r="D2728" i="18"/>
  <c r="G2728" i="18"/>
  <c r="A2729" i="18"/>
  <c r="C2729" i="18" s="1"/>
  <c r="B2729" i="18"/>
  <c r="D2729" i="18"/>
  <c r="G2729" i="18"/>
  <c r="A2730" i="18"/>
  <c r="C2730" i="18" s="1"/>
  <c r="B2730" i="18"/>
  <c r="D2730" i="18"/>
  <c r="G2730" i="18"/>
  <c r="A2731" i="18"/>
  <c r="F2731" i="18" s="1"/>
  <c r="B2731" i="18"/>
  <c r="D2731" i="18"/>
  <c r="G2731" i="18"/>
  <c r="A2732" i="18"/>
  <c r="F2732" i="18" s="1"/>
  <c r="B2732" i="18"/>
  <c r="D2732" i="18"/>
  <c r="G2732" i="18"/>
  <c r="A2733" i="18"/>
  <c r="C2733" i="18" s="1"/>
  <c r="B2733" i="18"/>
  <c r="D2733" i="18"/>
  <c r="G2733" i="18"/>
  <c r="A2734" i="18"/>
  <c r="C2734" i="18" s="1"/>
  <c r="B2734" i="18"/>
  <c r="D2734" i="18"/>
  <c r="G2734" i="18"/>
  <c r="A2735" i="18"/>
  <c r="F2735" i="18" s="1"/>
  <c r="B2735" i="18"/>
  <c r="D2735" i="18"/>
  <c r="G2735" i="18"/>
  <c r="A2736" i="18"/>
  <c r="B2736" i="18"/>
  <c r="D2736" i="18"/>
  <c r="G2736" i="18"/>
  <c r="A2737" i="18"/>
  <c r="C2737" i="18" s="1"/>
  <c r="B2737" i="18"/>
  <c r="D2737" i="18"/>
  <c r="G2737" i="18"/>
  <c r="A2738" i="18"/>
  <c r="C2738" i="18" s="1"/>
  <c r="B2738" i="18"/>
  <c r="D2738" i="18"/>
  <c r="G2738" i="18"/>
  <c r="A2739" i="18"/>
  <c r="F2739" i="18" s="1"/>
  <c r="B2739" i="18"/>
  <c r="D2739" i="18"/>
  <c r="G2739" i="18"/>
  <c r="A2740" i="18"/>
  <c r="F2740" i="18" s="1"/>
  <c r="B2740" i="18"/>
  <c r="D2740" i="18"/>
  <c r="G2740" i="18"/>
  <c r="A2741" i="18"/>
  <c r="C2741" i="18" s="1"/>
  <c r="B2741" i="18"/>
  <c r="D2741" i="18"/>
  <c r="G2741" i="18"/>
  <c r="A2742" i="18"/>
  <c r="C2742" i="18" s="1"/>
  <c r="B2742" i="18"/>
  <c r="D2742" i="18"/>
  <c r="G2742" i="18"/>
  <c r="A2743" i="18"/>
  <c r="F2743" i="18" s="1"/>
  <c r="B2743" i="18"/>
  <c r="D2743" i="18"/>
  <c r="G2743" i="18"/>
  <c r="A2744" i="18"/>
  <c r="C2744" i="18" s="1"/>
  <c r="B2744" i="18"/>
  <c r="D2744" i="18"/>
  <c r="G2744" i="18"/>
  <c r="A2745" i="18"/>
  <c r="C2745" i="18" s="1"/>
  <c r="B2745" i="18"/>
  <c r="D2745" i="18"/>
  <c r="G2745" i="18"/>
  <c r="A2746" i="18"/>
  <c r="C2746" i="18" s="1"/>
  <c r="B2746" i="18"/>
  <c r="D2746" i="18"/>
  <c r="G2746" i="18"/>
  <c r="A2747" i="18"/>
  <c r="F2747" i="18" s="1"/>
  <c r="B2747" i="18"/>
  <c r="D2747" i="18"/>
  <c r="G2747" i="18"/>
  <c r="A2748" i="18"/>
  <c r="F2748" i="18" s="1"/>
  <c r="B2748" i="18"/>
  <c r="D2748" i="18"/>
  <c r="G2748" i="18"/>
  <c r="A2749" i="18"/>
  <c r="C2749" i="18" s="1"/>
  <c r="B2749" i="18"/>
  <c r="D2749" i="18"/>
  <c r="G2749" i="18"/>
  <c r="A2750" i="18"/>
  <c r="C2750" i="18" s="1"/>
  <c r="B2750" i="18"/>
  <c r="D2750" i="18"/>
  <c r="G2750" i="18"/>
  <c r="A2751" i="18"/>
  <c r="F2751" i="18" s="1"/>
  <c r="B2751" i="18"/>
  <c r="D2751" i="18"/>
  <c r="G2751" i="18"/>
  <c r="A2752" i="18"/>
  <c r="F2752" i="18" s="1"/>
  <c r="B2752" i="18"/>
  <c r="D2752" i="18"/>
  <c r="G2752" i="18"/>
  <c r="A2617" i="18"/>
  <c r="B2617" i="18"/>
  <c r="D2617" i="18"/>
  <c r="G2617" i="18"/>
  <c r="A2618" i="18"/>
  <c r="C2618" i="18" s="1"/>
  <c r="B2618" i="18"/>
  <c r="D2618" i="18"/>
  <c r="G2618" i="18"/>
  <c r="A2619" i="18"/>
  <c r="F2619" i="18" s="1"/>
  <c r="B2619" i="18"/>
  <c r="D2619" i="18"/>
  <c r="G2619" i="18"/>
  <c r="A2620" i="18"/>
  <c r="F2620" i="18" s="1"/>
  <c r="B2620" i="18"/>
  <c r="D2620" i="18"/>
  <c r="G2620" i="18"/>
  <c r="A2621" i="18"/>
  <c r="C2621" i="18" s="1"/>
  <c r="B2621" i="18"/>
  <c r="D2621" i="18"/>
  <c r="G2621" i="18"/>
  <c r="A2622" i="18"/>
  <c r="C2622" i="18" s="1"/>
  <c r="B2622" i="18"/>
  <c r="D2622" i="18"/>
  <c r="G2622" i="18"/>
  <c r="A2623" i="18"/>
  <c r="F2623" i="18" s="1"/>
  <c r="B2623" i="18"/>
  <c r="D2623" i="18"/>
  <c r="G2623" i="18"/>
  <c r="A2624" i="18"/>
  <c r="C2624" i="18" s="1"/>
  <c r="B2624" i="18"/>
  <c r="D2624" i="18"/>
  <c r="G2624" i="18"/>
  <c r="A2625" i="18"/>
  <c r="C2625" i="18" s="1"/>
  <c r="B2625" i="18"/>
  <c r="D2625" i="18"/>
  <c r="G2625" i="18"/>
  <c r="A2626" i="18"/>
  <c r="C2626" i="18" s="1"/>
  <c r="B2626" i="18"/>
  <c r="D2626" i="18"/>
  <c r="G2626" i="18"/>
  <c r="A2627" i="18"/>
  <c r="F2627" i="18" s="1"/>
  <c r="B2627" i="18"/>
  <c r="D2627" i="18"/>
  <c r="G2627" i="18"/>
  <c r="A2628" i="18"/>
  <c r="F2628" i="18" s="1"/>
  <c r="B2628" i="18"/>
  <c r="D2628" i="18"/>
  <c r="G2628" i="18"/>
  <c r="A2629" i="18"/>
  <c r="C2629" i="18" s="1"/>
  <c r="B2629" i="18"/>
  <c r="D2629" i="18"/>
  <c r="G2629" i="18"/>
  <c r="A2630" i="18"/>
  <c r="C2630" i="18" s="1"/>
  <c r="B2630" i="18"/>
  <c r="D2630" i="18"/>
  <c r="G2630" i="18"/>
  <c r="A2631" i="18"/>
  <c r="F2631" i="18" s="1"/>
  <c r="B2631" i="18"/>
  <c r="D2631" i="18"/>
  <c r="G2631" i="18"/>
  <c r="A2632" i="18"/>
  <c r="C2632" i="18" s="1"/>
  <c r="B2632" i="18"/>
  <c r="D2632" i="18"/>
  <c r="G2632" i="18"/>
  <c r="A2633" i="18"/>
  <c r="C2633" i="18" s="1"/>
  <c r="B2633" i="18"/>
  <c r="D2633" i="18"/>
  <c r="G2633" i="18"/>
  <c r="A2634" i="18"/>
  <c r="C2634" i="18" s="1"/>
  <c r="B2634" i="18"/>
  <c r="D2634" i="18"/>
  <c r="G2634" i="18"/>
  <c r="A2635" i="18"/>
  <c r="F2635" i="18" s="1"/>
  <c r="B2635" i="18"/>
  <c r="D2635" i="18"/>
  <c r="G2635" i="18"/>
  <c r="A2636" i="18"/>
  <c r="B2636" i="18"/>
  <c r="D2636" i="18"/>
  <c r="G2636" i="18"/>
  <c r="A2637" i="18"/>
  <c r="C2637" i="18" s="1"/>
  <c r="B2637" i="18"/>
  <c r="D2637" i="18"/>
  <c r="G2637" i="18"/>
  <c r="A2638" i="18"/>
  <c r="C2638" i="18" s="1"/>
  <c r="B2638" i="18"/>
  <c r="D2638" i="18"/>
  <c r="G2638" i="18"/>
  <c r="A2639" i="18"/>
  <c r="F2639" i="18" s="1"/>
  <c r="B2639" i="18"/>
  <c r="D2639" i="18"/>
  <c r="G2639" i="18"/>
  <c r="A2640" i="18"/>
  <c r="C2640" i="18" s="1"/>
  <c r="B2640" i="18"/>
  <c r="D2640" i="18"/>
  <c r="G2640" i="18"/>
  <c r="A2641" i="18"/>
  <c r="B2641" i="18"/>
  <c r="D2641" i="18"/>
  <c r="G2641" i="18"/>
  <c r="A2642" i="18"/>
  <c r="C2642" i="18" s="1"/>
  <c r="B2642" i="18"/>
  <c r="D2642" i="18"/>
  <c r="G2642" i="18"/>
  <c r="A2643" i="18"/>
  <c r="F2643" i="18" s="1"/>
  <c r="B2643" i="18"/>
  <c r="D2643" i="18"/>
  <c r="G2643" i="18"/>
  <c r="A2644" i="18"/>
  <c r="F2644" i="18" s="1"/>
  <c r="B2644" i="18"/>
  <c r="D2644" i="18"/>
  <c r="G2644" i="18"/>
  <c r="A2645" i="18"/>
  <c r="C2645" i="18" s="1"/>
  <c r="B2645" i="18"/>
  <c r="D2645" i="18"/>
  <c r="G2645" i="18"/>
  <c r="A2646" i="18"/>
  <c r="C2646" i="18" s="1"/>
  <c r="B2646" i="18"/>
  <c r="D2646" i="18"/>
  <c r="G2646" i="18"/>
  <c r="A2647" i="18"/>
  <c r="F2647" i="18" s="1"/>
  <c r="B2647" i="18"/>
  <c r="D2647" i="18"/>
  <c r="G2647" i="18"/>
  <c r="A2648" i="18"/>
  <c r="F2648" i="18" s="1"/>
  <c r="B2648" i="18"/>
  <c r="D2648" i="18"/>
  <c r="G2648" i="18"/>
  <c r="A2649" i="18"/>
  <c r="C2649" i="18" s="1"/>
  <c r="B2649" i="18"/>
  <c r="D2649" i="18"/>
  <c r="G2649" i="18"/>
  <c r="A2650" i="18"/>
  <c r="C2650" i="18" s="1"/>
  <c r="B2650" i="18"/>
  <c r="D2650" i="18"/>
  <c r="G2650" i="18"/>
  <c r="A2651" i="18"/>
  <c r="F2651" i="18" s="1"/>
  <c r="B2651" i="18"/>
  <c r="D2651" i="18"/>
  <c r="G2651" i="18"/>
  <c r="A2652" i="18"/>
  <c r="B2652" i="18"/>
  <c r="D2652" i="18"/>
  <c r="G2652" i="18"/>
  <c r="A2554" i="18"/>
  <c r="B2554" i="18"/>
  <c r="D2554" i="18"/>
  <c r="G2554" i="18"/>
  <c r="A2555" i="18"/>
  <c r="C2555" i="18" s="1"/>
  <c r="B2555" i="18"/>
  <c r="D2555" i="18"/>
  <c r="G2555" i="18"/>
  <c r="A2556" i="18"/>
  <c r="F2556" i="18" s="1"/>
  <c r="B2556" i="18"/>
  <c r="D2556" i="18"/>
  <c r="G2556" i="18"/>
  <c r="A2557" i="18"/>
  <c r="F2557" i="18" s="1"/>
  <c r="B2557" i="18"/>
  <c r="D2557" i="18"/>
  <c r="G2557" i="18"/>
  <c r="A2558" i="18"/>
  <c r="C2558" i="18" s="1"/>
  <c r="B2558" i="18"/>
  <c r="D2558" i="18"/>
  <c r="G2558" i="18"/>
  <c r="A2559" i="18"/>
  <c r="C2559" i="18" s="1"/>
  <c r="B2559" i="18"/>
  <c r="D2559" i="18"/>
  <c r="G2559" i="18"/>
  <c r="A2560" i="18"/>
  <c r="F2560" i="18" s="1"/>
  <c r="B2560" i="18"/>
  <c r="D2560" i="18"/>
  <c r="G2560" i="18"/>
  <c r="A2561" i="18"/>
  <c r="B2561" i="18"/>
  <c r="D2561" i="18"/>
  <c r="G2561" i="18"/>
  <c r="A2562" i="18"/>
  <c r="C2562" i="18" s="1"/>
  <c r="B2562" i="18"/>
  <c r="D2562" i="18"/>
  <c r="G2562" i="18"/>
  <c r="A2563" i="18"/>
  <c r="C2563" i="18" s="1"/>
  <c r="B2563" i="18"/>
  <c r="D2563" i="18"/>
  <c r="G2563" i="18"/>
  <c r="A2564" i="18"/>
  <c r="F2564" i="18" s="1"/>
  <c r="B2564" i="18"/>
  <c r="D2564" i="18"/>
  <c r="G2564" i="18"/>
  <c r="A2565" i="18"/>
  <c r="C2565" i="18" s="1"/>
  <c r="B2565" i="18"/>
  <c r="D2565" i="18"/>
  <c r="G2565" i="18"/>
  <c r="A2566" i="18"/>
  <c r="C2566" i="18" s="1"/>
  <c r="B2566" i="18"/>
  <c r="D2566" i="18"/>
  <c r="G2566" i="18"/>
  <c r="A2567" i="18"/>
  <c r="C2567" i="18" s="1"/>
  <c r="B2567" i="18"/>
  <c r="D2567" i="18"/>
  <c r="G2567" i="18"/>
  <c r="A2568" i="18"/>
  <c r="F2568" i="18" s="1"/>
  <c r="B2568" i="18"/>
  <c r="D2568" i="18"/>
  <c r="G2568" i="18"/>
  <c r="A2569" i="18"/>
  <c r="B2569" i="18"/>
  <c r="D2569" i="18"/>
  <c r="G2569" i="18"/>
  <c r="A2570" i="18"/>
  <c r="C2570" i="18" s="1"/>
  <c r="B2570" i="18"/>
  <c r="D2570" i="18"/>
  <c r="G2570" i="18"/>
  <c r="A2571" i="18"/>
  <c r="C2571" i="18" s="1"/>
  <c r="B2571" i="18"/>
  <c r="D2571" i="18"/>
  <c r="G2571" i="18"/>
  <c r="A2572" i="18"/>
  <c r="F2572" i="18" s="1"/>
  <c r="B2572" i="18"/>
  <c r="D2572" i="18"/>
  <c r="G2572" i="18"/>
  <c r="A2573" i="18"/>
  <c r="F2573" i="18" s="1"/>
  <c r="B2573" i="18"/>
  <c r="D2573" i="18"/>
  <c r="G2573" i="18"/>
  <c r="A2574" i="18"/>
  <c r="B2574" i="18"/>
  <c r="D2574" i="18"/>
  <c r="G2574" i="18"/>
  <c r="A2575" i="18"/>
  <c r="C2575" i="18" s="1"/>
  <c r="B2575" i="18"/>
  <c r="D2575" i="18"/>
  <c r="G2575" i="18"/>
  <c r="A2576" i="18"/>
  <c r="F2576" i="18" s="1"/>
  <c r="B2576" i="18"/>
  <c r="D2576" i="18"/>
  <c r="G2576" i="18"/>
  <c r="A2577" i="18"/>
  <c r="B2577" i="18"/>
  <c r="D2577" i="18"/>
  <c r="G2577" i="18"/>
  <c r="A2578" i="18"/>
  <c r="C2578" i="18" s="1"/>
  <c r="B2578" i="18"/>
  <c r="D2578" i="18"/>
  <c r="G2578" i="18"/>
  <c r="A2579" i="18"/>
  <c r="C2579" i="18" s="1"/>
  <c r="B2579" i="18"/>
  <c r="D2579" i="18"/>
  <c r="G2579" i="18"/>
  <c r="A2580" i="18"/>
  <c r="F2580" i="18" s="1"/>
  <c r="B2580" i="18"/>
  <c r="D2580" i="18"/>
  <c r="G2580" i="18"/>
  <c r="A2581" i="18"/>
  <c r="B2581" i="18"/>
  <c r="D2581" i="18"/>
  <c r="G2581" i="18"/>
  <c r="A2582" i="18"/>
  <c r="C2582" i="18" s="1"/>
  <c r="B2582" i="18"/>
  <c r="D2582" i="18"/>
  <c r="G2582" i="18"/>
  <c r="A2583" i="18"/>
  <c r="C2583" i="18" s="1"/>
  <c r="B2583" i="18"/>
  <c r="D2583" i="18"/>
  <c r="G2583" i="18"/>
  <c r="A2584" i="18"/>
  <c r="F2584" i="18" s="1"/>
  <c r="B2584" i="18"/>
  <c r="D2584" i="18"/>
  <c r="G2584" i="18"/>
  <c r="A2585" i="18"/>
  <c r="B2585" i="18"/>
  <c r="D2585" i="18"/>
  <c r="G2585" i="18"/>
  <c r="A2586" i="18"/>
  <c r="B2586" i="18"/>
  <c r="D2586" i="18"/>
  <c r="G2586" i="18"/>
  <c r="A2587" i="18"/>
  <c r="C2587" i="18" s="1"/>
  <c r="B2587" i="18"/>
  <c r="D2587" i="18"/>
  <c r="G2587" i="18"/>
  <c r="A2588" i="18"/>
  <c r="F2588" i="18" s="1"/>
  <c r="B2588" i="18"/>
  <c r="D2588" i="18"/>
  <c r="G2588" i="18"/>
  <c r="A2589" i="18"/>
  <c r="C2589" i="18" s="1"/>
  <c r="B2589" i="18"/>
  <c r="D2589" i="18"/>
  <c r="G2589" i="18"/>
  <c r="A2590" i="18"/>
  <c r="C2590" i="18" s="1"/>
  <c r="B2590" i="18"/>
  <c r="D2590" i="18"/>
  <c r="G2590" i="18"/>
  <c r="A2591" i="18"/>
  <c r="C2591" i="18" s="1"/>
  <c r="B2591" i="18"/>
  <c r="D2591" i="18"/>
  <c r="G2591" i="18"/>
  <c r="A2592" i="18"/>
  <c r="F2592" i="18" s="1"/>
  <c r="B2592" i="18"/>
  <c r="D2592" i="18"/>
  <c r="G2592" i="18"/>
  <c r="A2593" i="18"/>
  <c r="B2593" i="18"/>
  <c r="D2593" i="18"/>
  <c r="G2593" i="18"/>
  <c r="A2594" i="18"/>
  <c r="C2594" i="18" s="1"/>
  <c r="B2594" i="18"/>
  <c r="D2594" i="18"/>
  <c r="G2594" i="18"/>
  <c r="A2595" i="18"/>
  <c r="C2595" i="18" s="1"/>
  <c r="B2595" i="18"/>
  <c r="D2595" i="18"/>
  <c r="G2595" i="18"/>
  <c r="A2596" i="18"/>
  <c r="F2596" i="18" s="1"/>
  <c r="B2596" i="18"/>
  <c r="D2596" i="18"/>
  <c r="G2596" i="18"/>
  <c r="A2597" i="18"/>
  <c r="C2597" i="18" s="1"/>
  <c r="B2597" i="18"/>
  <c r="D2597" i="18"/>
  <c r="G2597" i="18"/>
  <c r="A2598" i="18"/>
  <c r="C2598" i="18" s="1"/>
  <c r="B2598" i="18"/>
  <c r="D2598" i="18"/>
  <c r="G2598" i="18"/>
  <c r="A2599" i="18"/>
  <c r="C2599" i="18" s="1"/>
  <c r="B2599" i="18"/>
  <c r="D2599" i="18"/>
  <c r="G2599" i="18"/>
  <c r="A2600" i="18"/>
  <c r="F2600" i="18" s="1"/>
  <c r="B2600" i="18"/>
  <c r="D2600" i="18"/>
  <c r="G2600" i="18"/>
  <c r="A2601" i="18"/>
  <c r="B2601" i="18"/>
  <c r="D2601" i="18"/>
  <c r="G2601" i="18"/>
  <c r="A2602" i="18"/>
  <c r="C2602" i="18" s="1"/>
  <c r="B2602" i="18"/>
  <c r="D2602" i="18"/>
  <c r="G2602" i="18"/>
  <c r="A2603" i="18"/>
  <c r="C2603" i="18" s="1"/>
  <c r="B2603" i="18"/>
  <c r="D2603" i="18"/>
  <c r="G2603" i="18"/>
  <c r="A2604" i="18"/>
  <c r="F2604" i="18" s="1"/>
  <c r="B2604" i="18"/>
  <c r="D2604" i="18"/>
  <c r="G2604" i="18"/>
  <c r="A2605" i="18"/>
  <c r="F2605" i="18" s="1"/>
  <c r="B2605" i="18"/>
  <c r="D2605" i="18"/>
  <c r="G2605" i="18"/>
  <c r="A2606" i="18"/>
  <c r="B2606" i="18"/>
  <c r="D2606" i="18"/>
  <c r="G2606" i="18"/>
  <c r="A2607" i="18"/>
  <c r="C2607" i="18" s="1"/>
  <c r="B2607" i="18"/>
  <c r="D2607" i="18"/>
  <c r="G2607" i="18"/>
  <c r="A2608" i="18"/>
  <c r="F2608" i="18" s="1"/>
  <c r="B2608" i="18"/>
  <c r="D2608" i="18"/>
  <c r="G2608" i="18"/>
  <c r="A2609" i="18"/>
  <c r="B2609" i="18"/>
  <c r="D2609" i="18"/>
  <c r="G2609" i="18"/>
  <c r="A2610" i="18"/>
  <c r="C2610" i="18" s="1"/>
  <c r="B2610" i="18"/>
  <c r="D2610" i="18"/>
  <c r="G2610" i="18"/>
  <c r="A2611" i="18"/>
  <c r="C2611" i="18" s="1"/>
  <c r="B2611" i="18"/>
  <c r="D2611" i="18"/>
  <c r="G2611" i="18"/>
  <c r="A2612" i="18"/>
  <c r="F2612" i="18" s="1"/>
  <c r="B2612" i="18"/>
  <c r="D2612" i="18"/>
  <c r="G2612" i="18"/>
  <c r="A2613" i="18"/>
  <c r="B2613" i="18"/>
  <c r="D2613" i="18"/>
  <c r="G2613" i="18"/>
  <c r="A2614" i="18"/>
  <c r="C2614" i="18" s="1"/>
  <c r="B2614" i="18"/>
  <c r="D2614" i="18"/>
  <c r="G2614" i="18"/>
  <c r="A2615" i="18"/>
  <c r="C2615" i="18" s="1"/>
  <c r="B2615" i="18"/>
  <c r="D2615" i="18"/>
  <c r="G2615" i="18"/>
  <c r="A2616" i="18"/>
  <c r="F2616" i="18" s="1"/>
  <c r="B2616" i="18"/>
  <c r="D2616" i="18"/>
  <c r="G2616" i="18"/>
  <c r="A2430" i="18"/>
  <c r="B2430" i="18"/>
  <c r="D2430" i="18"/>
  <c r="G2430" i="18"/>
  <c r="A2431" i="18"/>
  <c r="C2431" i="18" s="1"/>
  <c r="B2431" i="18"/>
  <c r="D2431" i="18"/>
  <c r="G2431" i="18"/>
  <c r="A2432" i="18"/>
  <c r="F2432" i="18" s="1"/>
  <c r="B2432" i="18"/>
  <c r="D2432" i="18"/>
  <c r="G2432" i="18"/>
  <c r="A2433" i="18"/>
  <c r="B2433" i="18"/>
  <c r="D2433" i="18"/>
  <c r="G2433" i="18"/>
  <c r="A2434" i="18"/>
  <c r="C2434" i="18" s="1"/>
  <c r="B2434" i="18"/>
  <c r="D2434" i="18"/>
  <c r="G2434" i="18"/>
  <c r="A2435" i="18"/>
  <c r="C2435" i="18" s="1"/>
  <c r="B2435" i="18"/>
  <c r="D2435" i="18"/>
  <c r="G2435" i="18"/>
  <c r="A2436" i="18"/>
  <c r="F2436" i="18" s="1"/>
  <c r="B2436" i="18"/>
  <c r="D2436" i="18"/>
  <c r="G2436" i="18"/>
  <c r="A2437" i="18"/>
  <c r="C2437" i="18" s="1"/>
  <c r="B2437" i="18"/>
  <c r="D2437" i="18"/>
  <c r="G2437" i="18"/>
  <c r="A2438" i="18"/>
  <c r="B2438" i="18"/>
  <c r="D2438" i="18"/>
  <c r="G2438" i="18"/>
  <c r="A2439" i="18"/>
  <c r="C2439" i="18" s="1"/>
  <c r="B2439" i="18"/>
  <c r="D2439" i="18"/>
  <c r="G2439" i="18"/>
  <c r="A2440" i="18"/>
  <c r="F2440" i="18" s="1"/>
  <c r="B2440" i="18"/>
  <c r="D2440" i="18"/>
  <c r="G2440" i="18"/>
  <c r="A2441" i="18"/>
  <c r="F2441" i="18" s="1"/>
  <c r="B2441" i="18"/>
  <c r="D2441" i="18"/>
  <c r="G2441" i="18"/>
  <c r="A2442" i="18"/>
  <c r="B2442" i="18"/>
  <c r="D2442" i="18"/>
  <c r="G2442" i="18"/>
  <c r="A2443" i="18"/>
  <c r="C2443" i="18" s="1"/>
  <c r="B2443" i="18"/>
  <c r="D2443" i="18"/>
  <c r="G2443" i="18"/>
  <c r="A2444" i="18"/>
  <c r="F2444" i="18" s="1"/>
  <c r="B2444" i="18"/>
  <c r="D2444" i="18"/>
  <c r="G2444" i="18"/>
  <c r="A2445" i="18"/>
  <c r="C2445" i="18" s="1"/>
  <c r="B2445" i="18"/>
  <c r="D2445" i="18"/>
  <c r="G2445" i="18"/>
  <c r="A2446" i="18"/>
  <c r="B2446" i="18"/>
  <c r="D2446" i="18"/>
  <c r="G2446" i="18"/>
  <c r="A2447" i="18"/>
  <c r="C2447" i="18" s="1"/>
  <c r="B2447" i="18"/>
  <c r="D2447" i="18"/>
  <c r="G2447" i="18"/>
  <c r="A2448" i="18"/>
  <c r="F2448" i="18" s="1"/>
  <c r="B2448" i="18"/>
  <c r="D2448" i="18"/>
  <c r="G2448" i="18"/>
  <c r="A2449" i="18"/>
  <c r="F2449" i="18" s="1"/>
  <c r="B2449" i="18"/>
  <c r="D2449" i="18"/>
  <c r="G2449" i="18"/>
  <c r="A2450" i="18"/>
  <c r="C2450" i="18" s="1"/>
  <c r="B2450" i="18"/>
  <c r="D2450" i="18"/>
  <c r="G2450" i="18"/>
  <c r="A2451" i="18"/>
  <c r="C2451" i="18" s="1"/>
  <c r="B2451" i="18"/>
  <c r="D2451" i="18"/>
  <c r="G2451" i="18"/>
  <c r="A2452" i="18"/>
  <c r="F2452" i="18" s="1"/>
  <c r="B2452" i="18"/>
  <c r="D2452" i="18"/>
  <c r="G2452" i="18"/>
  <c r="A2453" i="18"/>
  <c r="B2453" i="18"/>
  <c r="D2453" i="18"/>
  <c r="G2453" i="18"/>
  <c r="A2454" i="18"/>
  <c r="B2454" i="18"/>
  <c r="D2454" i="18"/>
  <c r="G2454" i="18"/>
  <c r="A2455" i="18"/>
  <c r="C2455" i="18" s="1"/>
  <c r="B2455" i="18"/>
  <c r="D2455" i="18"/>
  <c r="G2455" i="18"/>
  <c r="A2456" i="18"/>
  <c r="F2456" i="18" s="1"/>
  <c r="B2456" i="18"/>
  <c r="D2456" i="18"/>
  <c r="G2456" i="18"/>
  <c r="A2457" i="18"/>
  <c r="F2457" i="18" s="1"/>
  <c r="B2457" i="18"/>
  <c r="D2457" i="18"/>
  <c r="G2457" i="18"/>
  <c r="A2458" i="18"/>
  <c r="C2458" i="18" s="1"/>
  <c r="B2458" i="18"/>
  <c r="D2458" i="18"/>
  <c r="G2458" i="18"/>
  <c r="A2459" i="18"/>
  <c r="C2459" i="18" s="1"/>
  <c r="B2459" i="18"/>
  <c r="D2459" i="18"/>
  <c r="G2459" i="18"/>
  <c r="A2460" i="18"/>
  <c r="F2460" i="18" s="1"/>
  <c r="B2460" i="18"/>
  <c r="D2460" i="18"/>
  <c r="G2460" i="18"/>
  <c r="A2461" i="18"/>
  <c r="C2461" i="18" s="1"/>
  <c r="B2461" i="18"/>
  <c r="D2461" i="18"/>
  <c r="G2461" i="18"/>
  <c r="A2462" i="18"/>
  <c r="B2462" i="18"/>
  <c r="D2462" i="18"/>
  <c r="G2462" i="18"/>
  <c r="A2463" i="18"/>
  <c r="C2463" i="18" s="1"/>
  <c r="B2463" i="18"/>
  <c r="D2463" i="18"/>
  <c r="G2463" i="18"/>
  <c r="A2464" i="18"/>
  <c r="F2464" i="18" s="1"/>
  <c r="B2464" i="18"/>
  <c r="D2464" i="18"/>
  <c r="G2464" i="18"/>
  <c r="A2465" i="18"/>
  <c r="F2465" i="18" s="1"/>
  <c r="B2465" i="18"/>
  <c r="D2465" i="18"/>
  <c r="G2465" i="18"/>
  <c r="A2466" i="18"/>
  <c r="C2466" i="18" s="1"/>
  <c r="B2466" i="18"/>
  <c r="D2466" i="18"/>
  <c r="G2466" i="18"/>
  <c r="A2467" i="18"/>
  <c r="C2467" i="18" s="1"/>
  <c r="B2467" i="18"/>
  <c r="D2467" i="18"/>
  <c r="G2467" i="18"/>
  <c r="A2468" i="18"/>
  <c r="F2468" i="18" s="1"/>
  <c r="B2468" i="18"/>
  <c r="D2468" i="18"/>
  <c r="G2468" i="18"/>
  <c r="A2469" i="18"/>
  <c r="C2469" i="18" s="1"/>
  <c r="B2469" i="18"/>
  <c r="D2469" i="18"/>
  <c r="G2469" i="18"/>
  <c r="A2470" i="18"/>
  <c r="B2470" i="18"/>
  <c r="D2470" i="18"/>
  <c r="G2470" i="18"/>
  <c r="A2471" i="18"/>
  <c r="C2471" i="18" s="1"/>
  <c r="B2471" i="18"/>
  <c r="D2471" i="18"/>
  <c r="G2471" i="18"/>
  <c r="A2472" i="18"/>
  <c r="F2472" i="18" s="1"/>
  <c r="B2472" i="18"/>
  <c r="D2472" i="18"/>
  <c r="G2472" i="18"/>
  <c r="A2473" i="18"/>
  <c r="F2473" i="18" s="1"/>
  <c r="B2473" i="18"/>
  <c r="D2473" i="18"/>
  <c r="G2473" i="18"/>
  <c r="A2474" i="18"/>
  <c r="C2474" i="18" s="1"/>
  <c r="B2474" i="18"/>
  <c r="D2474" i="18"/>
  <c r="G2474" i="18"/>
  <c r="A2475" i="18"/>
  <c r="C2475" i="18" s="1"/>
  <c r="B2475" i="18"/>
  <c r="D2475" i="18"/>
  <c r="G2475" i="18"/>
  <c r="A2476" i="18"/>
  <c r="F2476" i="18" s="1"/>
  <c r="B2476" i="18"/>
  <c r="D2476" i="18"/>
  <c r="G2476" i="18"/>
  <c r="A2477" i="18"/>
  <c r="C2477" i="18" s="1"/>
  <c r="B2477" i="18"/>
  <c r="D2477" i="18"/>
  <c r="G2477" i="18"/>
  <c r="A2478" i="18"/>
  <c r="B2478" i="18"/>
  <c r="D2478" i="18"/>
  <c r="G2478" i="18"/>
  <c r="A2479" i="18"/>
  <c r="C2479" i="18" s="1"/>
  <c r="B2479" i="18"/>
  <c r="D2479" i="18"/>
  <c r="G2479" i="18"/>
  <c r="A2480" i="18"/>
  <c r="F2480" i="18" s="1"/>
  <c r="B2480" i="18"/>
  <c r="D2480" i="18"/>
  <c r="G2480" i="18"/>
  <c r="A2481" i="18"/>
  <c r="F2481" i="18" s="1"/>
  <c r="B2481" i="18"/>
  <c r="D2481" i="18"/>
  <c r="G2481" i="18"/>
  <c r="A2482" i="18"/>
  <c r="C2482" i="18" s="1"/>
  <c r="B2482" i="18"/>
  <c r="D2482" i="18"/>
  <c r="G2482" i="18"/>
  <c r="A2483" i="18"/>
  <c r="C2483" i="18" s="1"/>
  <c r="B2483" i="18"/>
  <c r="D2483" i="18"/>
  <c r="G2483" i="18"/>
  <c r="A2484" i="18"/>
  <c r="F2484" i="18" s="1"/>
  <c r="B2484" i="18"/>
  <c r="D2484" i="18"/>
  <c r="G2484" i="18"/>
  <c r="A2485" i="18"/>
  <c r="C2485" i="18" s="1"/>
  <c r="B2485" i="18"/>
  <c r="D2485" i="18"/>
  <c r="G2485" i="18"/>
  <c r="A2486" i="18"/>
  <c r="B2486" i="18"/>
  <c r="D2486" i="18"/>
  <c r="G2486" i="18"/>
  <c r="A2487" i="18"/>
  <c r="C2487" i="18" s="1"/>
  <c r="B2487" i="18"/>
  <c r="D2487" i="18"/>
  <c r="G2487" i="18"/>
  <c r="A2488" i="18"/>
  <c r="F2488" i="18" s="1"/>
  <c r="B2488" i="18"/>
  <c r="D2488" i="18"/>
  <c r="G2488" i="18"/>
  <c r="A2489" i="18"/>
  <c r="F2489" i="18" s="1"/>
  <c r="B2489" i="18"/>
  <c r="D2489" i="18"/>
  <c r="G2489" i="18"/>
  <c r="A2490" i="18"/>
  <c r="C2490" i="18" s="1"/>
  <c r="B2490" i="18"/>
  <c r="D2490" i="18"/>
  <c r="G2490" i="18"/>
  <c r="A2491" i="18"/>
  <c r="C2491" i="18" s="1"/>
  <c r="B2491" i="18"/>
  <c r="D2491" i="18"/>
  <c r="G2491" i="18"/>
  <c r="A2492" i="18"/>
  <c r="F2492" i="18" s="1"/>
  <c r="B2492" i="18"/>
  <c r="D2492" i="18"/>
  <c r="G2492" i="18"/>
  <c r="A2493" i="18"/>
  <c r="C2493" i="18" s="1"/>
  <c r="B2493" i="18"/>
  <c r="D2493" i="18"/>
  <c r="G2493" i="18"/>
  <c r="A2494" i="18"/>
  <c r="B2494" i="18"/>
  <c r="D2494" i="18"/>
  <c r="G2494" i="18"/>
  <c r="A2495" i="18"/>
  <c r="C2495" i="18" s="1"/>
  <c r="B2495" i="18"/>
  <c r="D2495" i="18"/>
  <c r="G2495" i="18"/>
  <c r="A2496" i="18"/>
  <c r="F2496" i="18" s="1"/>
  <c r="B2496" i="18"/>
  <c r="D2496" i="18"/>
  <c r="G2496" i="18"/>
  <c r="A2497" i="18"/>
  <c r="B2497" i="18"/>
  <c r="D2497" i="18"/>
  <c r="G2497" i="18"/>
  <c r="A2498" i="18"/>
  <c r="C2498" i="18" s="1"/>
  <c r="B2498" i="18"/>
  <c r="D2498" i="18"/>
  <c r="G2498" i="18"/>
  <c r="A2499" i="18"/>
  <c r="C2499" i="18" s="1"/>
  <c r="B2499" i="18"/>
  <c r="D2499" i="18"/>
  <c r="G2499" i="18"/>
  <c r="A2500" i="18"/>
  <c r="F2500" i="18" s="1"/>
  <c r="B2500" i="18"/>
  <c r="D2500" i="18"/>
  <c r="G2500" i="18"/>
  <c r="A2501" i="18"/>
  <c r="C2501" i="18" s="1"/>
  <c r="B2501" i="18"/>
  <c r="D2501" i="18"/>
  <c r="G2501" i="18"/>
  <c r="A2502" i="18"/>
  <c r="B2502" i="18"/>
  <c r="D2502" i="18"/>
  <c r="G2502" i="18"/>
  <c r="A2503" i="18"/>
  <c r="C2503" i="18" s="1"/>
  <c r="B2503" i="18"/>
  <c r="D2503" i="18"/>
  <c r="G2503" i="18"/>
  <c r="A2504" i="18"/>
  <c r="F2504" i="18" s="1"/>
  <c r="B2504" i="18"/>
  <c r="D2504" i="18"/>
  <c r="G2504" i="18"/>
  <c r="A2505" i="18"/>
  <c r="F2505" i="18" s="1"/>
  <c r="B2505" i="18"/>
  <c r="D2505" i="18"/>
  <c r="G2505" i="18"/>
  <c r="A2506" i="18"/>
  <c r="B2506" i="18"/>
  <c r="D2506" i="18"/>
  <c r="G2506" i="18"/>
  <c r="A2507" i="18"/>
  <c r="C2507" i="18" s="1"/>
  <c r="B2507" i="18"/>
  <c r="D2507" i="18"/>
  <c r="G2507" i="18"/>
  <c r="A2508" i="18"/>
  <c r="F2508" i="18" s="1"/>
  <c r="B2508" i="18"/>
  <c r="D2508" i="18"/>
  <c r="G2508" i="18"/>
  <c r="A2509" i="18"/>
  <c r="C2509" i="18" s="1"/>
  <c r="B2509" i="18"/>
  <c r="D2509" i="18"/>
  <c r="G2509" i="18"/>
  <c r="A2510" i="18"/>
  <c r="B2510" i="18"/>
  <c r="D2510" i="18"/>
  <c r="G2510" i="18"/>
  <c r="A2511" i="18"/>
  <c r="C2511" i="18" s="1"/>
  <c r="B2511" i="18"/>
  <c r="D2511" i="18"/>
  <c r="G2511" i="18"/>
  <c r="A2512" i="18"/>
  <c r="F2512" i="18" s="1"/>
  <c r="B2512" i="18"/>
  <c r="D2512" i="18"/>
  <c r="G2512" i="18"/>
  <c r="A2513" i="18"/>
  <c r="F2513" i="18" s="1"/>
  <c r="B2513" i="18"/>
  <c r="D2513" i="18"/>
  <c r="G2513" i="18"/>
  <c r="A2514" i="18"/>
  <c r="C2514" i="18" s="1"/>
  <c r="B2514" i="18"/>
  <c r="D2514" i="18"/>
  <c r="G2514" i="18"/>
  <c r="A2515" i="18"/>
  <c r="C2515" i="18" s="1"/>
  <c r="B2515" i="18"/>
  <c r="D2515" i="18"/>
  <c r="G2515" i="18"/>
  <c r="A2516" i="18"/>
  <c r="F2516" i="18" s="1"/>
  <c r="B2516" i="18"/>
  <c r="D2516" i="18"/>
  <c r="G2516" i="18"/>
  <c r="A2517" i="18"/>
  <c r="B2517" i="18"/>
  <c r="D2517" i="18"/>
  <c r="G2517" i="18"/>
  <c r="A2518" i="18"/>
  <c r="B2518" i="18"/>
  <c r="D2518" i="18"/>
  <c r="G2518" i="18"/>
  <c r="A2519" i="18"/>
  <c r="C2519" i="18" s="1"/>
  <c r="B2519" i="18"/>
  <c r="D2519" i="18"/>
  <c r="G2519" i="18"/>
  <c r="A2520" i="18"/>
  <c r="F2520" i="18" s="1"/>
  <c r="B2520" i="18"/>
  <c r="D2520" i="18"/>
  <c r="G2520" i="18"/>
  <c r="A2521" i="18"/>
  <c r="F2521" i="18" s="1"/>
  <c r="B2521" i="18"/>
  <c r="D2521" i="18"/>
  <c r="G2521" i="18"/>
  <c r="A2522" i="18"/>
  <c r="C2522" i="18" s="1"/>
  <c r="B2522" i="18"/>
  <c r="D2522" i="18"/>
  <c r="G2522" i="18"/>
  <c r="A2523" i="18"/>
  <c r="C2523" i="18" s="1"/>
  <c r="B2523" i="18"/>
  <c r="D2523" i="18"/>
  <c r="G2523" i="18"/>
  <c r="A2524" i="18"/>
  <c r="F2524" i="18" s="1"/>
  <c r="B2524" i="18"/>
  <c r="D2524" i="18"/>
  <c r="G2524" i="18"/>
  <c r="A2525" i="18"/>
  <c r="C2525" i="18" s="1"/>
  <c r="B2525" i="18"/>
  <c r="D2525" i="18"/>
  <c r="G2525" i="18"/>
  <c r="A2526" i="18"/>
  <c r="B2526" i="18"/>
  <c r="D2526" i="18"/>
  <c r="G2526" i="18"/>
  <c r="A2527" i="18"/>
  <c r="C2527" i="18" s="1"/>
  <c r="B2527" i="18"/>
  <c r="D2527" i="18"/>
  <c r="G2527" i="18"/>
  <c r="A2528" i="18"/>
  <c r="F2528" i="18" s="1"/>
  <c r="B2528" i="18"/>
  <c r="D2528" i="18"/>
  <c r="G2528" i="18"/>
  <c r="A2529" i="18"/>
  <c r="F2529" i="18" s="1"/>
  <c r="B2529" i="18"/>
  <c r="D2529" i="18"/>
  <c r="G2529" i="18"/>
  <c r="A2530" i="18"/>
  <c r="C2530" i="18" s="1"/>
  <c r="B2530" i="18"/>
  <c r="D2530" i="18"/>
  <c r="G2530" i="18"/>
  <c r="A2531" i="18"/>
  <c r="C2531" i="18" s="1"/>
  <c r="B2531" i="18"/>
  <c r="D2531" i="18"/>
  <c r="G2531" i="18"/>
  <c r="A2532" i="18"/>
  <c r="F2532" i="18" s="1"/>
  <c r="B2532" i="18"/>
  <c r="D2532" i="18"/>
  <c r="G2532" i="18"/>
  <c r="A2533" i="18"/>
  <c r="C2533" i="18" s="1"/>
  <c r="B2533" i="18"/>
  <c r="D2533" i="18"/>
  <c r="G2533" i="18"/>
  <c r="A2534" i="18"/>
  <c r="B2534" i="18"/>
  <c r="D2534" i="18"/>
  <c r="G2534" i="18"/>
  <c r="A2535" i="18"/>
  <c r="C2535" i="18" s="1"/>
  <c r="B2535" i="18"/>
  <c r="D2535" i="18"/>
  <c r="G2535" i="18"/>
  <c r="A2536" i="18"/>
  <c r="F2536" i="18" s="1"/>
  <c r="B2536" i="18"/>
  <c r="D2536" i="18"/>
  <c r="G2536" i="18"/>
  <c r="A2537" i="18"/>
  <c r="F2537" i="18" s="1"/>
  <c r="B2537" i="18"/>
  <c r="D2537" i="18"/>
  <c r="G2537" i="18"/>
  <c r="A2538" i="18"/>
  <c r="C2538" i="18" s="1"/>
  <c r="B2538" i="18"/>
  <c r="D2538" i="18"/>
  <c r="G2538" i="18"/>
  <c r="A2539" i="18"/>
  <c r="C2539" i="18" s="1"/>
  <c r="B2539" i="18"/>
  <c r="D2539" i="18"/>
  <c r="G2539" i="18"/>
  <c r="A2540" i="18"/>
  <c r="F2540" i="18" s="1"/>
  <c r="B2540" i="18"/>
  <c r="D2540" i="18"/>
  <c r="G2540" i="18"/>
  <c r="A2541" i="18"/>
  <c r="C2541" i="18" s="1"/>
  <c r="B2541" i="18"/>
  <c r="D2541" i="18"/>
  <c r="G2541" i="18"/>
  <c r="A2542" i="18"/>
  <c r="B2542" i="18"/>
  <c r="D2542" i="18"/>
  <c r="G2542" i="18"/>
  <c r="A2543" i="18"/>
  <c r="C2543" i="18" s="1"/>
  <c r="B2543" i="18"/>
  <c r="D2543" i="18"/>
  <c r="G2543" i="18"/>
  <c r="A2544" i="18"/>
  <c r="F2544" i="18" s="1"/>
  <c r="B2544" i="18"/>
  <c r="D2544" i="18"/>
  <c r="G2544" i="18"/>
  <c r="A2545" i="18"/>
  <c r="F2545" i="18" s="1"/>
  <c r="B2545" i="18"/>
  <c r="D2545" i="18"/>
  <c r="G2545" i="18"/>
  <c r="A2546" i="18"/>
  <c r="C2546" i="18" s="1"/>
  <c r="B2546" i="18"/>
  <c r="D2546" i="18"/>
  <c r="G2546" i="18"/>
  <c r="A2547" i="18"/>
  <c r="C2547" i="18" s="1"/>
  <c r="B2547" i="18"/>
  <c r="D2547" i="18"/>
  <c r="G2547" i="18"/>
  <c r="A2548" i="18"/>
  <c r="F2548" i="18" s="1"/>
  <c r="B2548" i="18"/>
  <c r="D2548" i="18"/>
  <c r="G2548" i="18"/>
  <c r="A2549" i="18"/>
  <c r="C2549" i="18" s="1"/>
  <c r="B2549" i="18"/>
  <c r="D2549" i="18"/>
  <c r="G2549" i="18"/>
  <c r="A2550" i="18"/>
  <c r="B2550" i="18"/>
  <c r="D2550" i="18"/>
  <c r="G2550" i="18"/>
  <c r="A2551" i="18"/>
  <c r="C2551" i="18" s="1"/>
  <c r="B2551" i="18"/>
  <c r="D2551" i="18"/>
  <c r="G2551" i="18"/>
  <c r="A2552" i="18"/>
  <c r="F2552" i="18" s="1"/>
  <c r="B2552" i="18"/>
  <c r="D2552" i="18"/>
  <c r="G2552" i="18"/>
  <c r="A2553" i="18"/>
  <c r="F2553" i="18" s="1"/>
  <c r="B2553" i="18"/>
  <c r="D2553" i="18"/>
  <c r="G2553" i="18"/>
  <c r="A2343" i="18"/>
  <c r="C2343" i="18" s="1"/>
  <c r="B2343" i="18"/>
  <c r="D2343" i="18"/>
  <c r="A2344" i="18"/>
  <c r="C2344" i="18" s="1"/>
  <c r="B2344" i="18"/>
  <c r="D2344" i="18"/>
  <c r="A2345" i="18"/>
  <c r="F2345" i="18" s="1"/>
  <c r="B2345" i="18"/>
  <c r="D2345" i="18"/>
  <c r="A2346" i="18"/>
  <c r="C2346" i="18" s="1"/>
  <c r="B2346" i="18"/>
  <c r="D2346" i="18"/>
  <c r="A2347" i="18"/>
  <c r="C2347" i="18" s="1"/>
  <c r="B2347" i="18"/>
  <c r="D2347" i="18"/>
  <c r="A2348" i="18"/>
  <c r="C2348" i="18" s="1"/>
  <c r="B2348" i="18"/>
  <c r="D2348" i="18"/>
  <c r="A2349" i="18"/>
  <c r="F2349" i="18" s="1"/>
  <c r="B2349" i="18"/>
  <c r="D2349" i="18"/>
  <c r="A2350" i="18"/>
  <c r="B2350" i="18"/>
  <c r="D2350" i="18"/>
  <c r="A2351" i="18"/>
  <c r="C2351" i="18" s="1"/>
  <c r="B2351" i="18"/>
  <c r="D2351" i="18"/>
  <c r="A2352" i="18"/>
  <c r="C2352" i="18" s="1"/>
  <c r="B2352" i="18"/>
  <c r="D2352" i="18"/>
  <c r="A2353" i="18"/>
  <c r="F2353" i="18" s="1"/>
  <c r="B2353" i="18"/>
  <c r="D2353" i="18"/>
  <c r="A2354" i="18"/>
  <c r="F2354" i="18" s="1"/>
  <c r="B2354" i="18"/>
  <c r="D2354" i="18"/>
  <c r="A2355" i="18"/>
  <c r="B2355" i="18"/>
  <c r="D2355" i="18"/>
  <c r="A2356" i="18"/>
  <c r="C2356" i="18" s="1"/>
  <c r="B2356" i="18"/>
  <c r="D2356" i="18"/>
  <c r="A2357" i="18"/>
  <c r="F2357" i="18" s="1"/>
  <c r="B2357" i="18"/>
  <c r="D2357" i="18"/>
  <c r="A2358" i="18"/>
  <c r="F2358" i="18" s="1"/>
  <c r="B2358" i="18"/>
  <c r="D2358" i="18"/>
  <c r="A2359" i="18"/>
  <c r="B2359" i="18"/>
  <c r="D2359" i="18"/>
  <c r="A2360" i="18"/>
  <c r="C2360" i="18" s="1"/>
  <c r="B2360" i="18"/>
  <c r="D2360" i="18"/>
  <c r="A2361" i="18"/>
  <c r="F2361" i="18" s="1"/>
  <c r="B2361" i="18"/>
  <c r="D2361" i="18"/>
  <c r="A2362" i="18"/>
  <c r="C2362" i="18" s="1"/>
  <c r="B2362" i="18"/>
  <c r="D2362" i="18"/>
  <c r="A2363" i="18"/>
  <c r="C2363" i="18" s="1"/>
  <c r="B2363" i="18"/>
  <c r="D2363" i="18"/>
  <c r="A2364" i="18"/>
  <c r="C2364" i="18" s="1"/>
  <c r="B2364" i="18"/>
  <c r="D2364" i="18"/>
  <c r="A2365" i="18"/>
  <c r="F2365" i="18" s="1"/>
  <c r="B2365" i="18"/>
  <c r="D2365" i="18"/>
  <c r="A2366" i="18"/>
  <c r="B2366" i="18"/>
  <c r="D2366" i="18"/>
  <c r="A2367" i="18"/>
  <c r="C2367" i="18" s="1"/>
  <c r="B2367" i="18"/>
  <c r="D2367" i="18"/>
  <c r="A2368" i="18"/>
  <c r="C2368" i="18" s="1"/>
  <c r="B2368" i="18"/>
  <c r="D2368" i="18"/>
  <c r="A2369" i="18"/>
  <c r="F2369" i="18" s="1"/>
  <c r="B2369" i="18"/>
  <c r="D2369" i="18"/>
  <c r="A2370" i="18"/>
  <c r="C2370" i="18" s="1"/>
  <c r="B2370" i="18"/>
  <c r="D2370" i="18"/>
  <c r="A2371" i="18"/>
  <c r="C2371" i="18" s="1"/>
  <c r="B2371" i="18"/>
  <c r="D2371" i="18"/>
  <c r="A2372" i="18"/>
  <c r="C2372" i="18" s="1"/>
  <c r="B2372" i="18"/>
  <c r="D2372" i="18"/>
  <c r="A2373" i="18"/>
  <c r="F2373" i="18" s="1"/>
  <c r="B2373" i="18"/>
  <c r="D2373" i="18"/>
  <c r="A2374" i="18"/>
  <c r="B2374" i="18"/>
  <c r="D2374" i="18"/>
  <c r="A2375" i="18"/>
  <c r="C2375" i="18" s="1"/>
  <c r="B2375" i="18"/>
  <c r="D2375" i="18"/>
  <c r="A2376" i="18"/>
  <c r="C2376" i="18" s="1"/>
  <c r="B2376" i="18"/>
  <c r="D2376" i="18"/>
  <c r="A2377" i="18"/>
  <c r="F2377" i="18" s="1"/>
  <c r="B2377" i="18"/>
  <c r="D2377" i="18"/>
  <c r="A2378" i="18"/>
  <c r="F2378" i="18" s="1"/>
  <c r="B2378" i="18"/>
  <c r="D2378" i="18"/>
  <c r="A2379" i="18"/>
  <c r="C2379" i="18" s="1"/>
  <c r="B2379" i="18"/>
  <c r="D2379" i="18"/>
  <c r="A2380" i="18"/>
  <c r="C2380" i="18" s="1"/>
  <c r="B2380" i="18"/>
  <c r="D2380" i="18"/>
  <c r="A2381" i="18"/>
  <c r="B2381" i="18"/>
  <c r="D2381" i="18"/>
  <c r="A2382" i="18"/>
  <c r="B2382" i="18"/>
  <c r="D2382" i="18"/>
  <c r="A2383" i="18"/>
  <c r="C2383" i="18" s="1"/>
  <c r="B2383" i="18"/>
  <c r="D2383" i="18"/>
  <c r="A2384" i="18"/>
  <c r="C2384" i="18" s="1"/>
  <c r="B2384" i="18"/>
  <c r="D2384" i="18"/>
  <c r="A2385" i="18"/>
  <c r="F2385" i="18" s="1"/>
  <c r="B2385" i="18"/>
  <c r="D2385" i="18"/>
  <c r="A2386" i="18"/>
  <c r="C2386" i="18" s="1"/>
  <c r="B2386" i="18"/>
  <c r="D2386" i="18"/>
  <c r="A2387" i="18"/>
  <c r="C2387" i="18" s="1"/>
  <c r="B2387" i="18"/>
  <c r="D2387" i="18"/>
  <c r="A2388" i="18"/>
  <c r="C2388" i="18" s="1"/>
  <c r="B2388" i="18"/>
  <c r="D2388" i="18"/>
  <c r="A2389" i="18"/>
  <c r="F2389" i="18" s="1"/>
  <c r="B2389" i="18"/>
  <c r="D2389" i="18"/>
  <c r="A2390" i="18"/>
  <c r="C2390" i="18" s="1"/>
  <c r="B2390" i="18"/>
  <c r="D2390" i="18"/>
  <c r="A2391" i="18"/>
  <c r="F2391" i="18" s="1"/>
  <c r="B2391" i="18"/>
  <c r="D2391" i="18"/>
  <c r="A2392" i="18"/>
  <c r="C2392" i="18" s="1"/>
  <c r="B2392" i="18"/>
  <c r="D2392" i="18"/>
  <c r="A2393" i="18"/>
  <c r="B2393" i="18"/>
  <c r="D2393" i="18"/>
  <c r="A2394" i="18"/>
  <c r="F2394" i="18" s="1"/>
  <c r="B2394" i="18"/>
  <c r="D2394" i="18"/>
  <c r="G2394" i="18"/>
  <c r="A2395" i="18"/>
  <c r="C2395" i="18" s="1"/>
  <c r="B2395" i="18"/>
  <c r="D2395" i="18"/>
  <c r="G2395" i="18"/>
  <c r="A2396" i="18"/>
  <c r="C2396" i="18" s="1"/>
  <c r="B2396" i="18"/>
  <c r="D2396" i="18"/>
  <c r="G2396" i="18"/>
  <c r="A2397" i="18"/>
  <c r="F2397" i="18" s="1"/>
  <c r="B2397" i="18"/>
  <c r="D2397" i="18"/>
  <c r="G2397" i="18"/>
  <c r="A2398" i="18"/>
  <c r="F2398" i="18" s="1"/>
  <c r="B2398" i="18"/>
  <c r="D2398" i="18"/>
  <c r="G2398" i="18"/>
  <c r="A2399" i="18"/>
  <c r="C2399" i="18" s="1"/>
  <c r="B2399" i="18"/>
  <c r="D2399" i="18"/>
  <c r="G2399" i="18"/>
  <c r="A2400" i="18"/>
  <c r="C2400" i="18" s="1"/>
  <c r="B2400" i="18"/>
  <c r="D2400" i="18"/>
  <c r="G2400" i="18"/>
  <c r="A2401" i="18"/>
  <c r="B2401" i="18"/>
  <c r="D2401" i="18"/>
  <c r="G2401" i="18"/>
  <c r="A2402" i="18"/>
  <c r="B2402" i="18"/>
  <c r="D2402" i="18"/>
  <c r="G2402" i="18"/>
  <c r="A2403" i="18"/>
  <c r="F2403" i="18" s="1"/>
  <c r="B2403" i="18"/>
  <c r="D2403" i="18"/>
  <c r="G2403" i="18"/>
  <c r="A2404" i="18"/>
  <c r="C2404" i="18" s="1"/>
  <c r="B2404" i="18"/>
  <c r="D2404" i="18"/>
  <c r="G2404" i="18"/>
  <c r="A2405" i="18"/>
  <c r="B2405" i="18"/>
  <c r="D2405" i="18"/>
  <c r="G2405" i="18"/>
  <c r="A2406" i="18"/>
  <c r="C2406" i="18" s="1"/>
  <c r="B2406" i="18"/>
  <c r="D2406" i="18"/>
  <c r="G2406" i="18"/>
  <c r="A2407" i="18"/>
  <c r="F2407" i="18" s="1"/>
  <c r="B2407" i="18"/>
  <c r="D2407" i="18"/>
  <c r="G2407" i="18"/>
  <c r="A2408" i="18"/>
  <c r="C2408" i="18" s="1"/>
  <c r="B2408" i="18"/>
  <c r="D2408" i="18"/>
  <c r="G2408" i="18"/>
  <c r="A2409" i="18"/>
  <c r="B2409" i="18"/>
  <c r="D2409" i="18"/>
  <c r="G2409" i="18"/>
  <c r="A2410" i="18"/>
  <c r="B2410" i="18"/>
  <c r="D2410" i="18"/>
  <c r="G2410" i="18"/>
  <c r="A2411" i="18"/>
  <c r="B2411" i="18"/>
  <c r="D2411" i="18"/>
  <c r="G2411" i="18"/>
  <c r="A2412" i="18"/>
  <c r="C2412" i="18" s="1"/>
  <c r="B2412" i="18"/>
  <c r="D2412" i="18"/>
  <c r="G2412" i="18"/>
  <c r="A2413" i="18"/>
  <c r="F2413" i="18" s="1"/>
  <c r="B2413" i="18"/>
  <c r="D2413" i="18"/>
  <c r="G2413" i="18"/>
  <c r="A2414" i="18"/>
  <c r="F2414" i="18" s="1"/>
  <c r="B2414" i="18"/>
  <c r="D2414" i="18"/>
  <c r="G2414" i="18"/>
  <c r="A2415" i="18"/>
  <c r="B2415" i="18"/>
  <c r="D2415" i="18"/>
  <c r="G2415" i="18"/>
  <c r="A2416" i="18"/>
  <c r="C2416" i="18" s="1"/>
  <c r="B2416" i="18"/>
  <c r="D2416" i="18"/>
  <c r="G2416" i="18"/>
  <c r="A2417" i="18"/>
  <c r="F2417" i="18" s="1"/>
  <c r="B2417" i="18"/>
  <c r="D2417" i="18"/>
  <c r="G2417" i="18"/>
  <c r="A2418" i="18"/>
  <c r="F2418" i="18" s="1"/>
  <c r="B2418" i="18"/>
  <c r="D2418" i="18"/>
  <c r="G2418" i="18"/>
  <c r="A2419" i="18"/>
  <c r="C2419" i="18" s="1"/>
  <c r="B2419" i="18"/>
  <c r="D2419" i="18"/>
  <c r="G2419" i="18"/>
  <c r="A2420" i="18"/>
  <c r="C2420" i="18" s="1"/>
  <c r="B2420" i="18"/>
  <c r="D2420" i="18"/>
  <c r="G2420" i="18"/>
  <c r="A2421" i="18"/>
  <c r="F2421" i="18" s="1"/>
  <c r="B2421" i="18"/>
  <c r="D2421" i="18"/>
  <c r="G2421" i="18"/>
  <c r="A2422" i="18"/>
  <c r="B2422" i="18"/>
  <c r="D2422" i="18"/>
  <c r="G2422" i="18"/>
  <c r="A2423" i="18"/>
  <c r="F2423" i="18" s="1"/>
  <c r="B2423" i="18"/>
  <c r="D2423" i="18"/>
  <c r="G2423" i="18"/>
  <c r="A2424" i="18"/>
  <c r="C2424" i="18" s="1"/>
  <c r="B2424" i="18"/>
  <c r="D2424" i="18"/>
  <c r="G2424" i="18"/>
  <c r="A2425" i="18"/>
  <c r="B2425" i="18"/>
  <c r="D2425" i="18"/>
  <c r="G2425" i="18"/>
  <c r="A2426" i="18"/>
  <c r="F2426" i="18" s="1"/>
  <c r="B2426" i="18"/>
  <c r="D2426" i="18"/>
  <c r="G2426" i="18"/>
  <c r="A2427" i="18"/>
  <c r="F2427" i="18" s="1"/>
  <c r="B2427" i="18"/>
  <c r="D2427" i="18"/>
  <c r="G2427" i="18"/>
  <c r="A2428" i="18"/>
  <c r="C2428" i="18" s="1"/>
  <c r="B2428" i="18"/>
  <c r="D2428" i="18"/>
  <c r="G2428" i="18"/>
  <c r="A2429" i="18"/>
  <c r="F2429" i="18" s="1"/>
  <c r="B2429" i="18"/>
  <c r="D2429" i="18"/>
  <c r="G2429" i="18"/>
  <c r="D2342" i="18"/>
  <c r="B2342" i="18"/>
  <c r="A2342" i="18"/>
  <c r="C2342" i="18" s="1"/>
  <c r="A1875" i="18"/>
  <c r="C1875" i="18" s="1"/>
  <c r="B1875" i="18"/>
  <c r="D1875" i="18"/>
  <c r="A1876" i="18"/>
  <c r="B1876" i="18"/>
  <c r="D1876" i="18"/>
  <c r="A1877" i="18"/>
  <c r="F1877" i="18" s="1"/>
  <c r="B1877" i="18"/>
  <c r="D1877" i="18"/>
  <c r="A1878" i="18"/>
  <c r="C1878" i="18" s="1"/>
  <c r="B1878" i="18"/>
  <c r="D1878" i="18"/>
  <c r="A1879" i="18"/>
  <c r="C1879" i="18" s="1"/>
  <c r="B1879" i="18"/>
  <c r="D1879" i="18"/>
  <c r="A1880" i="18"/>
  <c r="B1880" i="18"/>
  <c r="D1880" i="18"/>
  <c r="A1881" i="18"/>
  <c r="F1881" i="18" s="1"/>
  <c r="B1881" i="18"/>
  <c r="D1881" i="18"/>
  <c r="A1882" i="18"/>
  <c r="B1882" i="18"/>
  <c r="D1882" i="18"/>
  <c r="A1883" i="18"/>
  <c r="C1883" i="18" s="1"/>
  <c r="B1883" i="18"/>
  <c r="D1883" i="18"/>
  <c r="A1884" i="18"/>
  <c r="B1884" i="18"/>
  <c r="D1884" i="18"/>
  <c r="A1885" i="18"/>
  <c r="B1885" i="18"/>
  <c r="D1885" i="18"/>
  <c r="A1886" i="18"/>
  <c r="C1886" i="18" s="1"/>
  <c r="B1886" i="18"/>
  <c r="D1886" i="18"/>
  <c r="A1887" i="18"/>
  <c r="C1887" i="18" s="1"/>
  <c r="B1887" i="18"/>
  <c r="D1887" i="18"/>
  <c r="A1888" i="18"/>
  <c r="B1888" i="18"/>
  <c r="D1888" i="18"/>
  <c r="A1889" i="18"/>
  <c r="B1889" i="18"/>
  <c r="D1889" i="18"/>
  <c r="A1890" i="18"/>
  <c r="C1890" i="18" s="1"/>
  <c r="B1890" i="18"/>
  <c r="D1890" i="18"/>
  <c r="A1891" i="18"/>
  <c r="C1891" i="18" s="1"/>
  <c r="B1891" i="18"/>
  <c r="D1891" i="18"/>
  <c r="A1892" i="18"/>
  <c r="B1892" i="18"/>
  <c r="D1892" i="18"/>
  <c r="A1893" i="18"/>
  <c r="C1893" i="18" s="1"/>
  <c r="B1893" i="18"/>
  <c r="D1893" i="18"/>
  <c r="A1894" i="18"/>
  <c r="C1894" i="18" s="1"/>
  <c r="B1894" i="18"/>
  <c r="D1894" i="18"/>
  <c r="A1895" i="18"/>
  <c r="C1895" i="18" s="1"/>
  <c r="B1895" i="18"/>
  <c r="D1895" i="18"/>
  <c r="A1896" i="18"/>
  <c r="B1896" i="18"/>
  <c r="D1896" i="18"/>
  <c r="A1897" i="18"/>
  <c r="F1897" i="18" s="1"/>
  <c r="B1897" i="18"/>
  <c r="D1897" i="18"/>
  <c r="A1898" i="18"/>
  <c r="C1898" i="18" s="1"/>
  <c r="B1898" i="18"/>
  <c r="D1898" i="18"/>
  <c r="A1899" i="18"/>
  <c r="C1899" i="18" s="1"/>
  <c r="B1899" i="18"/>
  <c r="D1899" i="18"/>
  <c r="A1900" i="18"/>
  <c r="B1900" i="18"/>
  <c r="D1900" i="18"/>
  <c r="A1901" i="18"/>
  <c r="B1901" i="18"/>
  <c r="D1901" i="18"/>
  <c r="A1902" i="18"/>
  <c r="C1902" i="18" s="1"/>
  <c r="B1902" i="18"/>
  <c r="D1902" i="18"/>
  <c r="A1903" i="18"/>
  <c r="C1903" i="18" s="1"/>
  <c r="B1903" i="18"/>
  <c r="D1903" i="18"/>
  <c r="A1904" i="18"/>
  <c r="B1904" i="18"/>
  <c r="D1904" i="18"/>
  <c r="A1905" i="18"/>
  <c r="B1905" i="18"/>
  <c r="D1905" i="18"/>
  <c r="A1906" i="18"/>
  <c r="C1906" i="18" s="1"/>
  <c r="B1906" i="18"/>
  <c r="D1906" i="18"/>
  <c r="A1907" i="18"/>
  <c r="C1907" i="18" s="1"/>
  <c r="B1907" i="18"/>
  <c r="D1907" i="18"/>
  <c r="A1908" i="18"/>
  <c r="B1908" i="18"/>
  <c r="D1908" i="18"/>
  <c r="A1909" i="18"/>
  <c r="F1909" i="18" s="1"/>
  <c r="B1909" i="18"/>
  <c r="D1909" i="18"/>
  <c r="A1910" i="18"/>
  <c r="B1910" i="18"/>
  <c r="D1910" i="18"/>
  <c r="A1911" i="18"/>
  <c r="C1911" i="18" s="1"/>
  <c r="B1911" i="18"/>
  <c r="D1911" i="18"/>
  <c r="A1912" i="18"/>
  <c r="B1912" i="18"/>
  <c r="D1912" i="18"/>
  <c r="A1913" i="18"/>
  <c r="B1913" i="18"/>
  <c r="D1913" i="18"/>
  <c r="A1914" i="18"/>
  <c r="C1914" i="18" s="1"/>
  <c r="B1914" i="18"/>
  <c r="D1914" i="18"/>
  <c r="A1915" i="18"/>
  <c r="C1915" i="18" s="1"/>
  <c r="B1915" i="18"/>
  <c r="D1915" i="18"/>
  <c r="A1916" i="18"/>
  <c r="B1916" i="18"/>
  <c r="D1916" i="18"/>
  <c r="A1917" i="18"/>
  <c r="F1917" i="18" s="1"/>
  <c r="B1917" i="18"/>
  <c r="D1917" i="18"/>
  <c r="A1918" i="18"/>
  <c r="C1918" i="18" s="1"/>
  <c r="B1918" i="18"/>
  <c r="D1918" i="18"/>
  <c r="A1919" i="18"/>
  <c r="C1919" i="18" s="1"/>
  <c r="B1919" i="18"/>
  <c r="D1919" i="18"/>
  <c r="A1920" i="18"/>
  <c r="B1920" i="18"/>
  <c r="D1920" i="18"/>
  <c r="A1921" i="18"/>
  <c r="B1921" i="18"/>
  <c r="D1921" i="18"/>
  <c r="A1922" i="18"/>
  <c r="C1922" i="18" s="1"/>
  <c r="B1922" i="18"/>
  <c r="D1922" i="18"/>
  <c r="A1923" i="18"/>
  <c r="C1923" i="18" s="1"/>
  <c r="B1923" i="18"/>
  <c r="D1923" i="18"/>
  <c r="A1924" i="18"/>
  <c r="B1924" i="18"/>
  <c r="D1924" i="18"/>
  <c r="A1925" i="18"/>
  <c r="F1925" i="18" s="1"/>
  <c r="B1925" i="18"/>
  <c r="D1925" i="18"/>
  <c r="A1926" i="18"/>
  <c r="B1926" i="18"/>
  <c r="D1926" i="18"/>
  <c r="G1926" i="18"/>
  <c r="A1927" i="18"/>
  <c r="C1927" i="18" s="1"/>
  <c r="B1927" i="18"/>
  <c r="D1927" i="18"/>
  <c r="G1927" i="18"/>
  <c r="A1928" i="18"/>
  <c r="B1928" i="18"/>
  <c r="D1928" i="18"/>
  <c r="G1928" i="18"/>
  <c r="A1929" i="18"/>
  <c r="B1929" i="18"/>
  <c r="D1929" i="18"/>
  <c r="G1929" i="18"/>
  <c r="A1930" i="18"/>
  <c r="C1930" i="18" s="1"/>
  <c r="B1930" i="18"/>
  <c r="D1930" i="18"/>
  <c r="G1930" i="18"/>
  <c r="A1931" i="18"/>
  <c r="C1931" i="18" s="1"/>
  <c r="B1931" i="18"/>
  <c r="D1931" i="18"/>
  <c r="G1931" i="18"/>
  <c r="A1932" i="18"/>
  <c r="B1932" i="18"/>
  <c r="D1932" i="18"/>
  <c r="G1932" i="18"/>
  <c r="A1933" i="18"/>
  <c r="F1933" i="18" s="1"/>
  <c r="B1933" i="18"/>
  <c r="D1933" i="18"/>
  <c r="G1933" i="18"/>
  <c r="A1934" i="18"/>
  <c r="C1934" i="18" s="1"/>
  <c r="B1934" i="18"/>
  <c r="D1934" i="18"/>
  <c r="G1934" i="18"/>
  <c r="A1935" i="18"/>
  <c r="C1935" i="18" s="1"/>
  <c r="B1935" i="18"/>
  <c r="D1935" i="18"/>
  <c r="G1935" i="18"/>
  <c r="A1936" i="18"/>
  <c r="B1936" i="18"/>
  <c r="D1936" i="18"/>
  <c r="G1936" i="18"/>
  <c r="A1937" i="18"/>
  <c r="B1937" i="18"/>
  <c r="D1937" i="18"/>
  <c r="G1937" i="18"/>
  <c r="A1938" i="18"/>
  <c r="C1938" i="18" s="1"/>
  <c r="B1938" i="18"/>
  <c r="D1938" i="18"/>
  <c r="G1938" i="18"/>
  <c r="A1939" i="18"/>
  <c r="C1939" i="18" s="1"/>
  <c r="B1939" i="18"/>
  <c r="D1939" i="18"/>
  <c r="G1939" i="18"/>
  <c r="A1940" i="18"/>
  <c r="B1940" i="18"/>
  <c r="D1940" i="18"/>
  <c r="G1940" i="18"/>
  <c r="A1941" i="18"/>
  <c r="B1941" i="18"/>
  <c r="D1941" i="18"/>
  <c r="G1941" i="18"/>
  <c r="A1942" i="18"/>
  <c r="B1942" i="18"/>
  <c r="D1942" i="18"/>
  <c r="G1942" i="18"/>
  <c r="A1943" i="18"/>
  <c r="C1943" i="18" s="1"/>
  <c r="B1943" i="18"/>
  <c r="D1943" i="18"/>
  <c r="G1943" i="18"/>
  <c r="A1944" i="18"/>
  <c r="B1944" i="18"/>
  <c r="D1944" i="18"/>
  <c r="G1944" i="18"/>
  <c r="A1945" i="18"/>
  <c r="B1945" i="18"/>
  <c r="D1945" i="18"/>
  <c r="G1945" i="18"/>
  <c r="A1946" i="18"/>
  <c r="C1946" i="18" s="1"/>
  <c r="B1946" i="18"/>
  <c r="D1946" i="18"/>
  <c r="G1946" i="18"/>
  <c r="A1947" i="18"/>
  <c r="C1947" i="18" s="1"/>
  <c r="B1947" i="18"/>
  <c r="D1947" i="18"/>
  <c r="G1947" i="18"/>
  <c r="A1948" i="18"/>
  <c r="B1948" i="18"/>
  <c r="D1948" i="18"/>
  <c r="G1948" i="18"/>
  <c r="A1949" i="18"/>
  <c r="F1949" i="18" s="1"/>
  <c r="B1949" i="18"/>
  <c r="D1949" i="18"/>
  <c r="G1949" i="18"/>
  <c r="A1950" i="18"/>
  <c r="C1950" i="18" s="1"/>
  <c r="B1950" i="18"/>
  <c r="D1950" i="18"/>
  <c r="G1950" i="18"/>
  <c r="A1951" i="18"/>
  <c r="C1951" i="18" s="1"/>
  <c r="B1951" i="18"/>
  <c r="D1951" i="18"/>
  <c r="G1951" i="18"/>
  <c r="A1952" i="18"/>
  <c r="B1952" i="18"/>
  <c r="D1952" i="18"/>
  <c r="G1952" i="18"/>
  <c r="A1953" i="18"/>
  <c r="B1953" i="18"/>
  <c r="D1953" i="18"/>
  <c r="G1953" i="18"/>
  <c r="A1954" i="18"/>
  <c r="B1954" i="18"/>
  <c r="D1954" i="18"/>
  <c r="G1954" i="18"/>
  <c r="A1955" i="18"/>
  <c r="C1955" i="18" s="1"/>
  <c r="B1955" i="18"/>
  <c r="D1955" i="18"/>
  <c r="G1955" i="18"/>
  <c r="A1956" i="18"/>
  <c r="B1956" i="18"/>
  <c r="D1956" i="18"/>
  <c r="G1956" i="18"/>
  <c r="A1957" i="18"/>
  <c r="F1957" i="18" s="1"/>
  <c r="B1957" i="18"/>
  <c r="D1957" i="18"/>
  <c r="G1957" i="18"/>
  <c r="A1958" i="18"/>
  <c r="B1958" i="18"/>
  <c r="D1958" i="18"/>
  <c r="G1958" i="18"/>
  <c r="A1959" i="18"/>
  <c r="C1959" i="18" s="1"/>
  <c r="B1959" i="18"/>
  <c r="D1959" i="18"/>
  <c r="G1959" i="18"/>
  <c r="A1960" i="18"/>
  <c r="B1960" i="18"/>
  <c r="D1960" i="18"/>
  <c r="G1960" i="18"/>
  <c r="A1961" i="18"/>
  <c r="B1961" i="18"/>
  <c r="D1961" i="18"/>
  <c r="G1961" i="18"/>
  <c r="A1962" i="18"/>
  <c r="C1962" i="18" s="1"/>
  <c r="B1962" i="18"/>
  <c r="D1962" i="18"/>
  <c r="G1962" i="18"/>
  <c r="A1963" i="18"/>
  <c r="C1963" i="18" s="1"/>
  <c r="B1963" i="18"/>
  <c r="D1963" i="18"/>
  <c r="G1963" i="18"/>
  <c r="A1964" i="18"/>
  <c r="B1964" i="18"/>
  <c r="D1964" i="18"/>
  <c r="G1964" i="18"/>
  <c r="A1965" i="18"/>
  <c r="B1965" i="18"/>
  <c r="D1965" i="18"/>
  <c r="G1965" i="18"/>
  <c r="A1966" i="18"/>
  <c r="C1966" i="18" s="1"/>
  <c r="B1966" i="18"/>
  <c r="D1966" i="18"/>
  <c r="G1966" i="18"/>
  <c r="A1967" i="18"/>
  <c r="C1967" i="18" s="1"/>
  <c r="B1967" i="18"/>
  <c r="D1967" i="18"/>
  <c r="G1967" i="18"/>
  <c r="A1968" i="18"/>
  <c r="B1968" i="18"/>
  <c r="D1968" i="18"/>
  <c r="G1968" i="18"/>
  <c r="A1969" i="18"/>
  <c r="F1969" i="18" s="1"/>
  <c r="B1969" i="18"/>
  <c r="D1969" i="18"/>
  <c r="G1969" i="18"/>
  <c r="A1970" i="18"/>
  <c r="F1970" i="18" s="1"/>
  <c r="B1970" i="18"/>
  <c r="D1970" i="18"/>
  <c r="G1970" i="18"/>
  <c r="A1971" i="18"/>
  <c r="C1971" i="18" s="1"/>
  <c r="B1971" i="18"/>
  <c r="D1971" i="18"/>
  <c r="G1971" i="18"/>
  <c r="A1972" i="18"/>
  <c r="B1972" i="18"/>
  <c r="D1972" i="18"/>
  <c r="G1972" i="18"/>
  <c r="A1973" i="18"/>
  <c r="F1973" i="18" s="1"/>
  <c r="B1973" i="18"/>
  <c r="D1973" i="18"/>
  <c r="G1973" i="18"/>
  <c r="A1974" i="18"/>
  <c r="B1974" i="18"/>
  <c r="D1974" i="18"/>
  <c r="G1974" i="18"/>
  <c r="A1975" i="18"/>
  <c r="B1975" i="18"/>
  <c r="D1975" i="18"/>
  <c r="G1975" i="18"/>
  <c r="A1976" i="18"/>
  <c r="B1976" i="18"/>
  <c r="D1976" i="18"/>
  <c r="G1976" i="18"/>
  <c r="A1977" i="18"/>
  <c r="F1977" i="18" s="1"/>
  <c r="B1977" i="18"/>
  <c r="D1977" i="18"/>
  <c r="G1977" i="18"/>
  <c r="A1978" i="18"/>
  <c r="C1978" i="18" s="1"/>
  <c r="B1978" i="18"/>
  <c r="D1978" i="18"/>
  <c r="G1978" i="18"/>
  <c r="A1979" i="18"/>
  <c r="C1979" i="18" s="1"/>
  <c r="B1979" i="18"/>
  <c r="D1979" i="18"/>
  <c r="G1979" i="18"/>
  <c r="A1980" i="18"/>
  <c r="B1980" i="18"/>
  <c r="D1980" i="18"/>
  <c r="G1980" i="18"/>
  <c r="A1981" i="18"/>
  <c r="F1981" i="18" s="1"/>
  <c r="B1981" i="18"/>
  <c r="D1981" i="18"/>
  <c r="G1981" i="18"/>
  <c r="A1982" i="18"/>
  <c r="B1982" i="18"/>
  <c r="D1982" i="18"/>
  <c r="G1982" i="18"/>
  <c r="A1983" i="18"/>
  <c r="C1983" i="18" s="1"/>
  <c r="B1983" i="18"/>
  <c r="D1983" i="18"/>
  <c r="G1983" i="18"/>
  <c r="A1984" i="18"/>
  <c r="B1984" i="18"/>
  <c r="D1984" i="18"/>
  <c r="G1984" i="18"/>
  <c r="A1985" i="18"/>
  <c r="F1985" i="18" s="1"/>
  <c r="B1985" i="18"/>
  <c r="D1985" i="18"/>
  <c r="G1985" i="18"/>
  <c r="A1986" i="18"/>
  <c r="C1986" i="18" s="1"/>
  <c r="B1986" i="18"/>
  <c r="D1986" i="18"/>
  <c r="G1986" i="18"/>
  <c r="A1987" i="18"/>
  <c r="C1987" i="18" s="1"/>
  <c r="B1987" i="18"/>
  <c r="D1987" i="18"/>
  <c r="G1987" i="18"/>
  <c r="A1988" i="18"/>
  <c r="B1988" i="18"/>
  <c r="D1988" i="18"/>
  <c r="G1988" i="18"/>
  <c r="A1989" i="18"/>
  <c r="B1989" i="18"/>
  <c r="D1989" i="18"/>
  <c r="G1989" i="18"/>
  <c r="A1990" i="18"/>
  <c r="B1990" i="18"/>
  <c r="D1990" i="18"/>
  <c r="G1990" i="18"/>
  <c r="A1991" i="18"/>
  <c r="C1991" i="18" s="1"/>
  <c r="B1991" i="18"/>
  <c r="D1991" i="18"/>
  <c r="G1991" i="18"/>
  <c r="A1992" i="18"/>
  <c r="B1992" i="18"/>
  <c r="D1992" i="18"/>
  <c r="G1992" i="18"/>
  <c r="A1993" i="18"/>
  <c r="F1993" i="18" s="1"/>
  <c r="B1993" i="18"/>
  <c r="D1993" i="18"/>
  <c r="G1993" i="18"/>
  <c r="A1994" i="18"/>
  <c r="F1994" i="18" s="1"/>
  <c r="B1994" i="18"/>
  <c r="D1994" i="18"/>
  <c r="G1994" i="18"/>
  <c r="A1995" i="18"/>
  <c r="C1995" i="18" s="1"/>
  <c r="B1995" i="18"/>
  <c r="D1995" i="18"/>
  <c r="G1995" i="18"/>
  <c r="A1996" i="18"/>
  <c r="B1996" i="18"/>
  <c r="D1996" i="18"/>
  <c r="G1996" i="18"/>
  <c r="A1997" i="18"/>
  <c r="F1997" i="18" s="1"/>
  <c r="B1997" i="18"/>
  <c r="D1997" i="18"/>
  <c r="G1997" i="18"/>
  <c r="A1998" i="18"/>
  <c r="C1998" i="18" s="1"/>
  <c r="B1998" i="18"/>
  <c r="D1998" i="18"/>
  <c r="G1998" i="18"/>
  <c r="A1999" i="18"/>
  <c r="B1999" i="18"/>
  <c r="D1999" i="18"/>
  <c r="G1999" i="18"/>
  <c r="A2000" i="18"/>
  <c r="B2000" i="18"/>
  <c r="D2000" i="18"/>
  <c r="G2000" i="18"/>
  <c r="A2001" i="18"/>
  <c r="F2001" i="18" s="1"/>
  <c r="B2001" i="18"/>
  <c r="D2001" i="18"/>
  <c r="G2001" i="18"/>
  <c r="A2002" i="18"/>
  <c r="C2002" i="18" s="1"/>
  <c r="B2002" i="18"/>
  <c r="D2002" i="18"/>
  <c r="G2002" i="18"/>
  <c r="A2003" i="18"/>
  <c r="C2003" i="18" s="1"/>
  <c r="B2003" i="18"/>
  <c r="D2003" i="18"/>
  <c r="G2003" i="18"/>
  <c r="A2004" i="18"/>
  <c r="B2004" i="18"/>
  <c r="D2004" i="18"/>
  <c r="G2004" i="18"/>
  <c r="A2005" i="18"/>
  <c r="F2005" i="18" s="1"/>
  <c r="B2005" i="18"/>
  <c r="D2005" i="18"/>
  <c r="G2005" i="18"/>
  <c r="A2006" i="18"/>
  <c r="C2006" i="18" s="1"/>
  <c r="B2006" i="18"/>
  <c r="D2006" i="18"/>
  <c r="G2006" i="18"/>
  <c r="A2007" i="18"/>
  <c r="F2007" i="18" s="1"/>
  <c r="B2007" i="18"/>
  <c r="D2007" i="18"/>
  <c r="G2007" i="18"/>
  <c r="A2008" i="18"/>
  <c r="B2008" i="18"/>
  <c r="D2008" i="18"/>
  <c r="G2008" i="18"/>
  <c r="A2009" i="18"/>
  <c r="B2009" i="18"/>
  <c r="D2009" i="18"/>
  <c r="G2009" i="18"/>
  <c r="A2010" i="18"/>
  <c r="F2010" i="18" s="1"/>
  <c r="B2010" i="18"/>
  <c r="D2010" i="18"/>
  <c r="G2010" i="18"/>
  <c r="A2011" i="18"/>
  <c r="F2011" i="18" s="1"/>
  <c r="B2011" i="18"/>
  <c r="D2011" i="18"/>
  <c r="G2011" i="18"/>
  <c r="A2012" i="18"/>
  <c r="B2012" i="18"/>
  <c r="D2012" i="18"/>
  <c r="G2012" i="18"/>
  <c r="A2013" i="18"/>
  <c r="F2013" i="18" s="1"/>
  <c r="B2013" i="18"/>
  <c r="D2013" i="18"/>
  <c r="G2013" i="18"/>
  <c r="A2014" i="18"/>
  <c r="C2014" i="18" s="1"/>
  <c r="B2014" i="18"/>
  <c r="D2014" i="18"/>
  <c r="G2014" i="18"/>
  <c r="A2015" i="18"/>
  <c r="B2015" i="18"/>
  <c r="D2015" i="18"/>
  <c r="G2015" i="18"/>
  <c r="A2016" i="18"/>
  <c r="B2016" i="18"/>
  <c r="D2016" i="18"/>
  <c r="G2016" i="18"/>
  <c r="A2017" i="18"/>
  <c r="B2017" i="18"/>
  <c r="D2017" i="18"/>
  <c r="G2017" i="18"/>
  <c r="A2018" i="18"/>
  <c r="B2018" i="18"/>
  <c r="D2018" i="18"/>
  <c r="G2018" i="18"/>
  <c r="A2019" i="18"/>
  <c r="F2019" i="18" s="1"/>
  <c r="B2019" i="18"/>
  <c r="D2019" i="18"/>
  <c r="G2019" i="18"/>
  <c r="A2020" i="18"/>
  <c r="B2020" i="18"/>
  <c r="D2020" i="18"/>
  <c r="G2020" i="18"/>
  <c r="A2021" i="18"/>
  <c r="F2021" i="18" s="1"/>
  <c r="B2021" i="18"/>
  <c r="D2021" i="18"/>
  <c r="G2021" i="18"/>
  <c r="A2022" i="18"/>
  <c r="B2022" i="18"/>
  <c r="D2022" i="18"/>
  <c r="G2022" i="18"/>
  <c r="A2023" i="18"/>
  <c r="B2023" i="18"/>
  <c r="D2023" i="18"/>
  <c r="G2023" i="18"/>
  <c r="A2024" i="18"/>
  <c r="B2024" i="18"/>
  <c r="D2024" i="18"/>
  <c r="G2024" i="18"/>
  <c r="A2025" i="18"/>
  <c r="B2025" i="18"/>
  <c r="D2025" i="18"/>
  <c r="G2025" i="18"/>
  <c r="A2026" i="18"/>
  <c r="F2026" i="18" s="1"/>
  <c r="B2026" i="18"/>
  <c r="D2026" i="18"/>
  <c r="G2026" i="18"/>
  <c r="A2027" i="18"/>
  <c r="C2027" i="18" s="1"/>
  <c r="B2027" i="18"/>
  <c r="D2027" i="18"/>
  <c r="G2027" i="18"/>
  <c r="A2028" i="18"/>
  <c r="B2028" i="18"/>
  <c r="D2028" i="18"/>
  <c r="G2028" i="18"/>
  <c r="A2029" i="18"/>
  <c r="B2029" i="18"/>
  <c r="D2029" i="18"/>
  <c r="G2029" i="18"/>
  <c r="A2030" i="18"/>
  <c r="C2030" i="18" s="1"/>
  <c r="B2030" i="18"/>
  <c r="D2030" i="18"/>
  <c r="G2030" i="18"/>
  <c r="A2031" i="18"/>
  <c r="C2031" i="18" s="1"/>
  <c r="B2031" i="18"/>
  <c r="D2031" i="18"/>
  <c r="G2031" i="18"/>
  <c r="A2032" i="18"/>
  <c r="B2032" i="18"/>
  <c r="D2032" i="18"/>
  <c r="G2032" i="18"/>
  <c r="A2033" i="18"/>
  <c r="F2033" i="18" s="1"/>
  <c r="B2033" i="18"/>
  <c r="D2033" i="18"/>
  <c r="G2033" i="18"/>
  <c r="A2034" i="18"/>
  <c r="B2034" i="18"/>
  <c r="D2034" i="18"/>
  <c r="G2034" i="18"/>
  <c r="A2035" i="18"/>
  <c r="F2035" i="18" s="1"/>
  <c r="B2035" i="18"/>
  <c r="D2035" i="18"/>
  <c r="G2035" i="18"/>
  <c r="A2036" i="18"/>
  <c r="B2036" i="18"/>
  <c r="D2036" i="18"/>
  <c r="G2036" i="18"/>
  <c r="A2037" i="18"/>
  <c r="F2037" i="18" s="1"/>
  <c r="B2037" i="18"/>
  <c r="D2037" i="18"/>
  <c r="G2037" i="18"/>
  <c r="A2038" i="18"/>
  <c r="C2038" i="18" s="1"/>
  <c r="B2038" i="18"/>
  <c r="D2038" i="18"/>
  <c r="G2038" i="18"/>
  <c r="A2039" i="18"/>
  <c r="C2039" i="18" s="1"/>
  <c r="B2039" i="18"/>
  <c r="D2039" i="18"/>
  <c r="G2039" i="18"/>
  <c r="A2040" i="18"/>
  <c r="B2040" i="18"/>
  <c r="D2040" i="18"/>
  <c r="G2040" i="18"/>
  <c r="A2041" i="18"/>
  <c r="F2041" i="18" s="1"/>
  <c r="B2041" i="18"/>
  <c r="D2041" i="18"/>
  <c r="G2041" i="18"/>
  <c r="A2042" i="18"/>
  <c r="C2042" i="18" s="1"/>
  <c r="B2042" i="18"/>
  <c r="D2042" i="18"/>
  <c r="G2042" i="18"/>
  <c r="A2043" i="18"/>
  <c r="F2043" i="18" s="1"/>
  <c r="B2043" i="18"/>
  <c r="D2043" i="18"/>
  <c r="G2043" i="18"/>
  <c r="A2044" i="18"/>
  <c r="C2044" i="18" s="1"/>
  <c r="B2044" i="18"/>
  <c r="D2044" i="18"/>
  <c r="G2044" i="18"/>
  <c r="A2045" i="18"/>
  <c r="F2045" i="18" s="1"/>
  <c r="B2045" i="18"/>
  <c r="D2045" i="18"/>
  <c r="G2045" i="18"/>
  <c r="A2046" i="18"/>
  <c r="C2046" i="18" s="1"/>
  <c r="B2046" i="18"/>
  <c r="D2046" i="18"/>
  <c r="G2046" i="18"/>
  <c r="A2047" i="18"/>
  <c r="C2047" i="18" s="1"/>
  <c r="B2047" i="18"/>
  <c r="D2047" i="18"/>
  <c r="G2047" i="18"/>
  <c r="A2048" i="18"/>
  <c r="B2048" i="18"/>
  <c r="D2048" i="18"/>
  <c r="G2048" i="18"/>
  <c r="A2049" i="18"/>
  <c r="B2049" i="18"/>
  <c r="D2049" i="18"/>
  <c r="G2049" i="18"/>
  <c r="A2050" i="18"/>
  <c r="F2050" i="18" s="1"/>
  <c r="B2050" i="18"/>
  <c r="D2050" i="18"/>
  <c r="G2050" i="18"/>
  <c r="A2051" i="18"/>
  <c r="B2051" i="18"/>
  <c r="D2051" i="18"/>
  <c r="G2051" i="18"/>
  <c r="A2052" i="18"/>
  <c r="C2052" i="18" s="1"/>
  <c r="B2052" i="18"/>
  <c r="D2052" i="18"/>
  <c r="G2052" i="18"/>
  <c r="A2053" i="18"/>
  <c r="B2053" i="18"/>
  <c r="D2053" i="18"/>
  <c r="G2053" i="18"/>
  <c r="A2054" i="18"/>
  <c r="C2054" i="18" s="1"/>
  <c r="B2054" i="18"/>
  <c r="D2054" i="18"/>
  <c r="G2054" i="18"/>
  <c r="A2055" i="18"/>
  <c r="B2055" i="18"/>
  <c r="D2055" i="18"/>
  <c r="G2055" i="18"/>
  <c r="A2056" i="18"/>
  <c r="C2056" i="18" s="1"/>
  <c r="B2056" i="18"/>
  <c r="D2056" i="18"/>
  <c r="G2056" i="18"/>
  <c r="A2057" i="18"/>
  <c r="F2057" i="18" s="1"/>
  <c r="B2057" i="18"/>
  <c r="D2057" i="18"/>
  <c r="G2057" i="18"/>
  <c r="A2058" i="18"/>
  <c r="B2058" i="18"/>
  <c r="D2058" i="18"/>
  <c r="G2058" i="18"/>
  <c r="A2059" i="18"/>
  <c r="F2059" i="18" s="1"/>
  <c r="B2059" i="18"/>
  <c r="D2059" i="18"/>
  <c r="G2059" i="18"/>
  <c r="A2060" i="18"/>
  <c r="B2060" i="18"/>
  <c r="D2060" i="18"/>
  <c r="G2060" i="18"/>
  <c r="A2061" i="18"/>
  <c r="F2061" i="18" s="1"/>
  <c r="B2061" i="18"/>
  <c r="D2061" i="18"/>
  <c r="G2061" i="18"/>
  <c r="A2062" i="18"/>
  <c r="C2062" i="18" s="1"/>
  <c r="B2062" i="18"/>
  <c r="D2062" i="18"/>
  <c r="G2062" i="18"/>
  <c r="A2063" i="18"/>
  <c r="F2063" i="18" s="1"/>
  <c r="B2063" i="18"/>
  <c r="D2063" i="18"/>
  <c r="G2063" i="18"/>
  <c r="A2064" i="18"/>
  <c r="B2064" i="18"/>
  <c r="D2064" i="18"/>
  <c r="G2064" i="18"/>
  <c r="A2065" i="18"/>
  <c r="F2065" i="18" s="1"/>
  <c r="B2065" i="18"/>
  <c r="D2065" i="18"/>
  <c r="G2065" i="18"/>
  <c r="A2066" i="18"/>
  <c r="C2066" i="18" s="1"/>
  <c r="B2066" i="18"/>
  <c r="D2066" i="18"/>
  <c r="G2066" i="18"/>
  <c r="A2067" i="18"/>
  <c r="B2067" i="18"/>
  <c r="D2067" i="18"/>
  <c r="G2067" i="18"/>
  <c r="A2068" i="18"/>
  <c r="B2068" i="18"/>
  <c r="D2068" i="18"/>
  <c r="G2068" i="18"/>
  <c r="A2069" i="18"/>
  <c r="C2069" i="18" s="1"/>
  <c r="B2069" i="18"/>
  <c r="D2069" i="18"/>
  <c r="G2069" i="18"/>
  <c r="A2070" i="18"/>
  <c r="C2070" i="18" s="1"/>
  <c r="B2070" i="18"/>
  <c r="D2070" i="18"/>
  <c r="G2070" i="18"/>
  <c r="A2071" i="18"/>
  <c r="B2071" i="18"/>
  <c r="D2071" i="18"/>
  <c r="G2071" i="18"/>
  <c r="A2072" i="18"/>
  <c r="B2072" i="18"/>
  <c r="D2072" i="18"/>
  <c r="G2072" i="18"/>
  <c r="A2073" i="18"/>
  <c r="F2073" i="18" s="1"/>
  <c r="B2073" i="18"/>
  <c r="D2073" i="18"/>
  <c r="G2073" i="18"/>
  <c r="A2074" i="18"/>
  <c r="C2074" i="18" s="1"/>
  <c r="B2074" i="18"/>
  <c r="D2074" i="18"/>
  <c r="G2074" i="18"/>
  <c r="A2075" i="18"/>
  <c r="F2075" i="18" s="1"/>
  <c r="B2075" i="18"/>
  <c r="D2075" i="18"/>
  <c r="G2075" i="18"/>
  <c r="A2076" i="18"/>
  <c r="B2076" i="18"/>
  <c r="D2076" i="18"/>
  <c r="G2076" i="18"/>
  <c r="A2077" i="18"/>
  <c r="C2077" i="18" s="1"/>
  <c r="B2077" i="18"/>
  <c r="D2077" i="18"/>
  <c r="G2077" i="18"/>
  <c r="A2078" i="18"/>
  <c r="C2078" i="18" s="1"/>
  <c r="B2078" i="18"/>
  <c r="D2078" i="18"/>
  <c r="G2078" i="18"/>
  <c r="A2079" i="18"/>
  <c r="F2079" i="18" s="1"/>
  <c r="B2079" i="18"/>
  <c r="D2079" i="18"/>
  <c r="G2079" i="18"/>
  <c r="A2080" i="18"/>
  <c r="B2080" i="18"/>
  <c r="D2080" i="18"/>
  <c r="G2080" i="18"/>
  <c r="A2081" i="18"/>
  <c r="B2081" i="18"/>
  <c r="D2081" i="18"/>
  <c r="G2081" i="18"/>
  <c r="A2082" i="18"/>
  <c r="C2082" i="18" s="1"/>
  <c r="B2082" i="18"/>
  <c r="D2082" i="18"/>
  <c r="G2082" i="18"/>
  <c r="A2083" i="18"/>
  <c r="F2083" i="18" s="1"/>
  <c r="B2083" i="18"/>
  <c r="D2083" i="18"/>
  <c r="G2083" i="18"/>
  <c r="A2084" i="18"/>
  <c r="B2084" i="18"/>
  <c r="D2084" i="18"/>
  <c r="G2084" i="18"/>
  <c r="A2085" i="18"/>
  <c r="B2085" i="18"/>
  <c r="D2085" i="18"/>
  <c r="G2085" i="18"/>
  <c r="A2086" i="18"/>
  <c r="C2086" i="18" s="1"/>
  <c r="B2086" i="18"/>
  <c r="D2086" i="18"/>
  <c r="G2086" i="18"/>
  <c r="A2087" i="18"/>
  <c r="F2087" i="18" s="1"/>
  <c r="B2087" i="18"/>
  <c r="D2087" i="18"/>
  <c r="G2087" i="18"/>
  <c r="A2088" i="18"/>
  <c r="B2088" i="18"/>
  <c r="D2088" i="18"/>
  <c r="G2088" i="18"/>
  <c r="A2089" i="18"/>
  <c r="F2089" i="18" s="1"/>
  <c r="B2089" i="18"/>
  <c r="D2089" i="18"/>
  <c r="G2089" i="18"/>
  <c r="A2090" i="18"/>
  <c r="B2090" i="18"/>
  <c r="D2090" i="18"/>
  <c r="G2090" i="18"/>
  <c r="A2091" i="18"/>
  <c r="F2091" i="18" s="1"/>
  <c r="B2091" i="18"/>
  <c r="D2091" i="18"/>
  <c r="G2091" i="18"/>
  <c r="A2092" i="18"/>
  <c r="B2092" i="18"/>
  <c r="D2092" i="18"/>
  <c r="G2092" i="18"/>
  <c r="A2093" i="18"/>
  <c r="F2093" i="18" s="1"/>
  <c r="B2093" i="18"/>
  <c r="D2093" i="18"/>
  <c r="G2093" i="18"/>
  <c r="A2094" i="18"/>
  <c r="B2094" i="18"/>
  <c r="D2094" i="18"/>
  <c r="G2094" i="18"/>
  <c r="A2095" i="18"/>
  <c r="F2095" i="18" s="1"/>
  <c r="B2095" i="18"/>
  <c r="D2095" i="18"/>
  <c r="G2095" i="18"/>
  <c r="A2096" i="18"/>
  <c r="B2096" i="18"/>
  <c r="D2096" i="18"/>
  <c r="G2096" i="18"/>
  <c r="A2097" i="18"/>
  <c r="F2097" i="18" s="1"/>
  <c r="B2097" i="18"/>
  <c r="D2097" i="18"/>
  <c r="G2097" i="18"/>
  <c r="A2098" i="18"/>
  <c r="C2098" i="18" s="1"/>
  <c r="B2098" i="18"/>
  <c r="D2098" i="18"/>
  <c r="G2098" i="18"/>
  <c r="A2099" i="18"/>
  <c r="B2099" i="18"/>
  <c r="D2099" i="18"/>
  <c r="G2099" i="18"/>
  <c r="A2100" i="18"/>
  <c r="B2100" i="18"/>
  <c r="D2100" i="18"/>
  <c r="G2100" i="18"/>
  <c r="A2101" i="18"/>
  <c r="B2101" i="18"/>
  <c r="D2101" i="18"/>
  <c r="G2101" i="18"/>
  <c r="A2102" i="18"/>
  <c r="B2102" i="18"/>
  <c r="D2102" i="18"/>
  <c r="G2102" i="18"/>
  <c r="A2103" i="18"/>
  <c r="F2103" i="18" s="1"/>
  <c r="B2103" i="18"/>
  <c r="D2103" i="18"/>
  <c r="G2103" i="18"/>
  <c r="A2104" i="18"/>
  <c r="B2104" i="18"/>
  <c r="D2104" i="18"/>
  <c r="G2104" i="18"/>
  <c r="A2105" i="18"/>
  <c r="F2105" i="18" s="1"/>
  <c r="B2105" i="18"/>
  <c r="D2105" i="18"/>
  <c r="G2105" i="18"/>
  <c r="A2106" i="18"/>
  <c r="C2106" i="18" s="1"/>
  <c r="B2106" i="18"/>
  <c r="D2106" i="18"/>
  <c r="G2106" i="18"/>
  <c r="A2107" i="18"/>
  <c r="F2107" i="18" s="1"/>
  <c r="B2107" i="18"/>
  <c r="D2107" i="18"/>
  <c r="G2107" i="18"/>
  <c r="A2108" i="18"/>
  <c r="B2108" i="18"/>
  <c r="D2108" i="18"/>
  <c r="G2108" i="18"/>
  <c r="A2109" i="18"/>
  <c r="B2109" i="18"/>
  <c r="D2109" i="18"/>
  <c r="G2109" i="18"/>
  <c r="A2110" i="18"/>
  <c r="C2110" i="18" s="1"/>
  <c r="B2110" i="18"/>
  <c r="D2110" i="18"/>
  <c r="G2110" i="18"/>
  <c r="A2111" i="18"/>
  <c r="C2111" i="18" s="1"/>
  <c r="B2111" i="18"/>
  <c r="D2111" i="18"/>
  <c r="G2111" i="18"/>
  <c r="A2112" i="18"/>
  <c r="B2112" i="18"/>
  <c r="D2112" i="18"/>
  <c r="G2112" i="18"/>
  <c r="A2113" i="18"/>
  <c r="C2113" i="18" s="1"/>
  <c r="B2113" i="18"/>
  <c r="D2113" i="18"/>
  <c r="G2113" i="18"/>
  <c r="A2114" i="18"/>
  <c r="C2114" i="18" s="1"/>
  <c r="B2114" i="18"/>
  <c r="D2114" i="18"/>
  <c r="G2114" i="18"/>
  <c r="A2115" i="18"/>
  <c r="C2115" i="18" s="1"/>
  <c r="B2115" i="18"/>
  <c r="D2115" i="18"/>
  <c r="G2115" i="18"/>
  <c r="A2116" i="18"/>
  <c r="B2116" i="18"/>
  <c r="D2116" i="18"/>
  <c r="G2116" i="18"/>
  <c r="A2117" i="18"/>
  <c r="F2117" i="18" s="1"/>
  <c r="B2117" i="18"/>
  <c r="D2117" i="18"/>
  <c r="G2117" i="18"/>
  <c r="A2118" i="18"/>
  <c r="C2118" i="18" s="1"/>
  <c r="B2118" i="18"/>
  <c r="D2118" i="18"/>
  <c r="G2118" i="18"/>
  <c r="A2119" i="18"/>
  <c r="C2119" i="18" s="1"/>
  <c r="B2119" i="18"/>
  <c r="D2119" i="18"/>
  <c r="G2119" i="18"/>
  <c r="A2120" i="18"/>
  <c r="B2120" i="18"/>
  <c r="D2120" i="18"/>
  <c r="G2120" i="18"/>
  <c r="A2121" i="18"/>
  <c r="C2121" i="18" s="1"/>
  <c r="B2121" i="18"/>
  <c r="D2121" i="18"/>
  <c r="G2121" i="18"/>
  <c r="A2122" i="18"/>
  <c r="C2122" i="18" s="1"/>
  <c r="B2122" i="18"/>
  <c r="D2122" i="18"/>
  <c r="G2122" i="18"/>
  <c r="A2123" i="18"/>
  <c r="C2123" i="18" s="1"/>
  <c r="B2123" i="18"/>
  <c r="D2123" i="18"/>
  <c r="G2123" i="18"/>
  <c r="A2124" i="18"/>
  <c r="B2124" i="18"/>
  <c r="D2124" i="18"/>
  <c r="G2124" i="18"/>
  <c r="A2125" i="18"/>
  <c r="C2125" i="18" s="1"/>
  <c r="B2125" i="18"/>
  <c r="D2125" i="18"/>
  <c r="G2125" i="18"/>
  <c r="A2126" i="18"/>
  <c r="C2126" i="18" s="1"/>
  <c r="B2126" i="18"/>
  <c r="D2126" i="18"/>
  <c r="G2126" i="18"/>
  <c r="A2127" i="18"/>
  <c r="C2127" i="18" s="1"/>
  <c r="B2127" i="18"/>
  <c r="D2127" i="18"/>
  <c r="G2127" i="18"/>
  <c r="A2128" i="18"/>
  <c r="B2128" i="18"/>
  <c r="D2128" i="18"/>
  <c r="G2128" i="18"/>
  <c r="A2129" i="18"/>
  <c r="F2129" i="18" s="1"/>
  <c r="B2129" i="18"/>
  <c r="D2129" i="18"/>
  <c r="G2129" i="18"/>
  <c r="A2130" i="18"/>
  <c r="C2130" i="18" s="1"/>
  <c r="B2130" i="18"/>
  <c r="D2130" i="18"/>
  <c r="G2130" i="18"/>
  <c r="A2131" i="18"/>
  <c r="C2131" i="18" s="1"/>
  <c r="B2131" i="18"/>
  <c r="D2131" i="18"/>
  <c r="G2131" i="18"/>
  <c r="A2132" i="18"/>
  <c r="B2132" i="18"/>
  <c r="D2132" i="18"/>
  <c r="G2132" i="18"/>
  <c r="A2133" i="18"/>
  <c r="C2133" i="18" s="1"/>
  <c r="B2133" i="18"/>
  <c r="D2133" i="18"/>
  <c r="G2133" i="18"/>
  <c r="A2134" i="18"/>
  <c r="B2134" i="18"/>
  <c r="D2134" i="18"/>
  <c r="G2134" i="18"/>
  <c r="A2135" i="18"/>
  <c r="C2135" i="18" s="1"/>
  <c r="B2135" i="18"/>
  <c r="D2135" i="18"/>
  <c r="G2135" i="18"/>
  <c r="A2136" i="18"/>
  <c r="B2136" i="18"/>
  <c r="D2136" i="18"/>
  <c r="G2136" i="18"/>
  <c r="A2137" i="18"/>
  <c r="C2137" i="18" s="1"/>
  <c r="B2137" i="18"/>
  <c r="D2137" i="18"/>
  <c r="G2137" i="18"/>
  <c r="A2138" i="18"/>
  <c r="C2138" i="18" s="1"/>
  <c r="B2138" i="18"/>
  <c r="D2138" i="18"/>
  <c r="G2138" i="18"/>
  <c r="A2139" i="18"/>
  <c r="C2139" i="18" s="1"/>
  <c r="B2139" i="18"/>
  <c r="D2139" i="18"/>
  <c r="G2139" i="18"/>
  <c r="A2140" i="18"/>
  <c r="B2140" i="18"/>
  <c r="D2140" i="18"/>
  <c r="G2140" i="18"/>
  <c r="A2141" i="18"/>
  <c r="B2141" i="18"/>
  <c r="D2141" i="18"/>
  <c r="G2141" i="18"/>
  <c r="A2142" i="18"/>
  <c r="C2142" i="18" s="1"/>
  <c r="B2142" i="18"/>
  <c r="D2142" i="18"/>
  <c r="G2142" i="18"/>
  <c r="A2143" i="18"/>
  <c r="C2143" i="18" s="1"/>
  <c r="B2143" i="18"/>
  <c r="D2143" i="18"/>
  <c r="G2143" i="18"/>
  <c r="A2144" i="18"/>
  <c r="B2144" i="18"/>
  <c r="D2144" i="18"/>
  <c r="G2144" i="18"/>
  <c r="A2145" i="18"/>
  <c r="C2145" i="18" s="1"/>
  <c r="B2145" i="18"/>
  <c r="D2145" i="18"/>
  <c r="G2145" i="18"/>
  <c r="A2146" i="18"/>
  <c r="C2146" i="18" s="1"/>
  <c r="B2146" i="18"/>
  <c r="D2146" i="18"/>
  <c r="G2146" i="18"/>
  <c r="A2147" i="18"/>
  <c r="C2147" i="18" s="1"/>
  <c r="B2147" i="18"/>
  <c r="D2147" i="18"/>
  <c r="G2147" i="18"/>
  <c r="A2148" i="18"/>
  <c r="B2148" i="18"/>
  <c r="D2148" i="18"/>
  <c r="G2148" i="18"/>
  <c r="A2149" i="18"/>
  <c r="F2149" i="18" s="1"/>
  <c r="B2149" i="18"/>
  <c r="D2149" i="18"/>
  <c r="G2149" i="18"/>
  <c r="A2150" i="18"/>
  <c r="C2150" i="18" s="1"/>
  <c r="B2150" i="18"/>
  <c r="D2150" i="18"/>
  <c r="G2150" i="18"/>
  <c r="A2151" i="18"/>
  <c r="C2151" i="18" s="1"/>
  <c r="B2151" i="18"/>
  <c r="D2151" i="18"/>
  <c r="G2151" i="18"/>
  <c r="A2152" i="18"/>
  <c r="B2152" i="18"/>
  <c r="D2152" i="18"/>
  <c r="G2152" i="18"/>
  <c r="A2153" i="18"/>
  <c r="C2153" i="18" s="1"/>
  <c r="B2153" i="18"/>
  <c r="D2153" i="18"/>
  <c r="G2153" i="18"/>
  <c r="A2154" i="18"/>
  <c r="B2154" i="18"/>
  <c r="D2154" i="18"/>
  <c r="G2154" i="18"/>
  <c r="A2155" i="18"/>
  <c r="C2155" i="18" s="1"/>
  <c r="B2155" i="18"/>
  <c r="D2155" i="18"/>
  <c r="G2155" i="18"/>
  <c r="A2156" i="18"/>
  <c r="B2156" i="18"/>
  <c r="D2156" i="18"/>
  <c r="G2156" i="18"/>
  <c r="A2157" i="18"/>
  <c r="F2157" i="18" s="1"/>
  <c r="B2157" i="18"/>
  <c r="D2157" i="18"/>
  <c r="G2157" i="18"/>
  <c r="A2158" i="18"/>
  <c r="C2158" i="18" s="1"/>
  <c r="B2158" i="18"/>
  <c r="D2158" i="18"/>
  <c r="G2158" i="18"/>
  <c r="A2159" i="18"/>
  <c r="C2159" i="18" s="1"/>
  <c r="B2159" i="18"/>
  <c r="D2159" i="18"/>
  <c r="G2159" i="18"/>
  <c r="A2160" i="18"/>
  <c r="B2160" i="18"/>
  <c r="D2160" i="18"/>
  <c r="G2160" i="18"/>
  <c r="A2161" i="18"/>
  <c r="C2161" i="18" s="1"/>
  <c r="B2161" i="18"/>
  <c r="D2161" i="18"/>
  <c r="G2161" i="18"/>
  <c r="A2162" i="18"/>
  <c r="C2162" i="18" s="1"/>
  <c r="B2162" i="18"/>
  <c r="D2162" i="18"/>
  <c r="G2162" i="18"/>
  <c r="A2163" i="18"/>
  <c r="C2163" i="18" s="1"/>
  <c r="B2163" i="18"/>
  <c r="D2163" i="18"/>
  <c r="G2163" i="18"/>
  <c r="A2164" i="18"/>
  <c r="B2164" i="18"/>
  <c r="D2164" i="18"/>
  <c r="G2164" i="18"/>
  <c r="A2165" i="18"/>
  <c r="C2165" i="18" s="1"/>
  <c r="B2165" i="18"/>
  <c r="D2165" i="18"/>
  <c r="G2165" i="18"/>
  <c r="A2166" i="18"/>
  <c r="B2166" i="18"/>
  <c r="D2166" i="18"/>
  <c r="G2166" i="18"/>
  <c r="A2167" i="18"/>
  <c r="C2167" i="18" s="1"/>
  <c r="B2167" i="18"/>
  <c r="D2167" i="18"/>
  <c r="G2167" i="18"/>
  <c r="A2168" i="18"/>
  <c r="B2168" i="18"/>
  <c r="D2168" i="18"/>
  <c r="G2168" i="18"/>
  <c r="A2169" i="18"/>
  <c r="C2169" i="18" s="1"/>
  <c r="B2169" i="18"/>
  <c r="D2169" i="18"/>
  <c r="G2169" i="18"/>
  <c r="A2170" i="18"/>
  <c r="C2170" i="18" s="1"/>
  <c r="B2170" i="18"/>
  <c r="D2170" i="18"/>
  <c r="G2170" i="18"/>
  <c r="A2171" i="18"/>
  <c r="C2171" i="18" s="1"/>
  <c r="B2171" i="18"/>
  <c r="D2171" i="18"/>
  <c r="G2171" i="18"/>
  <c r="A2172" i="18"/>
  <c r="B2172" i="18"/>
  <c r="D2172" i="18"/>
  <c r="G2172" i="18"/>
  <c r="A2173" i="18"/>
  <c r="B2173" i="18"/>
  <c r="D2173" i="18"/>
  <c r="G2173" i="18"/>
  <c r="A2174" i="18"/>
  <c r="C2174" i="18" s="1"/>
  <c r="B2174" i="18"/>
  <c r="D2174" i="18"/>
  <c r="G2174" i="18"/>
  <c r="A2175" i="18"/>
  <c r="C2175" i="18" s="1"/>
  <c r="B2175" i="18"/>
  <c r="D2175" i="18"/>
  <c r="G2175" i="18"/>
  <c r="A2176" i="18"/>
  <c r="B2176" i="18"/>
  <c r="D2176" i="18"/>
  <c r="G2176" i="18"/>
  <c r="A2177" i="18"/>
  <c r="C2177" i="18" s="1"/>
  <c r="B2177" i="18"/>
  <c r="D2177" i="18"/>
  <c r="G2177" i="18"/>
  <c r="A2178" i="18"/>
  <c r="C2178" i="18" s="1"/>
  <c r="B2178" i="18"/>
  <c r="D2178" i="18"/>
  <c r="G2178" i="18"/>
  <c r="A2179" i="18"/>
  <c r="B2179" i="18"/>
  <c r="D2179" i="18"/>
  <c r="G2179" i="18"/>
  <c r="A2180" i="18"/>
  <c r="F2180" i="18" s="1"/>
  <c r="B2180" i="18"/>
  <c r="D2180" i="18"/>
  <c r="G2180" i="18"/>
  <c r="A2181" i="18"/>
  <c r="F2181" i="18" s="1"/>
  <c r="B2181" i="18"/>
  <c r="D2181" i="18"/>
  <c r="G2181" i="18"/>
  <c r="A2182" i="18"/>
  <c r="C2182" i="18" s="1"/>
  <c r="B2182" i="18"/>
  <c r="D2182" i="18"/>
  <c r="G2182" i="18"/>
  <c r="A2183" i="18"/>
  <c r="B2183" i="18"/>
  <c r="D2183" i="18"/>
  <c r="G2183" i="18"/>
  <c r="A2184" i="18"/>
  <c r="F2184" i="18" s="1"/>
  <c r="B2184" i="18"/>
  <c r="D2184" i="18"/>
  <c r="G2184" i="18"/>
  <c r="A2185" i="18"/>
  <c r="C2185" i="18" s="1"/>
  <c r="B2185" i="18"/>
  <c r="D2185" i="18"/>
  <c r="G2185" i="18"/>
  <c r="A2186" i="18"/>
  <c r="C2186" i="18" s="1"/>
  <c r="B2186" i="18"/>
  <c r="D2186" i="18"/>
  <c r="G2186" i="18"/>
  <c r="A2187" i="18"/>
  <c r="B2187" i="18"/>
  <c r="D2187" i="18"/>
  <c r="G2187" i="18"/>
  <c r="A2188" i="18"/>
  <c r="F2188" i="18" s="1"/>
  <c r="B2188" i="18"/>
  <c r="D2188" i="18"/>
  <c r="G2188" i="18"/>
  <c r="A2189" i="18"/>
  <c r="B2189" i="18"/>
  <c r="D2189" i="18"/>
  <c r="G2189" i="18"/>
  <c r="A2190" i="18"/>
  <c r="C2190" i="18" s="1"/>
  <c r="B2190" i="18"/>
  <c r="D2190" i="18"/>
  <c r="G2190" i="18"/>
  <c r="A2191" i="18"/>
  <c r="B2191" i="18"/>
  <c r="D2191" i="18"/>
  <c r="G2191" i="18"/>
  <c r="A2192" i="18"/>
  <c r="F2192" i="18" s="1"/>
  <c r="B2192" i="18"/>
  <c r="D2192" i="18"/>
  <c r="G2192" i="18"/>
  <c r="A2193" i="18"/>
  <c r="C2193" i="18" s="1"/>
  <c r="B2193" i="18"/>
  <c r="D2193" i="18"/>
  <c r="G2193" i="18"/>
  <c r="A2194" i="18"/>
  <c r="B2194" i="18"/>
  <c r="D2194" i="18"/>
  <c r="G2194" i="18"/>
  <c r="A2195" i="18"/>
  <c r="B2195" i="18"/>
  <c r="D2195" i="18"/>
  <c r="G2195" i="18"/>
  <c r="A2196" i="18"/>
  <c r="C2196" i="18" s="1"/>
  <c r="B2196" i="18"/>
  <c r="D2196" i="18"/>
  <c r="G2196" i="18"/>
  <c r="A2197" i="18"/>
  <c r="C2197" i="18" s="1"/>
  <c r="B2197" i="18"/>
  <c r="D2197" i="18"/>
  <c r="G2197" i="18"/>
  <c r="A2198" i="18"/>
  <c r="C2198" i="18" s="1"/>
  <c r="B2198" i="18"/>
  <c r="D2198" i="18"/>
  <c r="G2198" i="18"/>
  <c r="A2199" i="18"/>
  <c r="F2199" i="18" s="1"/>
  <c r="B2199" i="18"/>
  <c r="D2199" i="18"/>
  <c r="G2199" i="18"/>
  <c r="A2200" i="18"/>
  <c r="C2200" i="18" s="1"/>
  <c r="B2200" i="18"/>
  <c r="D2200" i="18"/>
  <c r="G2200" i="18"/>
  <c r="A2201" i="18"/>
  <c r="F2201" i="18" s="1"/>
  <c r="B2201" i="18"/>
  <c r="D2201" i="18"/>
  <c r="G2201" i="18"/>
  <c r="A2202" i="18"/>
  <c r="C2202" i="18" s="1"/>
  <c r="B2202" i="18"/>
  <c r="D2202" i="18"/>
  <c r="G2202" i="18"/>
  <c r="A2203" i="18"/>
  <c r="F2203" i="18" s="1"/>
  <c r="B2203" i="18"/>
  <c r="D2203" i="18"/>
  <c r="G2203" i="18"/>
  <c r="A2204" i="18"/>
  <c r="C2204" i="18" s="1"/>
  <c r="B2204" i="18"/>
  <c r="D2204" i="18"/>
  <c r="G2204" i="18"/>
  <c r="A2205" i="18"/>
  <c r="C2205" i="18" s="1"/>
  <c r="B2205" i="18"/>
  <c r="D2205" i="18"/>
  <c r="G2205" i="18"/>
  <c r="A2206" i="18"/>
  <c r="C2206" i="18" s="1"/>
  <c r="B2206" i="18"/>
  <c r="D2206" i="18"/>
  <c r="G2206" i="18"/>
  <c r="A2207" i="18"/>
  <c r="F2207" i="18" s="1"/>
  <c r="B2207" i="18"/>
  <c r="D2207" i="18"/>
  <c r="G2207" i="18"/>
  <c r="A2208" i="18"/>
  <c r="F2208" i="18" s="1"/>
  <c r="B2208" i="18"/>
  <c r="D2208" i="18"/>
  <c r="G2208" i="18"/>
  <c r="A2209" i="18"/>
  <c r="C2209" i="18" s="1"/>
  <c r="B2209" i="18"/>
  <c r="D2209" i="18"/>
  <c r="G2209" i="18"/>
  <c r="A2210" i="18"/>
  <c r="C2210" i="18" s="1"/>
  <c r="B2210" i="18"/>
  <c r="D2210" i="18"/>
  <c r="G2210" i="18"/>
  <c r="A2211" i="18"/>
  <c r="C2211" i="18" s="1"/>
  <c r="B2211" i="18"/>
  <c r="D2211" i="18"/>
  <c r="G2211" i="18"/>
  <c r="A2212" i="18"/>
  <c r="C2212" i="18" s="1"/>
  <c r="B2212" i="18"/>
  <c r="D2212" i="18"/>
  <c r="G2212" i="18"/>
  <c r="A2213" i="18"/>
  <c r="C2213" i="18" s="1"/>
  <c r="B2213" i="18"/>
  <c r="D2213" i="18"/>
  <c r="G2213" i="18"/>
  <c r="A2214" i="18"/>
  <c r="B2214" i="18"/>
  <c r="D2214" i="18"/>
  <c r="G2214" i="18"/>
  <c r="A2215" i="18"/>
  <c r="C2215" i="18" s="1"/>
  <c r="B2215" i="18"/>
  <c r="D2215" i="18"/>
  <c r="G2215" i="18"/>
  <c r="A2216" i="18"/>
  <c r="C2216" i="18" s="1"/>
  <c r="B2216" i="18"/>
  <c r="D2216" i="18"/>
  <c r="G2216" i="18"/>
  <c r="A2217" i="18"/>
  <c r="C2217" i="18" s="1"/>
  <c r="B2217" i="18"/>
  <c r="D2217" i="18"/>
  <c r="G2217" i="18"/>
  <c r="A2218" i="18"/>
  <c r="C2218" i="18" s="1"/>
  <c r="B2218" i="18"/>
  <c r="D2218" i="18"/>
  <c r="G2218" i="18"/>
  <c r="A2219" i="18"/>
  <c r="C2219" i="18" s="1"/>
  <c r="B2219" i="18"/>
  <c r="D2219" i="18"/>
  <c r="G2219" i="18"/>
  <c r="A2220" i="18"/>
  <c r="C2220" i="18" s="1"/>
  <c r="B2220" i="18"/>
  <c r="D2220" i="18"/>
  <c r="G2220" i="18"/>
  <c r="A2221" i="18"/>
  <c r="B2221" i="18"/>
  <c r="D2221" i="18"/>
  <c r="G2221" i="18"/>
  <c r="A2222" i="18"/>
  <c r="C2222" i="18" s="1"/>
  <c r="B2222" i="18"/>
  <c r="D2222" i="18"/>
  <c r="G2222" i="18"/>
  <c r="A2223" i="18"/>
  <c r="C2223" i="18" s="1"/>
  <c r="B2223" i="18"/>
  <c r="D2223" i="18"/>
  <c r="G2223" i="18"/>
  <c r="A2224" i="18"/>
  <c r="C2224" i="18" s="1"/>
  <c r="B2224" i="18"/>
  <c r="D2224" i="18"/>
  <c r="G2224" i="18"/>
  <c r="A2225" i="18"/>
  <c r="C2225" i="18" s="1"/>
  <c r="B2225" i="18"/>
  <c r="D2225" i="18"/>
  <c r="G2225" i="18"/>
  <c r="A2226" i="18"/>
  <c r="B2226" i="18"/>
  <c r="D2226" i="18"/>
  <c r="G2226" i="18"/>
  <c r="A2227" i="18"/>
  <c r="C2227" i="18" s="1"/>
  <c r="B2227" i="18"/>
  <c r="D2227" i="18"/>
  <c r="G2227" i="18"/>
  <c r="A2228" i="18"/>
  <c r="C2228" i="18" s="1"/>
  <c r="B2228" i="18"/>
  <c r="D2228" i="18"/>
  <c r="G2228" i="18"/>
  <c r="A2229" i="18"/>
  <c r="B2229" i="18"/>
  <c r="D2229" i="18"/>
  <c r="G2229" i="18"/>
  <c r="A2230" i="18"/>
  <c r="C2230" i="18" s="1"/>
  <c r="B2230" i="18"/>
  <c r="D2230" i="18"/>
  <c r="G2230" i="18"/>
  <c r="A2231" i="18"/>
  <c r="C2231" i="18" s="1"/>
  <c r="B2231" i="18"/>
  <c r="D2231" i="18"/>
  <c r="G2231" i="18"/>
  <c r="A2232" i="18"/>
  <c r="C2232" i="18" s="1"/>
  <c r="B2232" i="18"/>
  <c r="D2232" i="18"/>
  <c r="G2232" i="18"/>
  <c r="A2233" i="18"/>
  <c r="B2233" i="18"/>
  <c r="D2233" i="18"/>
  <c r="G2233" i="18"/>
  <c r="A2234" i="18"/>
  <c r="C2234" i="18" s="1"/>
  <c r="B2234" i="18"/>
  <c r="D2234" i="18"/>
  <c r="G2234" i="18"/>
  <c r="A2235" i="18"/>
  <c r="C2235" i="18" s="1"/>
  <c r="B2235" i="18"/>
  <c r="D2235" i="18"/>
  <c r="G2235" i="18"/>
  <c r="A2236" i="18"/>
  <c r="C2236" i="18" s="1"/>
  <c r="B2236" i="18"/>
  <c r="D2236" i="18"/>
  <c r="G2236" i="18"/>
  <c r="A2237" i="18"/>
  <c r="F2237" i="18" s="1"/>
  <c r="B2237" i="18"/>
  <c r="D2237" i="18"/>
  <c r="G2237" i="18"/>
  <c r="A2238" i="18"/>
  <c r="C2238" i="18" s="1"/>
  <c r="B2238" i="18"/>
  <c r="D2238" i="18"/>
  <c r="G2238" i="18"/>
  <c r="A2239" i="18"/>
  <c r="C2239" i="18" s="1"/>
  <c r="B2239" i="18"/>
  <c r="D2239" i="18"/>
  <c r="G2239" i="18"/>
  <c r="A2240" i="18"/>
  <c r="C2240" i="18" s="1"/>
  <c r="B2240" i="18"/>
  <c r="D2240" i="18"/>
  <c r="G2240" i="18"/>
  <c r="A2241" i="18"/>
  <c r="C2241" i="18" s="1"/>
  <c r="B2241" i="18"/>
  <c r="D2241" i="18"/>
  <c r="G2241" i="18"/>
  <c r="A2242" i="18"/>
  <c r="C2242" i="18" s="1"/>
  <c r="B2242" i="18"/>
  <c r="D2242" i="18"/>
  <c r="G2242" i="18"/>
  <c r="A2243" i="18"/>
  <c r="C2243" i="18" s="1"/>
  <c r="B2243" i="18"/>
  <c r="D2243" i="18"/>
  <c r="G2243" i="18"/>
  <c r="A2244" i="18"/>
  <c r="C2244" i="18" s="1"/>
  <c r="B2244" i="18"/>
  <c r="D2244" i="18"/>
  <c r="G2244" i="18"/>
  <c r="A2245" i="18"/>
  <c r="C2245" i="18" s="1"/>
  <c r="B2245" i="18"/>
  <c r="D2245" i="18"/>
  <c r="G2245" i="18"/>
  <c r="A2246" i="18"/>
  <c r="B2246" i="18"/>
  <c r="D2246" i="18"/>
  <c r="G2246" i="18"/>
  <c r="A2247" i="18"/>
  <c r="C2247" i="18" s="1"/>
  <c r="B2247" i="18"/>
  <c r="D2247" i="18"/>
  <c r="G2247" i="18"/>
  <c r="A2248" i="18"/>
  <c r="C2248" i="18" s="1"/>
  <c r="B2248" i="18"/>
  <c r="D2248" i="18"/>
  <c r="G2248" i="18"/>
  <c r="A2249" i="18"/>
  <c r="C2249" i="18" s="1"/>
  <c r="B2249" i="18"/>
  <c r="D2249" i="18"/>
  <c r="G2249" i="18"/>
  <c r="A2250" i="18"/>
  <c r="C2250" i="18" s="1"/>
  <c r="B2250" i="18"/>
  <c r="D2250" i="18"/>
  <c r="G2250" i="18"/>
  <c r="A2251" i="18"/>
  <c r="C2251" i="18" s="1"/>
  <c r="B2251" i="18"/>
  <c r="D2251" i="18"/>
  <c r="G2251" i="18"/>
  <c r="A2252" i="18"/>
  <c r="C2252" i="18" s="1"/>
  <c r="B2252" i="18"/>
  <c r="D2252" i="18"/>
  <c r="G2252" i="18"/>
  <c r="A2253" i="18"/>
  <c r="B2253" i="18"/>
  <c r="D2253" i="18"/>
  <c r="G2253" i="18"/>
  <c r="A2254" i="18"/>
  <c r="B2254" i="18"/>
  <c r="D2254" i="18"/>
  <c r="G2254" i="18"/>
  <c r="A2255" i="18"/>
  <c r="C2255" i="18" s="1"/>
  <c r="B2255" i="18"/>
  <c r="D2255" i="18"/>
  <c r="G2255" i="18"/>
  <c r="A2256" i="18"/>
  <c r="C2256" i="18" s="1"/>
  <c r="B2256" i="18"/>
  <c r="D2256" i="18"/>
  <c r="G2256" i="18"/>
  <c r="A2257" i="18"/>
  <c r="C2257" i="18" s="1"/>
  <c r="B2257" i="18"/>
  <c r="D2257" i="18"/>
  <c r="G2257" i="18"/>
  <c r="A2258" i="18"/>
  <c r="B2258" i="18"/>
  <c r="D2258" i="18"/>
  <c r="G2258" i="18"/>
  <c r="A2259" i="18"/>
  <c r="C2259" i="18" s="1"/>
  <c r="B2259" i="18"/>
  <c r="D2259" i="18"/>
  <c r="G2259" i="18"/>
  <c r="A2260" i="18"/>
  <c r="C2260" i="18" s="1"/>
  <c r="B2260" i="18"/>
  <c r="D2260" i="18"/>
  <c r="G2260" i="18"/>
  <c r="A2261" i="18"/>
  <c r="F2261" i="18" s="1"/>
  <c r="B2261" i="18"/>
  <c r="D2261" i="18"/>
  <c r="G2261" i="18"/>
  <c r="A2262" i="18"/>
  <c r="C2262" i="18" s="1"/>
  <c r="B2262" i="18"/>
  <c r="D2262" i="18"/>
  <c r="G2262" i="18"/>
  <c r="A2263" i="18"/>
  <c r="C2263" i="18" s="1"/>
  <c r="B2263" i="18"/>
  <c r="D2263" i="18"/>
  <c r="G2263" i="18"/>
  <c r="A2264" i="18"/>
  <c r="C2264" i="18" s="1"/>
  <c r="B2264" i="18"/>
  <c r="D2264" i="18"/>
  <c r="G2264" i="18"/>
  <c r="A2265" i="18"/>
  <c r="B2265" i="18"/>
  <c r="D2265" i="18"/>
  <c r="G2265" i="18"/>
  <c r="A2266" i="18"/>
  <c r="B2266" i="18"/>
  <c r="D2266" i="18"/>
  <c r="G2266" i="18"/>
  <c r="A2267" i="18"/>
  <c r="C2267" i="18" s="1"/>
  <c r="B2267" i="18"/>
  <c r="D2267" i="18"/>
  <c r="G2267" i="18"/>
  <c r="A2268" i="18"/>
  <c r="C2268" i="18" s="1"/>
  <c r="B2268" i="18"/>
  <c r="D2268" i="18"/>
  <c r="G2268" i="18"/>
  <c r="A2269" i="18"/>
  <c r="C2269" i="18" s="1"/>
  <c r="B2269" i="18"/>
  <c r="D2269" i="18"/>
  <c r="G2269" i="18"/>
  <c r="A2270" i="18"/>
  <c r="C2270" i="18" s="1"/>
  <c r="B2270" i="18"/>
  <c r="D2270" i="18"/>
  <c r="G2270" i="18"/>
  <c r="A2271" i="18"/>
  <c r="C2271" i="18" s="1"/>
  <c r="B2271" i="18"/>
  <c r="D2271" i="18"/>
  <c r="G2271" i="18"/>
  <c r="A2272" i="18"/>
  <c r="C2272" i="18" s="1"/>
  <c r="B2272" i="18"/>
  <c r="D2272" i="18"/>
  <c r="G2272" i="18"/>
  <c r="A2273" i="18"/>
  <c r="C2273" i="18" s="1"/>
  <c r="B2273" i="18"/>
  <c r="D2273" i="18"/>
  <c r="G2273" i="18"/>
  <c r="A2274" i="18"/>
  <c r="C2274" i="18" s="1"/>
  <c r="B2274" i="18"/>
  <c r="D2274" i="18"/>
  <c r="G2274" i="18"/>
  <c r="A2275" i="18"/>
  <c r="C2275" i="18" s="1"/>
  <c r="B2275" i="18"/>
  <c r="D2275" i="18"/>
  <c r="G2275" i="18"/>
  <c r="A2276" i="18"/>
  <c r="C2276" i="18" s="1"/>
  <c r="B2276" i="18"/>
  <c r="D2276" i="18"/>
  <c r="G2276" i="18"/>
  <c r="A2277" i="18"/>
  <c r="C2277" i="18" s="1"/>
  <c r="B2277" i="18"/>
  <c r="D2277" i="18"/>
  <c r="G2277" i="18"/>
  <c r="A2278" i="18"/>
  <c r="B2278" i="18"/>
  <c r="D2278" i="18"/>
  <c r="G2278" i="18"/>
  <c r="A2279" i="18"/>
  <c r="C2279" i="18" s="1"/>
  <c r="B2279" i="18"/>
  <c r="D2279" i="18"/>
  <c r="G2279" i="18"/>
  <c r="A2280" i="18"/>
  <c r="C2280" i="18" s="1"/>
  <c r="B2280" i="18"/>
  <c r="D2280" i="18"/>
  <c r="G2280" i="18"/>
  <c r="A2281" i="18"/>
  <c r="C2281" i="18" s="1"/>
  <c r="B2281" i="18"/>
  <c r="D2281" i="18"/>
  <c r="G2281" i="18"/>
  <c r="A2282" i="18"/>
  <c r="C2282" i="18" s="1"/>
  <c r="B2282" i="18"/>
  <c r="D2282" i="18"/>
  <c r="G2282" i="18"/>
  <c r="A2283" i="18"/>
  <c r="C2283" i="18" s="1"/>
  <c r="B2283" i="18"/>
  <c r="D2283" i="18"/>
  <c r="G2283" i="18"/>
  <c r="A2284" i="18"/>
  <c r="C2284" i="18" s="1"/>
  <c r="B2284" i="18"/>
  <c r="D2284" i="18"/>
  <c r="G2284" i="18"/>
  <c r="A2285" i="18"/>
  <c r="B2285" i="18"/>
  <c r="D2285" i="18"/>
  <c r="G2285" i="18"/>
  <c r="A2286" i="18"/>
  <c r="C2286" i="18" s="1"/>
  <c r="B2286" i="18"/>
  <c r="D2286" i="18"/>
  <c r="G2286" i="18"/>
  <c r="A2287" i="18"/>
  <c r="C2287" i="18" s="1"/>
  <c r="B2287" i="18"/>
  <c r="D2287" i="18"/>
  <c r="G2287" i="18"/>
  <c r="A2288" i="18"/>
  <c r="C2288" i="18" s="1"/>
  <c r="B2288" i="18"/>
  <c r="D2288" i="18"/>
  <c r="G2288" i="18"/>
  <c r="A2289" i="18"/>
  <c r="F2289" i="18" s="1"/>
  <c r="B2289" i="18"/>
  <c r="D2289" i="18"/>
  <c r="G2289" i="18"/>
  <c r="A2290" i="18"/>
  <c r="C2290" i="18" s="1"/>
  <c r="B2290" i="18"/>
  <c r="D2290" i="18"/>
  <c r="G2290" i="18"/>
  <c r="A2291" i="18"/>
  <c r="C2291" i="18" s="1"/>
  <c r="B2291" i="18"/>
  <c r="D2291" i="18"/>
  <c r="G2291" i="18"/>
  <c r="A2292" i="18"/>
  <c r="C2292" i="18" s="1"/>
  <c r="B2292" i="18"/>
  <c r="D2292" i="18"/>
  <c r="G2292" i="18"/>
  <c r="A2293" i="18"/>
  <c r="B2293" i="18"/>
  <c r="D2293" i="18"/>
  <c r="G2293" i="18"/>
  <c r="A2294" i="18"/>
  <c r="C2294" i="18" s="1"/>
  <c r="B2294" i="18"/>
  <c r="D2294" i="18"/>
  <c r="G2294" i="18"/>
  <c r="A2295" i="18"/>
  <c r="C2295" i="18" s="1"/>
  <c r="B2295" i="18"/>
  <c r="D2295" i="18"/>
  <c r="G2295" i="18"/>
  <c r="A2296" i="18"/>
  <c r="C2296" i="18" s="1"/>
  <c r="B2296" i="18"/>
  <c r="D2296" i="18"/>
  <c r="G2296" i="18"/>
  <c r="A2297" i="18"/>
  <c r="C2297" i="18" s="1"/>
  <c r="B2297" i="18"/>
  <c r="D2297" i="18"/>
  <c r="G2297" i="18"/>
  <c r="A2298" i="18"/>
  <c r="C2298" i="18" s="1"/>
  <c r="B2298" i="18"/>
  <c r="D2298" i="18"/>
  <c r="G2298" i="18"/>
  <c r="A2299" i="18"/>
  <c r="C2299" i="18" s="1"/>
  <c r="B2299" i="18"/>
  <c r="D2299" i="18"/>
  <c r="G2299" i="18"/>
  <c r="A2300" i="18"/>
  <c r="C2300" i="18" s="1"/>
  <c r="B2300" i="18"/>
  <c r="D2300" i="18"/>
  <c r="G2300" i="18"/>
  <c r="A2301" i="18"/>
  <c r="B2301" i="18"/>
  <c r="D2301" i="18"/>
  <c r="G2301" i="18"/>
  <c r="A2302" i="18"/>
  <c r="C2302" i="18" s="1"/>
  <c r="B2302" i="18"/>
  <c r="D2302" i="18"/>
  <c r="G2302" i="18"/>
  <c r="A2303" i="18"/>
  <c r="C2303" i="18" s="1"/>
  <c r="B2303" i="18"/>
  <c r="D2303" i="18"/>
  <c r="G2303" i="18"/>
  <c r="A2304" i="18"/>
  <c r="C2304" i="18" s="1"/>
  <c r="B2304" i="18"/>
  <c r="D2304" i="18"/>
  <c r="G2304" i="18"/>
  <c r="A2305" i="18"/>
  <c r="F2305" i="18" s="1"/>
  <c r="B2305" i="18"/>
  <c r="D2305" i="18"/>
  <c r="G2305" i="18"/>
  <c r="A2306" i="18"/>
  <c r="C2306" i="18" s="1"/>
  <c r="B2306" i="18"/>
  <c r="D2306" i="18"/>
  <c r="G2306" i="18"/>
  <c r="A2307" i="18"/>
  <c r="C2307" i="18" s="1"/>
  <c r="B2307" i="18"/>
  <c r="D2307" i="18"/>
  <c r="G2307" i="18"/>
  <c r="A2308" i="18"/>
  <c r="C2308" i="18" s="1"/>
  <c r="B2308" i="18"/>
  <c r="D2308" i="18"/>
  <c r="G2308" i="18"/>
  <c r="A2309" i="18"/>
  <c r="B2309" i="18"/>
  <c r="D2309" i="18"/>
  <c r="G2309" i="18"/>
  <c r="A2310" i="18"/>
  <c r="C2310" i="18" s="1"/>
  <c r="B2310" i="18"/>
  <c r="D2310" i="18"/>
  <c r="G2310" i="18"/>
  <c r="A2311" i="18"/>
  <c r="C2311" i="18" s="1"/>
  <c r="B2311" i="18"/>
  <c r="D2311" i="18"/>
  <c r="G2311" i="18"/>
  <c r="A2312" i="18"/>
  <c r="C2312" i="18" s="1"/>
  <c r="B2312" i="18"/>
  <c r="D2312" i="18"/>
  <c r="G2312" i="18"/>
  <c r="A2313" i="18"/>
  <c r="F2313" i="18" s="1"/>
  <c r="B2313" i="18"/>
  <c r="D2313" i="18"/>
  <c r="G2313" i="18"/>
  <c r="A2314" i="18"/>
  <c r="C2314" i="18" s="1"/>
  <c r="B2314" i="18"/>
  <c r="D2314" i="18"/>
  <c r="G2314" i="18"/>
  <c r="A2315" i="18"/>
  <c r="B2315" i="18"/>
  <c r="D2315" i="18"/>
  <c r="G2315" i="18"/>
  <c r="A2316" i="18"/>
  <c r="C2316" i="18" s="1"/>
  <c r="B2316" i="18"/>
  <c r="D2316" i="18"/>
  <c r="G2316" i="18"/>
  <c r="A2317" i="18"/>
  <c r="F2317" i="18" s="1"/>
  <c r="B2317" i="18"/>
  <c r="D2317" i="18"/>
  <c r="G2317" i="18"/>
  <c r="A2318" i="18"/>
  <c r="F2318" i="18" s="1"/>
  <c r="B2318" i="18"/>
  <c r="D2318" i="18"/>
  <c r="G2318" i="18"/>
  <c r="A2319" i="18"/>
  <c r="B2319" i="18"/>
  <c r="D2319" i="18"/>
  <c r="G2319" i="18"/>
  <c r="A2320" i="18"/>
  <c r="C2320" i="18" s="1"/>
  <c r="B2320" i="18"/>
  <c r="D2320" i="18"/>
  <c r="G2320" i="18"/>
  <c r="A2321" i="18"/>
  <c r="F2321" i="18" s="1"/>
  <c r="B2321" i="18"/>
  <c r="D2321" i="18"/>
  <c r="G2321" i="18"/>
  <c r="A2322" i="18"/>
  <c r="C2322" i="18" s="1"/>
  <c r="B2322" i="18"/>
  <c r="D2322" i="18"/>
  <c r="G2322" i="18"/>
  <c r="A2323" i="18"/>
  <c r="C2323" i="18" s="1"/>
  <c r="B2323" i="18"/>
  <c r="D2323" i="18"/>
  <c r="G2323" i="18"/>
  <c r="A2324" i="18"/>
  <c r="C2324" i="18" s="1"/>
  <c r="B2324" i="18"/>
  <c r="D2324" i="18"/>
  <c r="G2324" i="18"/>
  <c r="A2325" i="18"/>
  <c r="B2325" i="18"/>
  <c r="D2325" i="18"/>
  <c r="G2325" i="18"/>
  <c r="A2326" i="18"/>
  <c r="B2326" i="18"/>
  <c r="D2326" i="18"/>
  <c r="G2326" i="18"/>
  <c r="A2327" i="18"/>
  <c r="F2327" i="18" s="1"/>
  <c r="B2327" i="18"/>
  <c r="D2327" i="18"/>
  <c r="G2327" i="18"/>
  <c r="A2328" i="18"/>
  <c r="C2328" i="18" s="1"/>
  <c r="B2328" i="18"/>
  <c r="D2328" i="18"/>
  <c r="G2328" i="18"/>
  <c r="A2329" i="18"/>
  <c r="B2329" i="18"/>
  <c r="D2329" i="18"/>
  <c r="G2329" i="18"/>
  <c r="A2330" i="18"/>
  <c r="C2330" i="18" s="1"/>
  <c r="B2330" i="18"/>
  <c r="D2330" i="18"/>
  <c r="G2330" i="18"/>
  <c r="A2331" i="18"/>
  <c r="C2331" i="18" s="1"/>
  <c r="B2331" i="18"/>
  <c r="D2331" i="18"/>
  <c r="G2331" i="18"/>
  <c r="A2332" i="18"/>
  <c r="C2332" i="18" s="1"/>
  <c r="B2332" i="18"/>
  <c r="D2332" i="18"/>
  <c r="G2332" i="18"/>
  <c r="A2333" i="18"/>
  <c r="F2333" i="18" s="1"/>
  <c r="B2333" i="18"/>
  <c r="D2333" i="18"/>
  <c r="G2333" i="18"/>
  <c r="A2334" i="18"/>
  <c r="C2334" i="18" s="1"/>
  <c r="B2334" i="18"/>
  <c r="D2334" i="18"/>
  <c r="G2334" i="18"/>
  <c r="A2335" i="18"/>
  <c r="B2335" i="18"/>
  <c r="D2335" i="18"/>
  <c r="G2335" i="18"/>
  <c r="A2336" i="18"/>
  <c r="C2336" i="18" s="1"/>
  <c r="B2336" i="18"/>
  <c r="D2336" i="18"/>
  <c r="G2336" i="18"/>
  <c r="A2337" i="18"/>
  <c r="F2337" i="18" s="1"/>
  <c r="B2337" i="18"/>
  <c r="D2337" i="18"/>
  <c r="G2337" i="18"/>
  <c r="A2338" i="18"/>
  <c r="B2338" i="18"/>
  <c r="D2338" i="18"/>
  <c r="G2338" i="18"/>
  <c r="A2339" i="18"/>
  <c r="B2339" i="18"/>
  <c r="D2339" i="18"/>
  <c r="G2339" i="18"/>
  <c r="A2340" i="18"/>
  <c r="C2340" i="18" s="1"/>
  <c r="B2340" i="18"/>
  <c r="D2340" i="18"/>
  <c r="G2340" i="18"/>
  <c r="A2341" i="18"/>
  <c r="B2341" i="18"/>
  <c r="D2341" i="18"/>
  <c r="G2341" i="18"/>
  <c r="D1874" i="18"/>
  <c r="B1874" i="18"/>
  <c r="A1874" i="18"/>
  <c r="C1874" i="18" s="1"/>
  <c r="A1411" i="18"/>
  <c r="F1411" i="18" s="1"/>
  <c r="B1411" i="18"/>
  <c r="D1411" i="18"/>
  <c r="A1412" i="18"/>
  <c r="F1412" i="18" s="1"/>
  <c r="B1412" i="18"/>
  <c r="D1412" i="18"/>
  <c r="A1413" i="18"/>
  <c r="C1413" i="18" s="1"/>
  <c r="B1413" i="18"/>
  <c r="D1413" i="18"/>
  <c r="A1414" i="18"/>
  <c r="B1414" i="18"/>
  <c r="D1414" i="18"/>
  <c r="A1415" i="18"/>
  <c r="F1415" i="18" s="1"/>
  <c r="B1415" i="18"/>
  <c r="D1415" i="18"/>
  <c r="A1416" i="18"/>
  <c r="C1416" i="18" s="1"/>
  <c r="B1416" i="18"/>
  <c r="D1416" i="18"/>
  <c r="A1417" i="18"/>
  <c r="B1417" i="18"/>
  <c r="D1417" i="18"/>
  <c r="A1418" i="18"/>
  <c r="B1418" i="18"/>
  <c r="D1418" i="18"/>
  <c r="A1419" i="18"/>
  <c r="F1419" i="18" s="1"/>
  <c r="B1419" i="18"/>
  <c r="D1419" i="18"/>
  <c r="A1420" i="18"/>
  <c r="F1420" i="18" s="1"/>
  <c r="B1420" i="18"/>
  <c r="D1420" i="18"/>
  <c r="A1421" i="18"/>
  <c r="C1421" i="18" s="1"/>
  <c r="B1421" i="18"/>
  <c r="D1421" i="18"/>
  <c r="A1422" i="18"/>
  <c r="B1422" i="18"/>
  <c r="D1422" i="18"/>
  <c r="A1423" i="18"/>
  <c r="F1423" i="18" s="1"/>
  <c r="B1423" i="18"/>
  <c r="D1423" i="18"/>
  <c r="A1424" i="18"/>
  <c r="B1424" i="18"/>
  <c r="D1424" i="18"/>
  <c r="A1425" i="18"/>
  <c r="C1425" i="18" s="1"/>
  <c r="B1425" i="18"/>
  <c r="D1425" i="18"/>
  <c r="A1426" i="18"/>
  <c r="C1426" i="18" s="1"/>
  <c r="B1426" i="18"/>
  <c r="D1426" i="18"/>
  <c r="A1427" i="18"/>
  <c r="F1427" i="18" s="1"/>
  <c r="B1427" i="18"/>
  <c r="D1427" i="18"/>
  <c r="A1428" i="18"/>
  <c r="C1428" i="18" s="1"/>
  <c r="B1428" i="18"/>
  <c r="D1428" i="18"/>
  <c r="A1429" i="18"/>
  <c r="C1429" i="18" s="1"/>
  <c r="B1429" i="18"/>
  <c r="D1429" i="18"/>
  <c r="A1430" i="18"/>
  <c r="C1430" i="18" s="1"/>
  <c r="B1430" i="18"/>
  <c r="D1430" i="18"/>
  <c r="A1431" i="18"/>
  <c r="F1431" i="18" s="1"/>
  <c r="B1431" i="18"/>
  <c r="D1431" i="18"/>
  <c r="A1432" i="18"/>
  <c r="C1432" i="18" s="1"/>
  <c r="B1432" i="18"/>
  <c r="D1432" i="18"/>
  <c r="A1433" i="18"/>
  <c r="C1433" i="18" s="1"/>
  <c r="B1433" i="18"/>
  <c r="D1433" i="18"/>
  <c r="A1434" i="18"/>
  <c r="B1434" i="18"/>
  <c r="D1434" i="18"/>
  <c r="A1435" i="18"/>
  <c r="F1435" i="18" s="1"/>
  <c r="B1435" i="18"/>
  <c r="D1435" i="18"/>
  <c r="A1436" i="18"/>
  <c r="F1436" i="18" s="1"/>
  <c r="B1436" i="18"/>
  <c r="D1436" i="18"/>
  <c r="A1437" i="18"/>
  <c r="C1437" i="18" s="1"/>
  <c r="B1437" i="18"/>
  <c r="D1437" i="18"/>
  <c r="A1438" i="18"/>
  <c r="B1438" i="18"/>
  <c r="D1438" i="18"/>
  <c r="A1439" i="18"/>
  <c r="F1439" i="18" s="1"/>
  <c r="B1439" i="18"/>
  <c r="D1439" i="18"/>
  <c r="A1440" i="18"/>
  <c r="B1440" i="18"/>
  <c r="D1440" i="18"/>
  <c r="A1441" i="18"/>
  <c r="F1441" i="18" s="1"/>
  <c r="B1441" i="18"/>
  <c r="D1441" i="18"/>
  <c r="A1442" i="18"/>
  <c r="C1442" i="18" s="1"/>
  <c r="B1442" i="18"/>
  <c r="D1442" i="18"/>
  <c r="A1443" i="18"/>
  <c r="F1443" i="18" s="1"/>
  <c r="B1443" i="18"/>
  <c r="D1443" i="18"/>
  <c r="A1444" i="18"/>
  <c r="C1444" i="18" s="1"/>
  <c r="B1444" i="18"/>
  <c r="D1444" i="18"/>
  <c r="A1445" i="18"/>
  <c r="C1445" i="18" s="1"/>
  <c r="B1445" i="18"/>
  <c r="D1445" i="18"/>
  <c r="A1446" i="18"/>
  <c r="C1446" i="18" s="1"/>
  <c r="B1446" i="18"/>
  <c r="D1446" i="18"/>
  <c r="A1447" i="18"/>
  <c r="B1447" i="18"/>
  <c r="D1447" i="18"/>
  <c r="A1448" i="18"/>
  <c r="B1448" i="18"/>
  <c r="D1448" i="18"/>
  <c r="A1449" i="18"/>
  <c r="F1449" i="18" s="1"/>
  <c r="B1449" i="18"/>
  <c r="D1449" i="18"/>
  <c r="A1450" i="18"/>
  <c r="B1450" i="18"/>
  <c r="D1450" i="18"/>
  <c r="A1451" i="18"/>
  <c r="F1451" i="18" s="1"/>
  <c r="B1451" i="18"/>
  <c r="D1451" i="18"/>
  <c r="A1452" i="18"/>
  <c r="F1452" i="18" s="1"/>
  <c r="B1452" i="18"/>
  <c r="D1452" i="18"/>
  <c r="A1453" i="18"/>
  <c r="B1453" i="18"/>
  <c r="D1453" i="18"/>
  <c r="A1454" i="18"/>
  <c r="B1454" i="18"/>
  <c r="D1454" i="18"/>
  <c r="A1455" i="18"/>
  <c r="F1455" i="18" s="1"/>
  <c r="B1455" i="18"/>
  <c r="D1455" i="18"/>
  <c r="A1456" i="18"/>
  <c r="B1456" i="18"/>
  <c r="D1456" i="18"/>
  <c r="A1457" i="18"/>
  <c r="B1457" i="18"/>
  <c r="D1457" i="18"/>
  <c r="A1458" i="18"/>
  <c r="C1458" i="18" s="1"/>
  <c r="B1458" i="18"/>
  <c r="D1458" i="18"/>
  <c r="G1458" i="18"/>
  <c r="A1459" i="18"/>
  <c r="F1459" i="18" s="1"/>
  <c r="B1459" i="18"/>
  <c r="D1459" i="18"/>
  <c r="G1459" i="18"/>
  <c r="A1460" i="18"/>
  <c r="C1460" i="18" s="1"/>
  <c r="B1460" i="18"/>
  <c r="D1460" i="18"/>
  <c r="G1460" i="18"/>
  <c r="A1461" i="18"/>
  <c r="B1461" i="18"/>
  <c r="D1461" i="18"/>
  <c r="G1461" i="18"/>
  <c r="A1462" i="18"/>
  <c r="C1462" i="18" s="1"/>
  <c r="B1462" i="18"/>
  <c r="D1462" i="18"/>
  <c r="G1462" i="18"/>
  <c r="A1463" i="18"/>
  <c r="F1463" i="18" s="1"/>
  <c r="B1463" i="18"/>
  <c r="D1463" i="18"/>
  <c r="G1463" i="18"/>
  <c r="A1464" i="18"/>
  <c r="B1464" i="18"/>
  <c r="D1464" i="18"/>
  <c r="G1464" i="18"/>
  <c r="A1465" i="18"/>
  <c r="C1465" i="18" s="1"/>
  <c r="B1465" i="18"/>
  <c r="D1465" i="18"/>
  <c r="G1465" i="18"/>
  <c r="A1466" i="18"/>
  <c r="B1466" i="18"/>
  <c r="D1466" i="18"/>
  <c r="G1466" i="18"/>
  <c r="A1467" i="18"/>
  <c r="F1467" i="18" s="1"/>
  <c r="B1467" i="18"/>
  <c r="D1467" i="18"/>
  <c r="G1467" i="18"/>
  <c r="A1468" i="18"/>
  <c r="C1468" i="18" s="1"/>
  <c r="B1468" i="18"/>
  <c r="D1468" i="18"/>
  <c r="G1468" i="18"/>
  <c r="A1469" i="18"/>
  <c r="B1469" i="18"/>
  <c r="D1469" i="18"/>
  <c r="G1469" i="18"/>
  <c r="A1470" i="18"/>
  <c r="B1470" i="18"/>
  <c r="D1470" i="18"/>
  <c r="G1470" i="18"/>
  <c r="A1471" i="18"/>
  <c r="F1471" i="18" s="1"/>
  <c r="B1471" i="18"/>
  <c r="D1471" i="18"/>
  <c r="G1471" i="18"/>
  <c r="A1472" i="18"/>
  <c r="B1472" i="18"/>
  <c r="D1472" i="18"/>
  <c r="G1472" i="18"/>
  <c r="A1473" i="18"/>
  <c r="C1473" i="18" s="1"/>
  <c r="B1473" i="18"/>
  <c r="D1473" i="18"/>
  <c r="G1473" i="18"/>
  <c r="A1474" i="18"/>
  <c r="C1474" i="18" s="1"/>
  <c r="B1474" i="18"/>
  <c r="D1474" i="18"/>
  <c r="G1474" i="18"/>
  <c r="A1475" i="18"/>
  <c r="F1475" i="18" s="1"/>
  <c r="B1475" i="18"/>
  <c r="D1475" i="18"/>
  <c r="G1475" i="18"/>
  <c r="A1476" i="18"/>
  <c r="F1476" i="18" s="1"/>
  <c r="B1476" i="18"/>
  <c r="D1476" i="18"/>
  <c r="G1476" i="18"/>
  <c r="A1477" i="18"/>
  <c r="B1477" i="18"/>
  <c r="D1477" i="18"/>
  <c r="G1477" i="18"/>
  <c r="A1478" i="18"/>
  <c r="C1478" i="18" s="1"/>
  <c r="B1478" i="18"/>
  <c r="D1478" i="18"/>
  <c r="G1478" i="18"/>
  <c r="A1479" i="18"/>
  <c r="F1479" i="18" s="1"/>
  <c r="B1479" i="18"/>
  <c r="D1479" i="18"/>
  <c r="G1479" i="18"/>
  <c r="A1480" i="18"/>
  <c r="C1480" i="18" s="1"/>
  <c r="B1480" i="18"/>
  <c r="D1480" i="18"/>
  <c r="G1480" i="18"/>
  <c r="A1481" i="18"/>
  <c r="B1481" i="18"/>
  <c r="D1481" i="18"/>
  <c r="G1481" i="18"/>
  <c r="A1482" i="18"/>
  <c r="B1482" i="18"/>
  <c r="D1482" i="18"/>
  <c r="G1482" i="18"/>
  <c r="A1483" i="18"/>
  <c r="F1483" i="18" s="1"/>
  <c r="B1483" i="18"/>
  <c r="D1483" i="18"/>
  <c r="G1483" i="18"/>
  <c r="A1484" i="18"/>
  <c r="C1484" i="18" s="1"/>
  <c r="B1484" i="18"/>
  <c r="D1484" i="18"/>
  <c r="G1484" i="18"/>
  <c r="A1485" i="18"/>
  <c r="B1485" i="18"/>
  <c r="D1485" i="18"/>
  <c r="G1485" i="18"/>
  <c r="A1486" i="18"/>
  <c r="C1486" i="18" s="1"/>
  <c r="B1486" i="18"/>
  <c r="D1486" i="18"/>
  <c r="G1486" i="18"/>
  <c r="A1487" i="18"/>
  <c r="F1487" i="18" s="1"/>
  <c r="B1487" i="18"/>
  <c r="D1487" i="18"/>
  <c r="G1487" i="18"/>
  <c r="A1488" i="18"/>
  <c r="B1488" i="18"/>
  <c r="D1488" i="18"/>
  <c r="G1488" i="18"/>
  <c r="A1489" i="18"/>
  <c r="C1489" i="18" s="1"/>
  <c r="B1489" i="18"/>
  <c r="D1489" i="18"/>
  <c r="G1489" i="18"/>
  <c r="A1490" i="18"/>
  <c r="C1490" i="18" s="1"/>
  <c r="B1490" i="18"/>
  <c r="D1490" i="18"/>
  <c r="G1490" i="18"/>
  <c r="A1491" i="18"/>
  <c r="F1491" i="18" s="1"/>
  <c r="B1491" i="18"/>
  <c r="D1491" i="18"/>
  <c r="G1491" i="18"/>
  <c r="A1492" i="18"/>
  <c r="F1492" i="18" s="1"/>
  <c r="B1492" i="18"/>
  <c r="D1492" i="18"/>
  <c r="G1492" i="18"/>
  <c r="A1493" i="18"/>
  <c r="C1493" i="18" s="1"/>
  <c r="B1493" i="18"/>
  <c r="D1493" i="18"/>
  <c r="G1493" i="18"/>
  <c r="A1494" i="18"/>
  <c r="C1494" i="18" s="1"/>
  <c r="B1494" i="18"/>
  <c r="D1494" i="18"/>
  <c r="G1494" i="18"/>
  <c r="A1495" i="18"/>
  <c r="B1495" i="18"/>
  <c r="D1495" i="18"/>
  <c r="G1495" i="18"/>
  <c r="A1496" i="18"/>
  <c r="C1496" i="18" s="1"/>
  <c r="B1496" i="18"/>
  <c r="D1496" i="18"/>
  <c r="G1496" i="18"/>
  <c r="A1497" i="18"/>
  <c r="C1497" i="18" s="1"/>
  <c r="B1497" i="18"/>
  <c r="D1497" i="18"/>
  <c r="G1497" i="18"/>
  <c r="A1498" i="18"/>
  <c r="B1498" i="18"/>
  <c r="D1498" i="18"/>
  <c r="G1498" i="18"/>
  <c r="A1499" i="18"/>
  <c r="F1499" i="18" s="1"/>
  <c r="B1499" i="18"/>
  <c r="D1499" i="18"/>
  <c r="G1499" i="18"/>
  <c r="A1500" i="18"/>
  <c r="B1500" i="18"/>
  <c r="D1500" i="18"/>
  <c r="G1500" i="18"/>
  <c r="A1501" i="18"/>
  <c r="F1501" i="18" s="1"/>
  <c r="B1501" i="18"/>
  <c r="D1501" i="18"/>
  <c r="G1501" i="18"/>
  <c r="A1502" i="18"/>
  <c r="C1502" i="18" s="1"/>
  <c r="B1502" i="18"/>
  <c r="D1502" i="18"/>
  <c r="G1502" i="18"/>
  <c r="A1503" i="18"/>
  <c r="B1503" i="18"/>
  <c r="D1503" i="18"/>
  <c r="G1503" i="18"/>
  <c r="A1504" i="18"/>
  <c r="B1504" i="18"/>
  <c r="D1504" i="18"/>
  <c r="G1504" i="18"/>
  <c r="A1505" i="18"/>
  <c r="C1505" i="18" s="1"/>
  <c r="B1505" i="18"/>
  <c r="D1505" i="18"/>
  <c r="G1505" i="18"/>
  <c r="A1506" i="18"/>
  <c r="C1506" i="18" s="1"/>
  <c r="B1506" i="18"/>
  <c r="D1506" i="18"/>
  <c r="G1506" i="18"/>
  <c r="A1507" i="18"/>
  <c r="F1507" i="18" s="1"/>
  <c r="B1507" i="18"/>
  <c r="D1507" i="18"/>
  <c r="G1507" i="18"/>
  <c r="A1508" i="18"/>
  <c r="B1508" i="18"/>
  <c r="D1508" i="18"/>
  <c r="G1508" i="18"/>
  <c r="A1509" i="18"/>
  <c r="B1509" i="18"/>
  <c r="D1509" i="18"/>
  <c r="G1509" i="18"/>
  <c r="A1510" i="18"/>
  <c r="C1510" i="18" s="1"/>
  <c r="B1510" i="18"/>
  <c r="D1510" i="18"/>
  <c r="G1510" i="18"/>
  <c r="A1511" i="18"/>
  <c r="F1511" i="18" s="1"/>
  <c r="B1511" i="18"/>
  <c r="D1511" i="18"/>
  <c r="G1511" i="18"/>
  <c r="A1512" i="18"/>
  <c r="B1512" i="18"/>
  <c r="D1512" i="18"/>
  <c r="G1512" i="18"/>
  <c r="A1513" i="18"/>
  <c r="B1513" i="18"/>
  <c r="D1513" i="18"/>
  <c r="G1513" i="18"/>
  <c r="A1514" i="18"/>
  <c r="B1514" i="18"/>
  <c r="D1514" i="18"/>
  <c r="G1514" i="18"/>
  <c r="A1515" i="18"/>
  <c r="F1515" i="18" s="1"/>
  <c r="B1515" i="18"/>
  <c r="D1515" i="18"/>
  <c r="G1515" i="18"/>
  <c r="A1516" i="18"/>
  <c r="F1516" i="18" s="1"/>
  <c r="B1516" i="18"/>
  <c r="D1516" i="18"/>
  <c r="G1516" i="18"/>
  <c r="A1517" i="18"/>
  <c r="C1517" i="18" s="1"/>
  <c r="B1517" i="18"/>
  <c r="D1517" i="18"/>
  <c r="G1517" i="18"/>
  <c r="A1518" i="18"/>
  <c r="C1518" i="18" s="1"/>
  <c r="B1518" i="18"/>
  <c r="D1518" i="18"/>
  <c r="G1518" i="18"/>
  <c r="A1519" i="18"/>
  <c r="B1519" i="18"/>
  <c r="D1519" i="18"/>
  <c r="G1519" i="18"/>
  <c r="A1520" i="18"/>
  <c r="B1520" i="18"/>
  <c r="D1520" i="18"/>
  <c r="G1520" i="18"/>
  <c r="A1521" i="18"/>
  <c r="B1521" i="18"/>
  <c r="D1521" i="18"/>
  <c r="G1521" i="18"/>
  <c r="A1522" i="18"/>
  <c r="C1522" i="18" s="1"/>
  <c r="B1522" i="18"/>
  <c r="D1522" i="18"/>
  <c r="G1522" i="18"/>
  <c r="A1523" i="18"/>
  <c r="F1523" i="18" s="1"/>
  <c r="B1523" i="18"/>
  <c r="D1523" i="18"/>
  <c r="G1523" i="18"/>
  <c r="A1524" i="18"/>
  <c r="F1524" i="18" s="1"/>
  <c r="B1524" i="18"/>
  <c r="D1524" i="18"/>
  <c r="G1524" i="18"/>
  <c r="A1525" i="18"/>
  <c r="C1525" i="18" s="1"/>
  <c r="B1525" i="18"/>
  <c r="D1525" i="18"/>
  <c r="G1525" i="18"/>
  <c r="A1526" i="18"/>
  <c r="C1526" i="18" s="1"/>
  <c r="B1526" i="18"/>
  <c r="D1526" i="18"/>
  <c r="G1526" i="18"/>
  <c r="A1527" i="18"/>
  <c r="F1527" i="18" s="1"/>
  <c r="B1527" i="18"/>
  <c r="D1527" i="18"/>
  <c r="G1527" i="18"/>
  <c r="A1528" i="18"/>
  <c r="C1528" i="18" s="1"/>
  <c r="B1528" i="18"/>
  <c r="D1528" i="18"/>
  <c r="G1528" i="18"/>
  <c r="A1529" i="18"/>
  <c r="F1529" i="18" s="1"/>
  <c r="B1529" i="18"/>
  <c r="D1529" i="18"/>
  <c r="G1529" i="18"/>
  <c r="A1530" i="18"/>
  <c r="B1530" i="18"/>
  <c r="D1530" i="18"/>
  <c r="G1530" i="18"/>
  <c r="A1531" i="18"/>
  <c r="F1531" i="18" s="1"/>
  <c r="B1531" i="18"/>
  <c r="D1531" i="18"/>
  <c r="G1531" i="18"/>
  <c r="A1532" i="18"/>
  <c r="B1532" i="18"/>
  <c r="D1532" i="18"/>
  <c r="G1532" i="18"/>
  <c r="A1533" i="18"/>
  <c r="C1533" i="18" s="1"/>
  <c r="B1533" i="18"/>
  <c r="D1533" i="18"/>
  <c r="G1533" i="18"/>
  <c r="A1534" i="18"/>
  <c r="C1534" i="18" s="1"/>
  <c r="B1534" i="18"/>
  <c r="D1534" i="18"/>
  <c r="G1534" i="18"/>
  <c r="A1535" i="18"/>
  <c r="F1535" i="18" s="1"/>
  <c r="B1535" i="18"/>
  <c r="D1535" i="18"/>
  <c r="G1535" i="18"/>
  <c r="A1536" i="18"/>
  <c r="B1536" i="18"/>
  <c r="D1536" i="18"/>
  <c r="G1536" i="18"/>
  <c r="A1537" i="18"/>
  <c r="C1537" i="18" s="1"/>
  <c r="B1537" i="18"/>
  <c r="D1537" i="18"/>
  <c r="G1537" i="18"/>
  <c r="A1538" i="18"/>
  <c r="C1538" i="18" s="1"/>
  <c r="B1538" i="18"/>
  <c r="D1538" i="18"/>
  <c r="G1538" i="18"/>
  <c r="A1539" i="18"/>
  <c r="F1539" i="18" s="1"/>
  <c r="B1539" i="18"/>
  <c r="D1539" i="18"/>
  <c r="G1539" i="18"/>
  <c r="A1540" i="18"/>
  <c r="B1540" i="18"/>
  <c r="D1540" i="18"/>
  <c r="G1540" i="18"/>
  <c r="A1541" i="18"/>
  <c r="B1541" i="18"/>
  <c r="D1541" i="18"/>
  <c r="G1541" i="18"/>
  <c r="A1542" i="18"/>
  <c r="C1542" i="18" s="1"/>
  <c r="B1542" i="18"/>
  <c r="D1542" i="18"/>
  <c r="G1542" i="18"/>
  <c r="A1543" i="18"/>
  <c r="F1543" i="18" s="1"/>
  <c r="B1543" i="18"/>
  <c r="D1543" i="18"/>
  <c r="G1543" i="18"/>
  <c r="A1544" i="18"/>
  <c r="B1544" i="18"/>
  <c r="D1544" i="18"/>
  <c r="G1544" i="18"/>
  <c r="A1545" i="18"/>
  <c r="C1545" i="18" s="1"/>
  <c r="B1545" i="18"/>
  <c r="D1545" i="18"/>
  <c r="G1545" i="18"/>
  <c r="A1546" i="18"/>
  <c r="B1546" i="18"/>
  <c r="D1546" i="18"/>
  <c r="G1546" i="18"/>
  <c r="A1547" i="18"/>
  <c r="F1547" i="18" s="1"/>
  <c r="B1547" i="18"/>
  <c r="D1547" i="18"/>
  <c r="G1547" i="18"/>
  <c r="A1548" i="18"/>
  <c r="C1548" i="18" s="1"/>
  <c r="B1548" i="18"/>
  <c r="D1548" i="18"/>
  <c r="G1548" i="18"/>
  <c r="A1549" i="18"/>
  <c r="B1549" i="18"/>
  <c r="D1549" i="18"/>
  <c r="G1549" i="18"/>
  <c r="A1550" i="18"/>
  <c r="C1550" i="18" s="1"/>
  <c r="B1550" i="18"/>
  <c r="D1550" i="18"/>
  <c r="G1550" i="18"/>
  <c r="A1551" i="18"/>
  <c r="F1551" i="18" s="1"/>
  <c r="B1551" i="18"/>
  <c r="D1551" i="18"/>
  <c r="G1551" i="18"/>
  <c r="A1552" i="18"/>
  <c r="B1552" i="18"/>
  <c r="D1552" i="18"/>
  <c r="G1552" i="18"/>
  <c r="A1553" i="18"/>
  <c r="F1553" i="18" s="1"/>
  <c r="B1553" i="18"/>
  <c r="D1553" i="18"/>
  <c r="G1553" i="18"/>
  <c r="A1554" i="18"/>
  <c r="C1554" i="18" s="1"/>
  <c r="B1554" i="18"/>
  <c r="D1554" i="18"/>
  <c r="G1554" i="18"/>
  <c r="A1555" i="18"/>
  <c r="F1555" i="18" s="1"/>
  <c r="B1555" i="18"/>
  <c r="D1555" i="18"/>
  <c r="G1555" i="18"/>
  <c r="A1556" i="18"/>
  <c r="B1556" i="18"/>
  <c r="D1556" i="18"/>
  <c r="G1556" i="18"/>
  <c r="A1557" i="18"/>
  <c r="B1557" i="18"/>
  <c r="D1557" i="18"/>
  <c r="G1557" i="18"/>
  <c r="A1558" i="18"/>
  <c r="C1558" i="18" s="1"/>
  <c r="B1558" i="18"/>
  <c r="D1558" i="18"/>
  <c r="G1558" i="18"/>
  <c r="A1559" i="18"/>
  <c r="B1559" i="18"/>
  <c r="D1559" i="18"/>
  <c r="G1559" i="18"/>
  <c r="A1560" i="18"/>
  <c r="C1560" i="18" s="1"/>
  <c r="B1560" i="18"/>
  <c r="D1560" i="18"/>
  <c r="G1560" i="18"/>
  <c r="A1561" i="18"/>
  <c r="C1561" i="18" s="1"/>
  <c r="B1561" i="18"/>
  <c r="D1561" i="18"/>
  <c r="G1561" i="18"/>
  <c r="A1562" i="18"/>
  <c r="B1562" i="18"/>
  <c r="D1562" i="18"/>
  <c r="G1562" i="18"/>
  <c r="A1563" i="18"/>
  <c r="F1563" i="18" s="1"/>
  <c r="B1563" i="18"/>
  <c r="D1563" i="18"/>
  <c r="G1563" i="18"/>
  <c r="A1564" i="18"/>
  <c r="B1564" i="18"/>
  <c r="D1564" i="18"/>
  <c r="G1564" i="18"/>
  <c r="A1565" i="18"/>
  <c r="F1565" i="18" s="1"/>
  <c r="B1565" i="18"/>
  <c r="D1565" i="18"/>
  <c r="G1565" i="18"/>
  <c r="A1566" i="18"/>
  <c r="C1566" i="18" s="1"/>
  <c r="B1566" i="18"/>
  <c r="D1566" i="18"/>
  <c r="G1566" i="18"/>
  <c r="A1567" i="18"/>
  <c r="B1567" i="18"/>
  <c r="D1567" i="18"/>
  <c r="G1567" i="18"/>
  <c r="A1568" i="18"/>
  <c r="B1568" i="18"/>
  <c r="D1568" i="18"/>
  <c r="G1568" i="18"/>
  <c r="A1569" i="18"/>
  <c r="B1569" i="18"/>
  <c r="D1569" i="18"/>
  <c r="G1569" i="18"/>
  <c r="A1570" i="18"/>
  <c r="C1570" i="18" s="1"/>
  <c r="B1570" i="18"/>
  <c r="D1570" i="18"/>
  <c r="G1570" i="18"/>
  <c r="A1571" i="18"/>
  <c r="F1571" i="18" s="1"/>
  <c r="B1571" i="18"/>
  <c r="D1571" i="18"/>
  <c r="G1571" i="18"/>
  <c r="A1572" i="18"/>
  <c r="F1572" i="18" s="1"/>
  <c r="B1572" i="18"/>
  <c r="D1572" i="18"/>
  <c r="G1572" i="18"/>
  <c r="A1573" i="18"/>
  <c r="C1573" i="18" s="1"/>
  <c r="B1573" i="18"/>
  <c r="D1573" i="18"/>
  <c r="G1573" i="18"/>
  <c r="A1574" i="18"/>
  <c r="C1574" i="18" s="1"/>
  <c r="B1574" i="18"/>
  <c r="D1574" i="18"/>
  <c r="G1574" i="18"/>
  <c r="A1575" i="18"/>
  <c r="F1575" i="18" s="1"/>
  <c r="B1575" i="18"/>
  <c r="D1575" i="18"/>
  <c r="G1575" i="18"/>
  <c r="A1576" i="18"/>
  <c r="C1576" i="18" s="1"/>
  <c r="B1576" i="18"/>
  <c r="D1576" i="18"/>
  <c r="G1576" i="18"/>
  <c r="A1577" i="18"/>
  <c r="B1577" i="18"/>
  <c r="D1577" i="18"/>
  <c r="G1577" i="18"/>
  <c r="A1578" i="18"/>
  <c r="B1578" i="18"/>
  <c r="D1578" i="18"/>
  <c r="G1578" i="18"/>
  <c r="A1579" i="18"/>
  <c r="F1579" i="18" s="1"/>
  <c r="B1579" i="18"/>
  <c r="D1579" i="18"/>
  <c r="G1579" i="18"/>
  <c r="A1580" i="18"/>
  <c r="C1580" i="18" s="1"/>
  <c r="B1580" i="18"/>
  <c r="D1580" i="18"/>
  <c r="G1580" i="18"/>
  <c r="A1581" i="18"/>
  <c r="B1581" i="18"/>
  <c r="D1581" i="18"/>
  <c r="G1581" i="18"/>
  <c r="A1582" i="18"/>
  <c r="B1582" i="18"/>
  <c r="D1582" i="18"/>
  <c r="G1582" i="18"/>
  <c r="A1583" i="18"/>
  <c r="C1583" i="18" s="1"/>
  <c r="B1583" i="18"/>
  <c r="D1583" i="18"/>
  <c r="G1583" i="18"/>
  <c r="A1584" i="18"/>
  <c r="F1584" i="18" s="1"/>
  <c r="B1584" i="18"/>
  <c r="D1584" i="18"/>
  <c r="G1584" i="18"/>
  <c r="A1585" i="18"/>
  <c r="B1585" i="18"/>
  <c r="D1585" i="18"/>
  <c r="G1585" i="18"/>
  <c r="A1586" i="18"/>
  <c r="F1586" i="18" s="1"/>
  <c r="B1586" i="18"/>
  <c r="D1586" i="18"/>
  <c r="G1586" i="18"/>
  <c r="A1587" i="18"/>
  <c r="B1587" i="18"/>
  <c r="D1587" i="18"/>
  <c r="G1587" i="18"/>
  <c r="A1588" i="18"/>
  <c r="B1588" i="18"/>
  <c r="D1588" i="18"/>
  <c r="G1588" i="18"/>
  <c r="A1589" i="18"/>
  <c r="C1589" i="18" s="1"/>
  <c r="B1589" i="18"/>
  <c r="D1589" i="18"/>
  <c r="G1589" i="18"/>
  <c r="A1590" i="18"/>
  <c r="B1590" i="18"/>
  <c r="D1590" i="18"/>
  <c r="G1590" i="18"/>
  <c r="A1591" i="18"/>
  <c r="B1591" i="18"/>
  <c r="D1591" i="18"/>
  <c r="G1591" i="18"/>
  <c r="A1592" i="18"/>
  <c r="C1592" i="18" s="1"/>
  <c r="B1592" i="18"/>
  <c r="D1592" i="18"/>
  <c r="G1592" i="18"/>
  <c r="A1593" i="18"/>
  <c r="C1593" i="18" s="1"/>
  <c r="B1593" i="18"/>
  <c r="D1593" i="18"/>
  <c r="G1593" i="18"/>
  <c r="A1594" i="18"/>
  <c r="F1594" i="18" s="1"/>
  <c r="B1594" i="18"/>
  <c r="D1594" i="18"/>
  <c r="G1594" i="18"/>
  <c r="A1595" i="18"/>
  <c r="B1595" i="18"/>
  <c r="D1595" i="18"/>
  <c r="G1595" i="18"/>
  <c r="A1596" i="18"/>
  <c r="B1596" i="18"/>
  <c r="D1596" i="18"/>
  <c r="G1596" i="18"/>
  <c r="A1597" i="18"/>
  <c r="C1597" i="18" s="1"/>
  <c r="B1597" i="18"/>
  <c r="D1597" i="18"/>
  <c r="G1597" i="18"/>
  <c r="A1598" i="18"/>
  <c r="B1598" i="18"/>
  <c r="D1598" i="18"/>
  <c r="G1598" i="18"/>
  <c r="A1599" i="18"/>
  <c r="C1599" i="18" s="1"/>
  <c r="B1599" i="18"/>
  <c r="D1599" i="18"/>
  <c r="G1599" i="18"/>
  <c r="A1600" i="18"/>
  <c r="F1600" i="18" s="1"/>
  <c r="B1600" i="18"/>
  <c r="D1600" i="18"/>
  <c r="G1600" i="18"/>
  <c r="A1601" i="18"/>
  <c r="B1601" i="18"/>
  <c r="D1601" i="18"/>
  <c r="G1601" i="18"/>
  <c r="A1602" i="18"/>
  <c r="F1602" i="18" s="1"/>
  <c r="B1602" i="18"/>
  <c r="D1602" i="18"/>
  <c r="G1602" i="18"/>
  <c r="A1603" i="18"/>
  <c r="F1603" i="18" s="1"/>
  <c r="B1603" i="18"/>
  <c r="D1603" i="18"/>
  <c r="G1603" i="18"/>
  <c r="A1604" i="18"/>
  <c r="B1604" i="18"/>
  <c r="D1604" i="18"/>
  <c r="G1604" i="18"/>
  <c r="A1605" i="18"/>
  <c r="C1605" i="18" s="1"/>
  <c r="B1605" i="18"/>
  <c r="D1605" i="18"/>
  <c r="G1605" i="18"/>
  <c r="A1606" i="18"/>
  <c r="F1606" i="18" s="1"/>
  <c r="B1606" i="18"/>
  <c r="D1606" i="18"/>
  <c r="G1606" i="18"/>
  <c r="A1607" i="18"/>
  <c r="C1607" i="18" s="1"/>
  <c r="B1607" i="18"/>
  <c r="D1607" i="18"/>
  <c r="G1607" i="18"/>
  <c r="A1608" i="18"/>
  <c r="B1608" i="18"/>
  <c r="D1608" i="18"/>
  <c r="G1608" i="18"/>
  <c r="A1609" i="18"/>
  <c r="B1609" i="18"/>
  <c r="D1609" i="18"/>
  <c r="G1609" i="18"/>
  <c r="A1610" i="18"/>
  <c r="F1610" i="18" s="1"/>
  <c r="B1610" i="18"/>
  <c r="D1610" i="18"/>
  <c r="G1610" i="18"/>
  <c r="A1611" i="18"/>
  <c r="F1611" i="18" s="1"/>
  <c r="B1611" i="18"/>
  <c r="D1611" i="18"/>
  <c r="G1611" i="18"/>
  <c r="A1612" i="18"/>
  <c r="B1612" i="18"/>
  <c r="D1612" i="18"/>
  <c r="G1612" i="18"/>
  <c r="A1613" i="18"/>
  <c r="C1613" i="18" s="1"/>
  <c r="B1613" i="18"/>
  <c r="D1613" i="18"/>
  <c r="G1613" i="18"/>
  <c r="A1614" i="18"/>
  <c r="B1614" i="18"/>
  <c r="D1614" i="18"/>
  <c r="G1614" i="18"/>
  <c r="A1615" i="18"/>
  <c r="B1615" i="18"/>
  <c r="D1615" i="18"/>
  <c r="G1615" i="18"/>
  <c r="A1616" i="18"/>
  <c r="C1616" i="18" s="1"/>
  <c r="B1616" i="18"/>
  <c r="D1616" i="18"/>
  <c r="G1616" i="18"/>
  <c r="A1617" i="18"/>
  <c r="B1617" i="18"/>
  <c r="D1617" i="18"/>
  <c r="G1617" i="18"/>
  <c r="A1618" i="18"/>
  <c r="F1618" i="18" s="1"/>
  <c r="B1618" i="18"/>
  <c r="D1618" i="18"/>
  <c r="G1618" i="18"/>
  <c r="A1619" i="18"/>
  <c r="F1619" i="18" s="1"/>
  <c r="B1619" i="18"/>
  <c r="D1619" i="18"/>
  <c r="G1619" i="18"/>
  <c r="A1620" i="18"/>
  <c r="B1620" i="18"/>
  <c r="D1620" i="18"/>
  <c r="G1620" i="18"/>
  <c r="A1621" i="18"/>
  <c r="C1621" i="18" s="1"/>
  <c r="B1621" i="18"/>
  <c r="D1621" i="18"/>
  <c r="G1621" i="18"/>
  <c r="A1622" i="18"/>
  <c r="F1622" i="18" s="1"/>
  <c r="B1622" i="18"/>
  <c r="D1622" i="18"/>
  <c r="G1622" i="18"/>
  <c r="A1623" i="18"/>
  <c r="C1623" i="18" s="1"/>
  <c r="B1623" i="18"/>
  <c r="D1623" i="18"/>
  <c r="G1623" i="18"/>
  <c r="A1624" i="18"/>
  <c r="C1624" i="18" s="1"/>
  <c r="B1624" i="18"/>
  <c r="D1624" i="18"/>
  <c r="G1624" i="18"/>
  <c r="A1625" i="18"/>
  <c r="B1625" i="18"/>
  <c r="D1625" i="18"/>
  <c r="G1625" i="18"/>
  <c r="A1626" i="18"/>
  <c r="F1626" i="18" s="1"/>
  <c r="B1626" i="18"/>
  <c r="D1626" i="18"/>
  <c r="G1626" i="18"/>
  <c r="A1627" i="18"/>
  <c r="B1627" i="18"/>
  <c r="D1627" i="18"/>
  <c r="G1627" i="18"/>
  <c r="A1628" i="18"/>
  <c r="B1628" i="18"/>
  <c r="D1628" i="18"/>
  <c r="G1628" i="18"/>
  <c r="A1629" i="18"/>
  <c r="C1629" i="18" s="1"/>
  <c r="B1629" i="18"/>
  <c r="D1629" i="18"/>
  <c r="G1629" i="18"/>
  <c r="A1630" i="18"/>
  <c r="B1630" i="18"/>
  <c r="D1630" i="18"/>
  <c r="G1630" i="18"/>
  <c r="A1631" i="18"/>
  <c r="C1631" i="18" s="1"/>
  <c r="B1631" i="18"/>
  <c r="D1631" i="18"/>
  <c r="G1631" i="18"/>
  <c r="A1632" i="18"/>
  <c r="F1632" i="18" s="1"/>
  <c r="B1632" i="18"/>
  <c r="D1632" i="18"/>
  <c r="G1632" i="18"/>
  <c r="A1633" i="18"/>
  <c r="B1633" i="18"/>
  <c r="D1633" i="18"/>
  <c r="G1633" i="18"/>
  <c r="A1634" i="18"/>
  <c r="F1634" i="18" s="1"/>
  <c r="B1634" i="18"/>
  <c r="D1634" i="18"/>
  <c r="G1634" i="18"/>
  <c r="A1635" i="18"/>
  <c r="F1635" i="18" s="1"/>
  <c r="B1635" i="18"/>
  <c r="D1635" i="18"/>
  <c r="G1635" i="18"/>
  <c r="A1636" i="18"/>
  <c r="B1636" i="18"/>
  <c r="D1636" i="18"/>
  <c r="G1636" i="18"/>
  <c r="A1637" i="18"/>
  <c r="C1637" i="18" s="1"/>
  <c r="B1637" i="18"/>
  <c r="D1637" i="18"/>
  <c r="G1637" i="18"/>
  <c r="A1638" i="18"/>
  <c r="F1638" i="18" s="1"/>
  <c r="B1638" i="18"/>
  <c r="D1638" i="18"/>
  <c r="G1638" i="18"/>
  <c r="A1639" i="18"/>
  <c r="C1639" i="18" s="1"/>
  <c r="B1639" i="18"/>
  <c r="D1639" i="18"/>
  <c r="G1639" i="18"/>
  <c r="A1640" i="18"/>
  <c r="B1640" i="18"/>
  <c r="D1640" i="18"/>
  <c r="G1640" i="18"/>
  <c r="A1641" i="18"/>
  <c r="B1641" i="18"/>
  <c r="D1641" i="18"/>
  <c r="G1641" i="18"/>
  <c r="A1642" i="18"/>
  <c r="F1642" i="18" s="1"/>
  <c r="B1642" i="18"/>
  <c r="D1642" i="18"/>
  <c r="G1642" i="18"/>
  <c r="A1643" i="18"/>
  <c r="F1643" i="18" s="1"/>
  <c r="B1643" i="18"/>
  <c r="D1643" i="18"/>
  <c r="G1643" i="18"/>
  <c r="A1644" i="18"/>
  <c r="B1644" i="18"/>
  <c r="D1644" i="18"/>
  <c r="G1644" i="18"/>
  <c r="A1645" i="18"/>
  <c r="C1645" i="18" s="1"/>
  <c r="B1645" i="18"/>
  <c r="D1645" i="18"/>
  <c r="G1645" i="18"/>
  <c r="A1646" i="18"/>
  <c r="B1646" i="18"/>
  <c r="D1646" i="18"/>
  <c r="G1646" i="18"/>
  <c r="A1647" i="18"/>
  <c r="B1647" i="18"/>
  <c r="D1647" i="18"/>
  <c r="G1647" i="18"/>
  <c r="A1648" i="18"/>
  <c r="C1648" i="18" s="1"/>
  <c r="B1648" i="18"/>
  <c r="D1648" i="18"/>
  <c r="G1648" i="18"/>
  <c r="A1649" i="18"/>
  <c r="B1649" i="18"/>
  <c r="D1649" i="18"/>
  <c r="G1649" i="18"/>
  <c r="A1650" i="18"/>
  <c r="F1650" i="18" s="1"/>
  <c r="B1650" i="18"/>
  <c r="D1650" i="18"/>
  <c r="G1650" i="18"/>
  <c r="A1651" i="18"/>
  <c r="C1651" i="18" s="1"/>
  <c r="B1651" i="18"/>
  <c r="D1651" i="18"/>
  <c r="G1651" i="18"/>
  <c r="A1652" i="18"/>
  <c r="B1652" i="18"/>
  <c r="D1652" i="18"/>
  <c r="G1652" i="18"/>
  <c r="A1653" i="18"/>
  <c r="B1653" i="18"/>
  <c r="D1653" i="18"/>
  <c r="G1653" i="18"/>
  <c r="A1654" i="18"/>
  <c r="F1654" i="18" s="1"/>
  <c r="B1654" i="18"/>
  <c r="D1654" i="18"/>
  <c r="G1654" i="18"/>
  <c r="A1655" i="18"/>
  <c r="B1655" i="18"/>
  <c r="D1655" i="18"/>
  <c r="G1655" i="18"/>
  <c r="A1656" i="18"/>
  <c r="C1656" i="18" s="1"/>
  <c r="B1656" i="18"/>
  <c r="D1656" i="18"/>
  <c r="G1656" i="18"/>
  <c r="A1657" i="18"/>
  <c r="C1657" i="18" s="1"/>
  <c r="B1657" i="18"/>
  <c r="D1657" i="18"/>
  <c r="G1657" i="18"/>
  <c r="A1658" i="18"/>
  <c r="F1658" i="18" s="1"/>
  <c r="B1658" i="18"/>
  <c r="D1658" i="18"/>
  <c r="G1658" i="18"/>
  <c r="A1659" i="18"/>
  <c r="F1659" i="18" s="1"/>
  <c r="B1659" i="18"/>
  <c r="D1659" i="18"/>
  <c r="G1659" i="18"/>
  <c r="A1660" i="18"/>
  <c r="F1660" i="18" s="1"/>
  <c r="B1660" i="18"/>
  <c r="D1660" i="18"/>
  <c r="G1660" i="18"/>
  <c r="A1661" i="18"/>
  <c r="C1661" i="18" s="1"/>
  <c r="B1661" i="18"/>
  <c r="D1661" i="18"/>
  <c r="G1661" i="18"/>
  <c r="A1662" i="18"/>
  <c r="B1662" i="18"/>
  <c r="D1662" i="18"/>
  <c r="G1662" i="18"/>
  <c r="A1663" i="18"/>
  <c r="B1663" i="18"/>
  <c r="D1663" i="18"/>
  <c r="G1663" i="18"/>
  <c r="A1664" i="18"/>
  <c r="F1664" i="18" s="1"/>
  <c r="B1664" i="18"/>
  <c r="D1664" i="18"/>
  <c r="G1664" i="18"/>
  <c r="A1665" i="18"/>
  <c r="B1665" i="18"/>
  <c r="D1665" i="18"/>
  <c r="G1665" i="18"/>
  <c r="A1666" i="18"/>
  <c r="F1666" i="18" s="1"/>
  <c r="B1666" i="18"/>
  <c r="D1666" i="18"/>
  <c r="G1666" i="18"/>
  <c r="A1667" i="18"/>
  <c r="C1667" i="18" s="1"/>
  <c r="B1667" i="18"/>
  <c r="D1667" i="18"/>
  <c r="G1667" i="18"/>
  <c r="A1668" i="18"/>
  <c r="F1668" i="18" s="1"/>
  <c r="B1668" i="18"/>
  <c r="D1668" i="18"/>
  <c r="G1668" i="18"/>
  <c r="A1669" i="18"/>
  <c r="B1669" i="18"/>
  <c r="D1669" i="18"/>
  <c r="G1669" i="18"/>
  <c r="A1670" i="18"/>
  <c r="B1670" i="18"/>
  <c r="D1670" i="18"/>
  <c r="G1670" i="18"/>
  <c r="A1671" i="18"/>
  <c r="C1671" i="18" s="1"/>
  <c r="B1671" i="18"/>
  <c r="D1671" i="18"/>
  <c r="G1671" i="18"/>
  <c r="A1672" i="18"/>
  <c r="B1672" i="18"/>
  <c r="D1672" i="18"/>
  <c r="G1672" i="18"/>
  <c r="A1673" i="18"/>
  <c r="B1673" i="18"/>
  <c r="D1673" i="18"/>
  <c r="G1673" i="18"/>
  <c r="A1674" i="18"/>
  <c r="F1674" i="18" s="1"/>
  <c r="B1674" i="18"/>
  <c r="D1674" i="18"/>
  <c r="G1674" i="18"/>
  <c r="A1675" i="18"/>
  <c r="B1675" i="18"/>
  <c r="D1675" i="18"/>
  <c r="G1675" i="18"/>
  <c r="A1676" i="18"/>
  <c r="C1676" i="18" s="1"/>
  <c r="B1676" i="18"/>
  <c r="D1676" i="18"/>
  <c r="G1676" i="18"/>
  <c r="A1677" i="18"/>
  <c r="C1677" i="18" s="1"/>
  <c r="B1677" i="18"/>
  <c r="D1677" i="18"/>
  <c r="G1677" i="18"/>
  <c r="A1678" i="18"/>
  <c r="B1678" i="18"/>
  <c r="D1678" i="18"/>
  <c r="G1678" i="18"/>
  <c r="A1679" i="18"/>
  <c r="C1679" i="18" s="1"/>
  <c r="B1679" i="18"/>
  <c r="D1679" i="18"/>
  <c r="G1679" i="18"/>
  <c r="A1680" i="18"/>
  <c r="B1680" i="18"/>
  <c r="D1680" i="18"/>
  <c r="G1680" i="18"/>
  <c r="A1681" i="18"/>
  <c r="C1681" i="18" s="1"/>
  <c r="B1681" i="18"/>
  <c r="D1681" i="18"/>
  <c r="G1681" i="18"/>
  <c r="A1682" i="18"/>
  <c r="F1682" i="18" s="1"/>
  <c r="B1682" i="18"/>
  <c r="D1682" i="18"/>
  <c r="G1682" i="18"/>
  <c r="A1683" i="18"/>
  <c r="B1683" i="18"/>
  <c r="D1683" i="18"/>
  <c r="G1683" i="18"/>
  <c r="A1684" i="18"/>
  <c r="B1684" i="18"/>
  <c r="D1684" i="18"/>
  <c r="G1684" i="18"/>
  <c r="A1685" i="18"/>
  <c r="B1685" i="18"/>
  <c r="D1685" i="18"/>
  <c r="G1685" i="18"/>
  <c r="A1686" i="18"/>
  <c r="B1686" i="18"/>
  <c r="D1686" i="18"/>
  <c r="G1686" i="18"/>
  <c r="A1687" i="18"/>
  <c r="F1687" i="18" s="1"/>
  <c r="B1687" i="18"/>
  <c r="D1687" i="18"/>
  <c r="G1687" i="18"/>
  <c r="A1688" i="18"/>
  <c r="B1688" i="18"/>
  <c r="D1688" i="18"/>
  <c r="G1688" i="18"/>
  <c r="A1689" i="18"/>
  <c r="C1689" i="18" s="1"/>
  <c r="B1689" i="18"/>
  <c r="D1689" i="18"/>
  <c r="G1689" i="18"/>
  <c r="A1690" i="18"/>
  <c r="F1690" i="18" s="1"/>
  <c r="B1690" i="18"/>
  <c r="D1690" i="18"/>
  <c r="G1690" i="18"/>
  <c r="A1691" i="18"/>
  <c r="C1691" i="18" s="1"/>
  <c r="B1691" i="18"/>
  <c r="D1691" i="18"/>
  <c r="G1691" i="18"/>
  <c r="A1692" i="18"/>
  <c r="F1692" i="18" s="1"/>
  <c r="B1692" i="18"/>
  <c r="D1692" i="18"/>
  <c r="G1692" i="18"/>
  <c r="A1693" i="18"/>
  <c r="B1693" i="18"/>
  <c r="D1693" i="18"/>
  <c r="G1693" i="18"/>
  <c r="A1694" i="18"/>
  <c r="B1694" i="18"/>
  <c r="D1694" i="18"/>
  <c r="G1694" i="18"/>
  <c r="A1695" i="18"/>
  <c r="C1695" i="18" s="1"/>
  <c r="B1695" i="18"/>
  <c r="D1695" i="18"/>
  <c r="G1695" i="18"/>
  <c r="A1696" i="18"/>
  <c r="C1696" i="18" s="1"/>
  <c r="B1696" i="18"/>
  <c r="D1696" i="18"/>
  <c r="G1696" i="18"/>
  <c r="A1697" i="18"/>
  <c r="C1697" i="18" s="1"/>
  <c r="B1697" i="18"/>
  <c r="D1697" i="18"/>
  <c r="G1697" i="18"/>
  <c r="A1698" i="18"/>
  <c r="B1698" i="18"/>
  <c r="D1698" i="18"/>
  <c r="G1698" i="18"/>
  <c r="A1699" i="18"/>
  <c r="F1699" i="18" s="1"/>
  <c r="B1699" i="18"/>
  <c r="D1699" i="18"/>
  <c r="G1699" i="18"/>
  <c r="A1700" i="18"/>
  <c r="B1700" i="18"/>
  <c r="D1700" i="18"/>
  <c r="G1700" i="18"/>
  <c r="A1701" i="18"/>
  <c r="B1701" i="18"/>
  <c r="D1701" i="18"/>
  <c r="G1701" i="18"/>
  <c r="A1702" i="18"/>
  <c r="B1702" i="18"/>
  <c r="D1702" i="18"/>
  <c r="G1702" i="18"/>
  <c r="A1703" i="18"/>
  <c r="C1703" i="18" s="1"/>
  <c r="B1703" i="18"/>
  <c r="D1703" i="18"/>
  <c r="G1703" i="18"/>
  <c r="A1704" i="18"/>
  <c r="C1704" i="18" s="1"/>
  <c r="B1704" i="18"/>
  <c r="D1704" i="18"/>
  <c r="G1704" i="18"/>
  <c r="A1705" i="18"/>
  <c r="C1705" i="18" s="1"/>
  <c r="B1705" i="18"/>
  <c r="D1705" i="18"/>
  <c r="G1705" i="18"/>
  <c r="A1706" i="18"/>
  <c r="F1706" i="18" s="1"/>
  <c r="B1706" i="18"/>
  <c r="D1706" i="18"/>
  <c r="G1706" i="18"/>
  <c r="A1707" i="18"/>
  <c r="C1707" i="18" s="1"/>
  <c r="B1707" i="18"/>
  <c r="D1707" i="18"/>
  <c r="G1707" i="18"/>
  <c r="A1708" i="18"/>
  <c r="F1708" i="18" s="1"/>
  <c r="B1708" i="18"/>
  <c r="D1708" i="18"/>
  <c r="G1708" i="18"/>
  <c r="A1709" i="18"/>
  <c r="B1709" i="18"/>
  <c r="D1709" i="18"/>
  <c r="G1709" i="18"/>
  <c r="A1710" i="18"/>
  <c r="B1710" i="18"/>
  <c r="D1710" i="18"/>
  <c r="G1710" i="18"/>
  <c r="A1711" i="18"/>
  <c r="C1711" i="18" s="1"/>
  <c r="B1711" i="18"/>
  <c r="D1711" i="18"/>
  <c r="G1711" i="18"/>
  <c r="A1712" i="18"/>
  <c r="B1712" i="18"/>
  <c r="D1712" i="18"/>
  <c r="G1712" i="18"/>
  <c r="A1713" i="18"/>
  <c r="C1713" i="18" s="1"/>
  <c r="B1713" i="18"/>
  <c r="D1713" i="18"/>
  <c r="G1713" i="18"/>
  <c r="A1714" i="18"/>
  <c r="F1714" i="18" s="1"/>
  <c r="B1714" i="18"/>
  <c r="D1714" i="18"/>
  <c r="G1714" i="18"/>
  <c r="A1715" i="18"/>
  <c r="C1715" i="18" s="1"/>
  <c r="B1715" i="18"/>
  <c r="D1715" i="18"/>
  <c r="G1715" i="18"/>
  <c r="A1716" i="18"/>
  <c r="F1716" i="18" s="1"/>
  <c r="B1716" i="18"/>
  <c r="D1716" i="18"/>
  <c r="G1716" i="18"/>
  <c r="A1717" i="18"/>
  <c r="C1717" i="18" s="1"/>
  <c r="B1717" i="18"/>
  <c r="D1717" i="18"/>
  <c r="G1717" i="18"/>
  <c r="A1718" i="18"/>
  <c r="F1718" i="18" s="1"/>
  <c r="B1718" i="18"/>
  <c r="D1718" i="18"/>
  <c r="G1718" i="18"/>
  <c r="A1719" i="18"/>
  <c r="C1719" i="18" s="1"/>
  <c r="B1719" i="18"/>
  <c r="D1719" i="18"/>
  <c r="G1719" i="18"/>
  <c r="A1720" i="18"/>
  <c r="C1720" i="18" s="1"/>
  <c r="B1720" i="18"/>
  <c r="D1720" i="18"/>
  <c r="G1720" i="18"/>
  <c r="A1721" i="18"/>
  <c r="C1721" i="18" s="1"/>
  <c r="B1721" i="18"/>
  <c r="D1721" i="18"/>
  <c r="G1721" i="18"/>
  <c r="A1722" i="18"/>
  <c r="B1722" i="18"/>
  <c r="D1722" i="18"/>
  <c r="G1722" i="18"/>
  <c r="A1723" i="18"/>
  <c r="C1723" i="18" s="1"/>
  <c r="B1723" i="18"/>
  <c r="D1723" i="18"/>
  <c r="G1723" i="18"/>
  <c r="A1724" i="18"/>
  <c r="B1724" i="18"/>
  <c r="D1724" i="18"/>
  <c r="G1724" i="18"/>
  <c r="A1725" i="18"/>
  <c r="C1725" i="18" s="1"/>
  <c r="B1725" i="18"/>
  <c r="D1725" i="18"/>
  <c r="G1725" i="18"/>
  <c r="A1726" i="18"/>
  <c r="F1726" i="18" s="1"/>
  <c r="B1726" i="18"/>
  <c r="D1726" i="18"/>
  <c r="G1726" i="18"/>
  <c r="A1727" i="18"/>
  <c r="C1727" i="18" s="1"/>
  <c r="B1727" i="18"/>
  <c r="D1727" i="18"/>
  <c r="G1727" i="18"/>
  <c r="A1728" i="18"/>
  <c r="C1728" i="18" s="1"/>
  <c r="B1728" i="18"/>
  <c r="D1728" i="18"/>
  <c r="G1728" i="18"/>
  <c r="A1729" i="18"/>
  <c r="C1729" i="18" s="1"/>
  <c r="B1729" i="18"/>
  <c r="D1729" i="18"/>
  <c r="G1729" i="18"/>
  <c r="A1730" i="18"/>
  <c r="F1730" i="18" s="1"/>
  <c r="B1730" i="18"/>
  <c r="D1730" i="18"/>
  <c r="G1730" i="18"/>
  <c r="A1731" i="18"/>
  <c r="C1731" i="18" s="1"/>
  <c r="B1731" i="18"/>
  <c r="D1731" i="18"/>
  <c r="G1731" i="18"/>
  <c r="A1732" i="18"/>
  <c r="F1732" i="18" s="1"/>
  <c r="B1732" i="18"/>
  <c r="D1732" i="18"/>
  <c r="G1732" i="18"/>
  <c r="A1733" i="18"/>
  <c r="C1733" i="18" s="1"/>
  <c r="B1733" i="18"/>
  <c r="D1733" i="18"/>
  <c r="G1733" i="18"/>
  <c r="A1734" i="18"/>
  <c r="B1734" i="18"/>
  <c r="D1734" i="18"/>
  <c r="G1734" i="18"/>
  <c r="A1735" i="18"/>
  <c r="C1735" i="18" s="1"/>
  <c r="B1735" i="18"/>
  <c r="D1735" i="18"/>
  <c r="G1735" i="18"/>
  <c r="A1736" i="18"/>
  <c r="C1736" i="18" s="1"/>
  <c r="B1736" i="18"/>
  <c r="D1736" i="18"/>
  <c r="G1736" i="18"/>
  <c r="A1737" i="18"/>
  <c r="C1737" i="18" s="1"/>
  <c r="B1737" i="18"/>
  <c r="D1737" i="18"/>
  <c r="G1737" i="18"/>
  <c r="A1738" i="18"/>
  <c r="F1738" i="18" s="1"/>
  <c r="B1738" i="18"/>
  <c r="D1738" i="18"/>
  <c r="G1738" i="18"/>
  <c r="A1739" i="18"/>
  <c r="C1739" i="18" s="1"/>
  <c r="B1739" i="18"/>
  <c r="D1739" i="18"/>
  <c r="G1739" i="18"/>
  <c r="A1740" i="18"/>
  <c r="F1740" i="18" s="1"/>
  <c r="B1740" i="18"/>
  <c r="D1740" i="18"/>
  <c r="G1740" i="18"/>
  <c r="A1741" i="18"/>
  <c r="C1741" i="18" s="1"/>
  <c r="B1741" i="18"/>
  <c r="D1741" i="18"/>
  <c r="G1741" i="18"/>
  <c r="A1742" i="18"/>
  <c r="B1742" i="18"/>
  <c r="D1742" i="18"/>
  <c r="G1742" i="18"/>
  <c r="A1743" i="18"/>
  <c r="C1743" i="18" s="1"/>
  <c r="B1743" i="18"/>
  <c r="D1743" i="18"/>
  <c r="G1743" i="18"/>
  <c r="A1744" i="18"/>
  <c r="B1744" i="18"/>
  <c r="D1744" i="18"/>
  <c r="G1744" i="18"/>
  <c r="A1745" i="18"/>
  <c r="C1745" i="18" s="1"/>
  <c r="B1745" i="18"/>
  <c r="D1745" i="18"/>
  <c r="G1745" i="18"/>
  <c r="A1746" i="18"/>
  <c r="F1746" i="18" s="1"/>
  <c r="B1746" i="18"/>
  <c r="D1746" i="18"/>
  <c r="G1746" i="18"/>
  <c r="A1747" i="18"/>
  <c r="C1747" i="18" s="1"/>
  <c r="B1747" i="18"/>
  <c r="D1747" i="18"/>
  <c r="G1747" i="18"/>
  <c r="A1748" i="18"/>
  <c r="F1748" i="18" s="1"/>
  <c r="B1748" i="18"/>
  <c r="D1748" i="18"/>
  <c r="G1748" i="18"/>
  <c r="A1749" i="18"/>
  <c r="C1749" i="18" s="1"/>
  <c r="B1749" i="18"/>
  <c r="D1749" i="18"/>
  <c r="G1749" i="18"/>
  <c r="A1750" i="18"/>
  <c r="F1750" i="18" s="1"/>
  <c r="B1750" i="18"/>
  <c r="D1750" i="18"/>
  <c r="G1750" i="18"/>
  <c r="A1751" i="18"/>
  <c r="B1751" i="18"/>
  <c r="D1751" i="18"/>
  <c r="G1751" i="18"/>
  <c r="A1752" i="18"/>
  <c r="C1752" i="18" s="1"/>
  <c r="B1752" i="18"/>
  <c r="D1752" i="18"/>
  <c r="G1752" i="18"/>
  <c r="A1753" i="18"/>
  <c r="C1753" i="18" s="1"/>
  <c r="B1753" i="18"/>
  <c r="D1753" i="18"/>
  <c r="G1753" i="18"/>
  <c r="A1754" i="18"/>
  <c r="F1754" i="18" s="1"/>
  <c r="B1754" i="18"/>
  <c r="D1754" i="18"/>
  <c r="G1754" i="18"/>
  <c r="A1755" i="18"/>
  <c r="C1755" i="18" s="1"/>
  <c r="B1755" i="18"/>
  <c r="D1755" i="18"/>
  <c r="G1755" i="18"/>
  <c r="A1756" i="18"/>
  <c r="B1756" i="18"/>
  <c r="D1756" i="18"/>
  <c r="G1756" i="18"/>
  <c r="A1757" i="18"/>
  <c r="C1757" i="18" s="1"/>
  <c r="B1757" i="18"/>
  <c r="D1757" i="18"/>
  <c r="G1757" i="18"/>
  <c r="A1758" i="18"/>
  <c r="F1758" i="18" s="1"/>
  <c r="B1758" i="18"/>
  <c r="D1758" i="18"/>
  <c r="G1758" i="18"/>
  <c r="A1759" i="18"/>
  <c r="C1759" i="18" s="1"/>
  <c r="B1759" i="18"/>
  <c r="D1759" i="18"/>
  <c r="G1759" i="18"/>
  <c r="A1760" i="18"/>
  <c r="C1760" i="18" s="1"/>
  <c r="B1760" i="18"/>
  <c r="D1760" i="18"/>
  <c r="G1760" i="18"/>
  <c r="A1761" i="18"/>
  <c r="C1761" i="18" s="1"/>
  <c r="B1761" i="18"/>
  <c r="D1761" i="18"/>
  <c r="G1761" i="18"/>
  <c r="A1762" i="18"/>
  <c r="B1762" i="18"/>
  <c r="D1762" i="18"/>
  <c r="G1762" i="18"/>
  <c r="A1763" i="18"/>
  <c r="C1763" i="18" s="1"/>
  <c r="B1763" i="18"/>
  <c r="D1763" i="18"/>
  <c r="G1763" i="18"/>
  <c r="A1764" i="18"/>
  <c r="B1764" i="18"/>
  <c r="D1764" i="18"/>
  <c r="G1764" i="18"/>
  <c r="A1765" i="18"/>
  <c r="C1765" i="18" s="1"/>
  <c r="B1765" i="18"/>
  <c r="D1765" i="18"/>
  <c r="G1765" i="18"/>
  <c r="A1766" i="18"/>
  <c r="B1766" i="18"/>
  <c r="D1766" i="18"/>
  <c r="G1766" i="18"/>
  <c r="A1767" i="18"/>
  <c r="F1767" i="18" s="1"/>
  <c r="B1767" i="18"/>
  <c r="D1767" i="18"/>
  <c r="G1767" i="18"/>
  <c r="A1768" i="18"/>
  <c r="C1768" i="18" s="1"/>
  <c r="B1768" i="18"/>
  <c r="D1768" i="18"/>
  <c r="G1768" i="18"/>
  <c r="A1769" i="18"/>
  <c r="B1769" i="18"/>
  <c r="D1769" i="18"/>
  <c r="G1769" i="18"/>
  <c r="A1770" i="18"/>
  <c r="F1770" i="18" s="1"/>
  <c r="B1770" i="18"/>
  <c r="D1770" i="18"/>
  <c r="G1770" i="18"/>
  <c r="A1771" i="18"/>
  <c r="B1771" i="18"/>
  <c r="D1771" i="18"/>
  <c r="G1771" i="18"/>
  <c r="A1772" i="18"/>
  <c r="C1772" i="18" s="1"/>
  <c r="B1772" i="18"/>
  <c r="D1772" i="18"/>
  <c r="G1772" i="18"/>
  <c r="A1773" i="18"/>
  <c r="C1773" i="18" s="1"/>
  <c r="B1773" i="18"/>
  <c r="D1773" i="18"/>
  <c r="G1773" i="18"/>
  <c r="A1774" i="18"/>
  <c r="F1774" i="18" s="1"/>
  <c r="B1774" i="18"/>
  <c r="D1774" i="18"/>
  <c r="G1774" i="18"/>
  <c r="A1775" i="18"/>
  <c r="C1775" i="18" s="1"/>
  <c r="B1775" i="18"/>
  <c r="D1775" i="18"/>
  <c r="G1775" i="18"/>
  <c r="A1776" i="18"/>
  <c r="F1776" i="18" s="1"/>
  <c r="B1776" i="18"/>
  <c r="D1776" i="18"/>
  <c r="G1776" i="18"/>
  <c r="A1777" i="18"/>
  <c r="B1777" i="18"/>
  <c r="D1777" i="18"/>
  <c r="G1777" i="18"/>
  <c r="A1778" i="18"/>
  <c r="F1778" i="18" s="1"/>
  <c r="B1778" i="18"/>
  <c r="D1778" i="18"/>
  <c r="G1778" i="18"/>
  <c r="A1779" i="18"/>
  <c r="C1779" i="18" s="1"/>
  <c r="B1779" i="18"/>
  <c r="D1779" i="18"/>
  <c r="G1779" i="18"/>
  <c r="A1780" i="18"/>
  <c r="B1780" i="18"/>
  <c r="D1780" i="18"/>
  <c r="G1780" i="18"/>
  <c r="A1781" i="18"/>
  <c r="B1781" i="18"/>
  <c r="D1781" i="18"/>
  <c r="G1781" i="18"/>
  <c r="A1782" i="18"/>
  <c r="F1782" i="18" s="1"/>
  <c r="B1782" i="18"/>
  <c r="D1782" i="18"/>
  <c r="G1782" i="18"/>
  <c r="A1783" i="18"/>
  <c r="F1783" i="18" s="1"/>
  <c r="B1783" i="18"/>
  <c r="D1783" i="18"/>
  <c r="G1783" i="18"/>
  <c r="A1784" i="18"/>
  <c r="F1784" i="18" s="1"/>
  <c r="B1784" i="18"/>
  <c r="D1784" i="18"/>
  <c r="G1784" i="18"/>
  <c r="A1785" i="18"/>
  <c r="C1785" i="18" s="1"/>
  <c r="B1785" i="18"/>
  <c r="D1785" i="18"/>
  <c r="G1785" i="18"/>
  <c r="A1786" i="18"/>
  <c r="F1786" i="18" s="1"/>
  <c r="B1786" i="18"/>
  <c r="D1786" i="18"/>
  <c r="G1786" i="18"/>
  <c r="A1787" i="18"/>
  <c r="C1787" i="18" s="1"/>
  <c r="B1787" i="18"/>
  <c r="D1787" i="18"/>
  <c r="G1787" i="18"/>
  <c r="A1788" i="18"/>
  <c r="F1788" i="18" s="1"/>
  <c r="B1788" i="18"/>
  <c r="D1788" i="18"/>
  <c r="G1788" i="18"/>
  <c r="A1789" i="18"/>
  <c r="C1789" i="18" s="1"/>
  <c r="B1789" i="18"/>
  <c r="D1789" i="18"/>
  <c r="G1789" i="18"/>
  <c r="A1790" i="18"/>
  <c r="B1790" i="18"/>
  <c r="D1790" i="18"/>
  <c r="G1790" i="18"/>
  <c r="A1791" i="18"/>
  <c r="C1791" i="18" s="1"/>
  <c r="B1791" i="18"/>
  <c r="D1791" i="18"/>
  <c r="G1791" i="18"/>
  <c r="A1792" i="18"/>
  <c r="C1792" i="18" s="1"/>
  <c r="B1792" i="18"/>
  <c r="D1792" i="18"/>
  <c r="G1792" i="18"/>
  <c r="A1793" i="18"/>
  <c r="B1793" i="18"/>
  <c r="D1793" i="18"/>
  <c r="G1793" i="18"/>
  <c r="A1794" i="18"/>
  <c r="F1794" i="18" s="1"/>
  <c r="B1794" i="18"/>
  <c r="D1794" i="18"/>
  <c r="G1794" i="18"/>
  <c r="A1795" i="18"/>
  <c r="C1795" i="18" s="1"/>
  <c r="B1795" i="18"/>
  <c r="D1795" i="18"/>
  <c r="G1795" i="18"/>
  <c r="A1796" i="18"/>
  <c r="B1796" i="18"/>
  <c r="D1796" i="18"/>
  <c r="G1796" i="18"/>
  <c r="A1797" i="18"/>
  <c r="C1797" i="18" s="1"/>
  <c r="B1797" i="18"/>
  <c r="D1797" i="18"/>
  <c r="G1797" i="18"/>
  <c r="A1798" i="18"/>
  <c r="B1798" i="18"/>
  <c r="D1798" i="18"/>
  <c r="G1798" i="18"/>
  <c r="A1799" i="18"/>
  <c r="F1799" i="18" s="1"/>
  <c r="B1799" i="18"/>
  <c r="D1799" i="18"/>
  <c r="G1799" i="18"/>
  <c r="A1800" i="18"/>
  <c r="F1800" i="18" s="1"/>
  <c r="B1800" i="18"/>
  <c r="D1800" i="18"/>
  <c r="G1800" i="18"/>
  <c r="A1801" i="18"/>
  <c r="B1801" i="18"/>
  <c r="D1801" i="18"/>
  <c r="G1801" i="18"/>
  <c r="A1802" i="18"/>
  <c r="F1802" i="18" s="1"/>
  <c r="B1802" i="18"/>
  <c r="D1802" i="18"/>
  <c r="G1802" i="18"/>
  <c r="A1803" i="18"/>
  <c r="B1803" i="18"/>
  <c r="D1803" i="18"/>
  <c r="G1803" i="18"/>
  <c r="A1804" i="18"/>
  <c r="F1804" i="18" s="1"/>
  <c r="B1804" i="18"/>
  <c r="D1804" i="18"/>
  <c r="G1804" i="18"/>
  <c r="A1805" i="18"/>
  <c r="C1805" i="18" s="1"/>
  <c r="B1805" i="18"/>
  <c r="D1805" i="18"/>
  <c r="G1805" i="18"/>
  <c r="A1806" i="18"/>
  <c r="F1806" i="18" s="1"/>
  <c r="B1806" i="18"/>
  <c r="D1806" i="18"/>
  <c r="G1806" i="18"/>
  <c r="A1807" i="18"/>
  <c r="F1807" i="18" s="1"/>
  <c r="B1807" i="18"/>
  <c r="D1807" i="18"/>
  <c r="G1807" i="18"/>
  <c r="A1808" i="18"/>
  <c r="B1808" i="18"/>
  <c r="D1808" i="18"/>
  <c r="G1808" i="18"/>
  <c r="A1809" i="18"/>
  <c r="C1809" i="18" s="1"/>
  <c r="B1809" i="18"/>
  <c r="D1809" i="18"/>
  <c r="G1809" i="18"/>
  <c r="A1810" i="18"/>
  <c r="F1810" i="18" s="1"/>
  <c r="B1810" i="18"/>
  <c r="D1810" i="18"/>
  <c r="G1810" i="18"/>
  <c r="A1811" i="18"/>
  <c r="C1811" i="18" s="1"/>
  <c r="B1811" i="18"/>
  <c r="D1811" i="18"/>
  <c r="G1811" i="18"/>
  <c r="A1812" i="18"/>
  <c r="C1812" i="18" s="1"/>
  <c r="B1812" i="18"/>
  <c r="D1812" i="18"/>
  <c r="G1812" i="18"/>
  <c r="A1813" i="18"/>
  <c r="B1813" i="18"/>
  <c r="D1813" i="18"/>
  <c r="G1813" i="18"/>
  <c r="A1814" i="18"/>
  <c r="F1814" i="18" s="1"/>
  <c r="B1814" i="18"/>
  <c r="D1814" i="18"/>
  <c r="G1814" i="18"/>
  <c r="A1815" i="18"/>
  <c r="F1815" i="18" s="1"/>
  <c r="B1815" i="18"/>
  <c r="D1815" i="18"/>
  <c r="G1815" i="18"/>
  <c r="A1816" i="18"/>
  <c r="C1816" i="18" s="1"/>
  <c r="B1816" i="18"/>
  <c r="D1816" i="18"/>
  <c r="G1816" i="18"/>
  <c r="A1817" i="18"/>
  <c r="C1817" i="18" s="1"/>
  <c r="B1817" i="18"/>
  <c r="D1817" i="18"/>
  <c r="G1817" i="18"/>
  <c r="A1818" i="18"/>
  <c r="F1818" i="18" s="1"/>
  <c r="B1818" i="18"/>
  <c r="D1818" i="18"/>
  <c r="G1818" i="18"/>
  <c r="A1819" i="18"/>
  <c r="B1819" i="18"/>
  <c r="D1819" i="18"/>
  <c r="G1819" i="18"/>
  <c r="A1820" i="18"/>
  <c r="B1820" i="18"/>
  <c r="D1820" i="18"/>
  <c r="G1820" i="18"/>
  <c r="A1821" i="18"/>
  <c r="B1821" i="18"/>
  <c r="D1821" i="18"/>
  <c r="G1821" i="18"/>
  <c r="A1822" i="18"/>
  <c r="B1822" i="18"/>
  <c r="D1822" i="18"/>
  <c r="G1822" i="18"/>
  <c r="A1823" i="18"/>
  <c r="F1823" i="18" s="1"/>
  <c r="B1823" i="18"/>
  <c r="D1823" i="18"/>
  <c r="G1823" i="18"/>
  <c r="A1824" i="18"/>
  <c r="C1824" i="18" s="1"/>
  <c r="B1824" i="18"/>
  <c r="D1824" i="18"/>
  <c r="G1824" i="18"/>
  <c r="A1825" i="18"/>
  <c r="C1825" i="18" s="1"/>
  <c r="B1825" i="18"/>
  <c r="D1825" i="18"/>
  <c r="G1825" i="18"/>
  <c r="A1826" i="18"/>
  <c r="F1826" i="18" s="1"/>
  <c r="B1826" i="18"/>
  <c r="D1826" i="18"/>
  <c r="G1826" i="18"/>
  <c r="A1827" i="18"/>
  <c r="C1827" i="18" s="1"/>
  <c r="B1827" i="18"/>
  <c r="D1827" i="18"/>
  <c r="G1827" i="18"/>
  <c r="A1828" i="18"/>
  <c r="F1828" i="18" s="1"/>
  <c r="B1828" i="18"/>
  <c r="D1828" i="18"/>
  <c r="G1828" i="18"/>
  <c r="A1829" i="18"/>
  <c r="C1829" i="18" s="1"/>
  <c r="B1829" i="18"/>
  <c r="D1829" i="18"/>
  <c r="G1829" i="18"/>
  <c r="A1830" i="18"/>
  <c r="F1830" i="18" s="1"/>
  <c r="B1830" i="18"/>
  <c r="D1830" i="18"/>
  <c r="G1830" i="18"/>
  <c r="A1831" i="18"/>
  <c r="F1831" i="18" s="1"/>
  <c r="B1831" i="18"/>
  <c r="D1831" i="18"/>
  <c r="G1831" i="18"/>
  <c r="A1832" i="18"/>
  <c r="C1832" i="18" s="1"/>
  <c r="B1832" i="18"/>
  <c r="D1832" i="18"/>
  <c r="G1832" i="18"/>
  <c r="A1833" i="18"/>
  <c r="C1833" i="18" s="1"/>
  <c r="B1833" i="18"/>
  <c r="D1833" i="18"/>
  <c r="G1833" i="18"/>
  <c r="A1834" i="18"/>
  <c r="F1834" i="18" s="1"/>
  <c r="B1834" i="18"/>
  <c r="D1834" i="18"/>
  <c r="G1834" i="18"/>
  <c r="A1835" i="18"/>
  <c r="C1835" i="18" s="1"/>
  <c r="B1835" i="18"/>
  <c r="D1835" i="18"/>
  <c r="G1835" i="18"/>
  <c r="A1836" i="18"/>
  <c r="B1836" i="18"/>
  <c r="D1836" i="18"/>
  <c r="G1836" i="18"/>
  <c r="A1837" i="18"/>
  <c r="C1837" i="18" s="1"/>
  <c r="B1837" i="18"/>
  <c r="D1837" i="18"/>
  <c r="G1837" i="18"/>
  <c r="A1838" i="18"/>
  <c r="F1838" i="18" s="1"/>
  <c r="B1838" i="18"/>
  <c r="D1838" i="18"/>
  <c r="G1838" i="18"/>
  <c r="A1839" i="18"/>
  <c r="B1839" i="18"/>
  <c r="D1839" i="18"/>
  <c r="G1839" i="18"/>
  <c r="A1840" i="18"/>
  <c r="F1840" i="18" s="1"/>
  <c r="B1840" i="18"/>
  <c r="D1840" i="18"/>
  <c r="G1840" i="18"/>
  <c r="A1841" i="18"/>
  <c r="C1841" i="18" s="1"/>
  <c r="B1841" i="18"/>
  <c r="D1841" i="18"/>
  <c r="G1841" i="18"/>
  <c r="A1842" i="18"/>
  <c r="F1842" i="18" s="1"/>
  <c r="B1842" i="18"/>
  <c r="D1842" i="18"/>
  <c r="G1842" i="18"/>
  <c r="A1843" i="18"/>
  <c r="C1843" i="18" s="1"/>
  <c r="B1843" i="18"/>
  <c r="D1843" i="18"/>
  <c r="G1843" i="18"/>
  <c r="A1844" i="18"/>
  <c r="C1844" i="18" s="1"/>
  <c r="B1844" i="18"/>
  <c r="D1844" i="18"/>
  <c r="G1844" i="18"/>
  <c r="A1845" i="18"/>
  <c r="C1845" i="18" s="1"/>
  <c r="B1845" i="18"/>
  <c r="D1845" i="18"/>
  <c r="G1845" i="18"/>
  <c r="A1846" i="18"/>
  <c r="F1846" i="18" s="1"/>
  <c r="B1846" i="18"/>
  <c r="D1846" i="18"/>
  <c r="G1846" i="18"/>
  <c r="A1847" i="18"/>
  <c r="B1847" i="18"/>
  <c r="D1847" i="18"/>
  <c r="G1847" i="18"/>
  <c r="A1848" i="18"/>
  <c r="F1848" i="18" s="1"/>
  <c r="B1848" i="18"/>
  <c r="D1848" i="18"/>
  <c r="G1848" i="18"/>
  <c r="A1849" i="18"/>
  <c r="C1849" i="18" s="1"/>
  <c r="B1849" i="18"/>
  <c r="D1849" i="18"/>
  <c r="G1849" i="18"/>
  <c r="A1850" i="18"/>
  <c r="F1850" i="18" s="1"/>
  <c r="B1850" i="18"/>
  <c r="D1850" i="18"/>
  <c r="G1850" i="18"/>
  <c r="A1851" i="18"/>
  <c r="C1851" i="18" s="1"/>
  <c r="B1851" i="18"/>
  <c r="D1851" i="18"/>
  <c r="G1851" i="18"/>
  <c r="A1852" i="18"/>
  <c r="C1852" i="18" s="1"/>
  <c r="B1852" i="18"/>
  <c r="D1852" i="18"/>
  <c r="G1852" i="18"/>
  <c r="A1853" i="18"/>
  <c r="C1853" i="18" s="1"/>
  <c r="B1853" i="18"/>
  <c r="D1853" i="18"/>
  <c r="G1853" i="18"/>
  <c r="A1854" i="18"/>
  <c r="B1854" i="18"/>
  <c r="D1854" i="18"/>
  <c r="G1854" i="18"/>
  <c r="A1855" i="18"/>
  <c r="F1855" i="18" s="1"/>
  <c r="B1855" i="18"/>
  <c r="D1855" i="18"/>
  <c r="G1855" i="18"/>
  <c r="A1856" i="18"/>
  <c r="B1856" i="18"/>
  <c r="D1856" i="18"/>
  <c r="G1856" i="18"/>
  <c r="A1857" i="18"/>
  <c r="C1857" i="18" s="1"/>
  <c r="B1857" i="18"/>
  <c r="D1857" i="18"/>
  <c r="G1857" i="18"/>
  <c r="A1858" i="18"/>
  <c r="F1858" i="18" s="1"/>
  <c r="B1858" i="18"/>
  <c r="D1858" i="18"/>
  <c r="G1858" i="18"/>
  <c r="A1859" i="18"/>
  <c r="B1859" i="18"/>
  <c r="D1859" i="18"/>
  <c r="G1859" i="18"/>
  <c r="A1860" i="18"/>
  <c r="C1860" i="18" s="1"/>
  <c r="B1860" i="18"/>
  <c r="D1860" i="18"/>
  <c r="G1860" i="18"/>
  <c r="A1861" i="18"/>
  <c r="C1861" i="18" s="1"/>
  <c r="B1861" i="18"/>
  <c r="D1861" i="18"/>
  <c r="G1861" i="18"/>
  <c r="A1862" i="18"/>
  <c r="F1862" i="18" s="1"/>
  <c r="B1862" i="18"/>
  <c r="D1862" i="18"/>
  <c r="G1862" i="18"/>
  <c r="A1863" i="18"/>
  <c r="C1863" i="18" s="1"/>
  <c r="B1863" i="18"/>
  <c r="D1863" i="18"/>
  <c r="G1863" i="18"/>
  <c r="A1864" i="18"/>
  <c r="B1864" i="18"/>
  <c r="D1864" i="18"/>
  <c r="G1864" i="18"/>
  <c r="A1865" i="18"/>
  <c r="C1865" i="18" s="1"/>
  <c r="B1865" i="18"/>
  <c r="D1865" i="18"/>
  <c r="G1865" i="18"/>
  <c r="A1866" i="18"/>
  <c r="F1866" i="18" s="1"/>
  <c r="B1866" i="18"/>
  <c r="D1866" i="18"/>
  <c r="G1866" i="18"/>
  <c r="A1867" i="18"/>
  <c r="F1867" i="18" s="1"/>
  <c r="B1867" i="18"/>
  <c r="D1867" i="18"/>
  <c r="G1867" i="18"/>
  <c r="A1868" i="18"/>
  <c r="C1868" i="18" s="1"/>
  <c r="B1868" i="18"/>
  <c r="D1868" i="18"/>
  <c r="G1868" i="18"/>
  <c r="A1869" i="18"/>
  <c r="C1869" i="18" s="1"/>
  <c r="B1869" i="18"/>
  <c r="D1869" i="18"/>
  <c r="G1869" i="18"/>
  <c r="A1870" i="18"/>
  <c r="F1870" i="18" s="1"/>
  <c r="B1870" i="18"/>
  <c r="D1870" i="18"/>
  <c r="G1870" i="18"/>
  <c r="A1871" i="18"/>
  <c r="F1871" i="18" s="1"/>
  <c r="B1871" i="18"/>
  <c r="D1871" i="18"/>
  <c r="G1871" i="18"/>
  <c r="A1872" i="18"/>
  <c r="C1872" i="18" s="1"/>
  <c r="B1872" i="18"/>
  <c r="D1872" i="18"/>
  <c r="G1872" i="18"/>
  <c r="A1873" i="18"/>
  <c r="C1873" i="18" s="1"/>
  <c r="B1873" i="18"/>
  <c r="D1873" i="18"/>
  <c r="G1873" i="18"/>
  <c r="A1407" i="18"/>
  <c r="F1407" i="18" s="1"/>
  <c r="B1407" i="18"/>
  <c r="D1407" i="18"/>
  <c r="A1408" i="18"/>
  <c r="C1408" i="18" s="1"/>
  <c r="B1408" i="18"/>
  <c r="D1408" i="18"/>
  <c r="A1409" i="18"/>
  <c r="B1409" i="18"/>
  <c r="D1409" i="18"/>
  <c r="A1410" i="18"/>
  <c r="C1410" i="18" s="1"/>
  <c r="B1410" i="18"/>
  <c r="D1410" i="18"/>
  <c r="D1406" i="18"/>
  <c r="B1406" i="18"/>
  <c r="A1406" i="18"/>
  <c r="F1406" i="18" s="1"/>
  <c r="A942" i="18"/>
  <c r="C942" i="18" s="1"/>
  <c r="B942" i="18"/>
  <c r="D942" i="18"/>
  <c r="A943" i="18"/>
  <c r="B943" i="18"/>
  <c r="D943" i="18"/>
  <c r="A944" i="18"/>
  <c r="C944" i="18" s="1"/>
  <c r="B944" i="18"/>
  <c r="D944" i="18"/>
  <c r="A945" i="18"/>
  <c r="C945" i="18" s="1"/>
  <c r="B945" i="18"/>
  <c r="D945" i="18"/>
  <c r="A946" i="18"/>
  <c r="C946" i="18" s="1"/>
  <c r="B946" i="18"/>
  <c r="D946" i="18"/>
  <c r="A947" i="18"/>
  <c r="B947" i="18"/>
  <c r="D947" i="18"/>
  <c r="A948" i="18"/>
  <c r="C948" i="18" s="1"/>
  <c r="B948" i="18"/>
  <c r="D948" i="18"/>
  <c r="A949" i="18"/>
  <c r="F949" i="18" s="1"/>
  <c r="B949" i="18"/>
  <c r="D949" i="18"/>
  <c r="A950" i="18"/>
  <c r="C950" i="18" s="1"/>
  <c r="B950" i="18"/>
  <c r="D950" i="18"/>
  <c r="A951" i="18"/>
  <c r="B951" i="18"/>
  <c r="D951" i="18"/>
  <c r="A952" i="18"/>
  <c r="B952" i="18"/>
  <c r="D952" i="18"/>
  <c r="A953" i="18"/>
  <c r="C953" i="18" s="1"/>
  <c r="B953" i="18"/>
  <c r="D953" i="18"/>
  <c r="A954" i="18"/>
  <c r="C954" i="18" s="1"/>
  <c r="B954" i="18"/>
  <c r="D954" i="18"/>
  <c r="A955" i="18"/>
  <c r="B955" i="18"/>
  <c r="D955" i="18"/>
  <c r="A956" i="18"/>
  <c r="F956" i="18" s="1"/>
  <c r="B956" i="18"/>
  <c r="D956" i="18"/>
  <c r="A957" i="18"/>
  <c r="F957" i="18" s="1"/>
  <c r="B957" i="18"/>
  <c r="D957" i="18"/>
  <c r="A958" i="18"/>
  <c r="C958" i="18" s="1"/>
  <c r="B958" i="18"/>
  <c r="D958" i="18"/>
  <c r="A959" i="18"/>
  <c r="B959" i="18"/>
  <c r="D959" i="18"/>
  <c r="A960" i="18"/>
  <c r="B960" i="18"/>
  <c r="D960" i="18"/>
  <c r="A961" i="18"/>
  <c r="B961" i="18"/>
  <c r="D961" i="18"/>
  <c r="A962" i="18"/>
  <c r="C962" i="18" s="1"/>
  <c r="B962" i="18"/>
  <c r="D962" i="18"/>
  <c r="A963" i="18"/>
  <c r="B963" i="18"/>
  <c r="D963" i="18"/>
  <c r="A964" i="18"/>
  <c r="F964" i="18" s="1"/>
  <c r="B964" i="18"/>
  <c r="D964" i="18"/>
  <c r="A965" i="18"/>
  <c r="F965" i="18" s="1"/>
  <c r="B965" i="18"/>
  <c r="D965" i="18"/>
  <c r="A966" i="18"/>
  <c r="C966" i="18" s="1"/>
  <c r="B966" i="18"/>
  <c r="D966" i="18"/>
  <c r="A967" i="18"/>
  <c r="B967" i="18"/>
  <c r="D967" i="18"/>
  <c r="A968" i="18"/>
  <c r="F968" i="18" s="1"/>
  <c r="B968" i="18"/>
  <c r="D968" i="18"/>
  <c r="A969" i="18"/>
  <c r="C969" i="18" s="1"/>
  <c r="B969" i="18"/>
  <c r="D969" i="18"/>
  <c r="A970" i="18"/>
  <c r="B970" i="18"/>
  <c r="D970" i="18"/>
  <c r="A971" i="18"/>
  <c r="B971" i="18"/>
  <c r="D971" i="18"/>
  <c r="A972" i="18"/>
  <c r="F972" i="18" s="1"/>
  <c r="B972" i="18"/>
  <c r="D972" i="18"/>
  <c r="A973" i="18"/>
  <c r="C973" i="18" s="1"/>
  <c r="B973" i="18"/>
  <c r="D973" i="18"/>
  <c r="A974" i="18"/>
  <c r="C974" i="18" s="1"/>
  <c r="B974" i="18"/>
  <c r="D974" i="18"/>
  <c r="A975" i="18"/>
  <c r="B975" i="18"/>
  <c r="D975" i="18"/>
  <c r="A976" i="18"/>
  <c r="F976" i="18" s="1"/>
  <c r="B976" i="18"/>
  <c r="D976" i="18"/>
  <c r="A977" i="18"/>
  <c r="F977" i="18" s="1"/>
  <c r="B977" i="18"/>
  <c r="D977" i="18"/>
  <c r="A978" i="18"/>
  <c r="B978" i="18"/>
  <c r="D978" i="18"/>
  <c r="A979" i="18"/>
  <c r="B979" i="18"/>
  <c r="D979" i="18"/>
  <c r="A980" i="18"/>
  <c r="F980" i="18" s="1"/>
  <c r="B980" i="18"/>
  <c r="D980" i="18"/>
  <c r="A981" i="18"/>
  <c r="B981" i="18"/>
  <c r="D981" i="18"/>
  <c r="A982" i="18"/>
  <c r="C982" i="18" s="1"/>
  <c r="B982" i="18"/>
  <c r="D982" i="18"/>
  <c r="A983" i="18"/>
  <c r="B983" i="18"/>
  <c r="D983" i="18"/>
  <c r="A984" i="18"/>
  <c r="F984" i="18" s="1"/>
  <c r="B984" i="18"/>
  <c r="D984" i="18"/>
  <c r="A985" i="18"/>
  <c r="B985" i="18"/>
  <c r="D985" i="18"/>
  <c r="A986" i="18"/>
  <c r="C986" i="18" s="1"/>
  <c r="B986" i="18"/>
  <c r="D986" i="18"/>
  <c r="A987" i="18"/>
  <c r="B987" i="18"/>
  <c r="D987" i="18"/>
  <c r="A988" i="18"/>
  <c r="F988" i="18" s="1"/>
  <c r="B988" i="18"/>
  <c r="D988" i="18"/>
  <c r="A989" i="18"/>
  <c r="C989" i="18" s="1"/>
  <c r="B989" i="18"/>
  <c r="D989" i="18"/>
  <c r="A990" i="18"/>
  <c r="C990" i="18" s="1"/>
  <c r="B990" i="18"/>
  <c r="D990" i="18"/>
  <c r="G990" i="18"/>
  <c r="A991" i="18"/>
  <c r="B991" i="18"/>
  <c r="D991" i="18"/>
  <c r="G991" i="18"/>
  <c r="A992" i="18"/>
  <c r="F992" i="18" s="1"/>
  <c r="B992" i="18"/>
  <c r="D992" i="18"/>
  <c r="G992" i="18"/>
  <c r="A993" i="18"/>
  <c r="F993" i="18" s="1"/>
  <c r="B993" i="18"/>
  <c r="D993" i="18"/>
  <c r="G993" i="18"/>
  <c r="A994" i="18"/>
  <c r="C994" i="18" s="1"/>
  <c r="B994" i="18"/>
  <c r="D994" i="18"/>
  <c r="G994" i="18"/>
  <c r="A995" i="18"/>
  <c r="B995" i="18"/>
  <c r="D995" i="18"/>
  <c r="G995" i="18"/>
  <c r="A996" i="18"/>
  <c r="F996" i="18" s="1"/>
  <c r="B996" i="18"/>
  <c r="D996" i="18"/>
  <c r="G996" i="18"/>
  <c r="A997" i="18"/>
  <c r="F997" i="18" s="1"/>
  <c r="B997" i="18"/>
  <c r="D997" i="18"/>
  <c r="G997" i="18"/>
  <c r="A998" i="18"/>
  <c r="C998" i="18" s="1"/>
  <c r="B998" i="18"/>
  <c r="D998" i="18"/>
  <c r="G998" i="18"/>
  <c r="A999" i="18"/>
  <c r="B999" i="18"/>
  <c r="D999" i="18"/>
  <c r="G999" i="18"/>
  <c r="A1000" i="18"/>
  <c r="F1000" i="18" s="1"/>
  <c r="B1000" i="18"/>
  <c r="D1000" i="18"/>
  <c r="G1000" i="18"/>
  <c r="A1001" i="18"/>
  <c r="C1001" i="18" s="1"/>
  <c r="B1001" i="18"/>
  <c r="D1001" i="18"/>
  <c r="G1001" i="18"/>
  <c r="A1002" i="18"/>
  <c r="C1002" i="18" s="1"/>
  <c r="B1002" i="18"/>
  <c r="D1002" i="18"/>
  <c r="G1002" i="18"/>
  <c r="A1003" i="18"/>
  <c r="B1003" i="18"/>
  <c r="D1003" i="18"/>
  <c r="G1003" i="18"/>
  <c r="A1004" i="18"/>
  <c r="F1004" i="18" s="1"/>
  <c r="B1004" i="18"/>
  <c r="D1004" i="18"/>
  <c r="G1004" i="18"/>
  <c r="A1005" i="18"/>
  <c r="B1005" i="18"/>
  <c r="D1005" i="18"/>
  <c r="G1005" i="18"/>
  <c r="A1006" i="18"/>
  <c r="C1006" i="18" s="1"/>
  <c r="B1006" i="18"/>
  <c r="D1006" i="18"/>
  <c r="G1006" i="18"/>
  <c r="A1007" i="18"/>
  <c r="B1007" i="18"/>
  <c r="D1007" i="18"/>
  <c r="G1007" i="18"/>
  <c r="A1008" i="18"/>
  <c r="F1008" i="18" s="1"/>
  <c r="B1008" i="18"/>
  <c r="D1008" i="18"/>
  <c r="G1008" i="18"/>
  <c r="A1009" i="18"/>
  <c r="B1009" i="18"/>
  <c r="D1009" i="18"/>
  <c r="G1009" i="18"/>
  <c r="A1010" i="18"/>
  <c r="B1010" i="18"/>
  <c r="D1010" i="18"/>
  <c r="G1010" i="18"/>
  <c r="A1011" i="18"/>
  <c r="B1011" i="18"/>
  <c r="D1011" i="18"/>
  <c r="G1011" i="18"/>
  <c r="A1012" i="18"/>
  <c r="F1012" i="18" s="1"/>
  <c r="B1012" i="18"/>
  <c r="D1012" i="18"/>
  <c r="G1012" i="18"/>
  <c r="A1013" i="18"/>
  <c r="C1013" i="18" s="1"/>
  <c r="B1013" i="18"/>
  <c r="D1013" i="18"/>
  <c r="G1013" i="18"/>
  <c r="A1014" i="18"/>
  <c r="C1014" i="18" s="1"/>
  <c r="B1014" i="18"/>
  <c r="D1014" i="18"/>
  <c r="G1014" i="18"/>
  <c r="A1015" i="18"/>
  <c r="B1015" i="18"/>
  <c r="D1015" i="18"/>
  <c r="G1015" i="18"/>
  <c r="A1016" i="18"/>
  <c r="F1016" i="18" s="1"/>
  <c r="B1016" i="18"/>
  <c r="D1016" i="18"/>
  <c r="G1016" i="18"/>
  <c r="A1017" i="18"/>
  <c r="C1017" i="18" s="1"/>
  <c r="B1017" i="18"/>
  <c r="D1017" i="18"/>
  <c r="G1017" i="18"/>
  <c r="A1018" i="18"/>
  <c r="C1018" i="18" s="1"/>
  <c r="B1018" i="18"/>
  <c r="D1018" i="18"/>
  <c r="G1018" i="18"/>
  <c r="A1019" i="18"/>
  <c r="B1019" i="18"/>
  <c r="D1019" i="18"/>
  <c r="G1019" i="18"/>
  <c r="A1020" i="18"/>
  <c r="F1020" i="18" s="1"/>
  <c r="B1020" i="18"/>
  <c r="D1020" i="18"/>
  <c r="G1020" i="18"/>
  <c r="A1021" i="18"/>
  <c r="C1021" i="18" s="1"/>
  <c r="B1021" i="18"/>
  <c r="D1021" i="18"/>
  <c r="G1021" i="18"/>
  <c r="A1022" i="18"/>
  <c r="C1022" i="18" s="1"/>
  <c r="B1022" i="18"/>
  <c r="D1022" i="18"/>
  <c r="G1022" i="18"/>
  <c r="A1023" i="18"/>
  <c r="B1023" i="18"/>
  <c r="D1023" i="18"/>
  <c r="G1023" i="18"/>
  <c r="A1024" i="18"/>
  <c r="F1024" i="18" s="1"/>
  <c r="B1024" i="18"/>
  <c r="D1024" i="18"/>
  <c r="G1024" i="18"/>
  <c r="A1025" i="18"/>
  <c r="F1025" i="18" s="1"/>
  <c r="B1025" i="18"/>
  <c r="D1025" i="18"/>
  <c r="G1025" i="18"/>
  <c r="A1026" i="18"/>
  <c r="B1026" i="18"/>
  <c r="D1026" i="18"/>
  <c r="G1026" i="18"/>
  <c r="A1027" i="18"/>
  <c r="B1027" i="18"/>
  <c r="D1027" i="18"/>
  <c r="G1027" i="18"/>
  <c r="A1028" i="18"/>
  <c r="F1028" i="18" s="1"/>
  <c r="B1028" i="18"/>
  <c r="D1028" i="18"/>
  <c r="G1028" i="18"/>
  <c r="A1029" i="18"/>
  <c r="B1029" i="18"/>
  <c r="D1029" i="18"/>
  <c r="G1029" i="18"/>
  <c r="A1030" i="18"/>
  <c r="C1030" i="18" s="1"/>
  <c r="B1030" i="18"/>
  <c r="D1030" i="18"/>
  <c r="G1030" i="18"/>
  <c r="A1031" i="18"/>
  <c r="B1031" i="18"/>
  <c r="D1031" i="18"/>
  <c r="G1031" i="18"/>
  <c r="A1032" i="18"/>
  <c r="F1032" i="18" s="1"/>
  <c r="B1032" i="18"/>
  <c r="D1032" i="18"/>
  <c r="G1032" i="18"/>
  <c r="A1033" i="18"/>
  <c r="C1033" i="18" s="1"/>
  <c r="B1033" i="18"/>
  <c r="D1033" i="18"/>
  <c r="G1033" i="18"/>
  <c r="A1034" i="18"/>
  <c r="C1034" i="18" s="1"/>
  <c r="B1034" i="18"/>
  <c r="D1034" i="18"/>
  <c r="G1034" i="18"/>
  <c r="A1035" i="18"/>
  <c r="B1035" i="18"/>
  <c r="D1035" i="18"/>
  <c r="G1035" i="18"/>
  <c r="A1036" i="18"/>
  <c r="F1036" i="18" s="1"/>
  <c r="B1036" i="18"/>
  <c r="D1036" i="18"/>
  <c r="G1036" i="18"/>
  <c r="A1037" i="18"/>
  <c r="C1037" i="18" s="1"/>
  <c r="B1037" i="18"/>
  <c r="D1037" i="18"/>
  <c r="G1037" i="18"/>
  <c r="A1038" i="18"/>
  <c r="B1038" i="18"/>
  <c r="D1038" i="18"/>
  <c r="G1038" i="18"/>
  <c r="A1039" i="18"/>
  <c r="B1039" i="18"/>
  <c r="D1039" i="18"/>
  <c r="G1039" i="18"/>
  <c r="A1040" i="18"/>
  <c r="F1040" i="18" s="1"/>
  <c r="B1040" i="18"/>
  <c r="D1040" i="18"/>
  <c r="G1040" i="18"/>
  <c r="A1041" i="18"/>
  <c r="C1041" i="18" s="1"/>
  <c r="B1041" i="18"/>
  <c r="D1041" i="18"/>
  <c r="G1041" i="18"/>
  <c r="A1042" i="18"/>
  <c r="B1042" i="18"/>
  <c r="D1042" i="18"/>
  <c r="G1042" i="18"/>
  <c r="A1043" i="18"/>
  <c r="B1043" i="18"/>
  <c r="D1043" i="18"/>
  <c r="G1043" i="18"/>
  <c r="A1044" i="18"/>
  <c r="F1044" i="18" s="1"/>
  <c r="B1044" i="18"/>
  <c r="D1044" i="18"/>
  <c r="G1044" i="18"/>
  <c r="A1045" i="18"/>
  <c r="F1045" i="18" s="1"/>
  <c r="B1045" i="18"/>
  <c r="D1045" i="18"/>
  <c r="G1045" i="18"/>
  <c r="A1046" i="18"/>
  <c r="C1046" i="18" s="1"/>
  <c r="B1046" i="18"/>
  <c r="D1046" i="18"/>
  <c r="G1046" i="18"/>
  <c r="A1047" i="18"/>
  <c r="B1047" i="18"/>
  <c r="D1047" i="18"/>
  <c r="G1047" i="18"/>
  <c r="A1048" i="18"/>
  <c r="C1048" i="18" s="1"/>
  <c r="B1048" i="18"/>
  <c r="D1048" i="18"/>
  <c r="G1048" i="18"/>
  <c r="A1049" i="18"/>
  <c r="B1049" i="18"/>
  <c r="D1049" i="18"/>
  <c r="G1049" i="18"/>
  <c r="A1050" i="18"/>
  <c r="C1050" i="18" s="1"/>
  <c r="B1050" i="18"/>
  <c r="D1050" i="18"/>
  <c r="G1050" i="18"/>
  <c r="A1051" i="18"/>
  <c r="F1051" i="18" s="1"/>
  <c r="B1051" i="18"/>
  <c r="D1051" i="18"/>
  <c r="G1051" i="18"/>
  <c r="A1052" i="18"/>
  <c r="C1052" i="18" s="1"/>
  <c r="B1052" i="18"/>
  <c r="D1052" i="18"/>
  <c r="G1052" i="18"/>
  <c r="A1053" i="18"/>
  <c r="B1053" i="18"/>
  <c r="D1053" i="18"/>
  <c r="G1053" i="18"/>
  <c r="A1054" i="18"/>
  <c r="B1054" i="18"/>
  <c r="D1054" i="18"/>
  <c r="G1054" i="18"/>
  <c r="A1055" i="18"/>
  <c r="F1055" i="18" s="1"/>
  <c r="B1055" i="18"/>
  <c r="D1055" i="18"/>
  <c r="G1055" i="18"/>
  <c r="A1056" i="18"/>
  <c r="C1056" i="18" s="1"/>
  <c r="B1056" i="18"/>
  <c r="D1056" i="18"/>
  <c r="G1056" i="18"/>
  <c r="A1057" i="18"/>
  <c r="F1057" i="18" s="1"/>
  <c r="B1057" i="18"/>
  <c r="D1057" i="18"/>
  <c r="G1057" i="18"/>
  <c r="A1058" i="18"/>
  <c r="B1058" i="18"/>
  <c r="D1058" i="18"/>
  <c r="G1058" i="18"/>
  <c r="A1059" i="18"/>
  <c r="B1059" i="18"/>
  <c r="D1059" i="18"/>
  <c r="G1059" i="18"/>
  <c r="A1060" i="18"/>
  <c r="B1060" i="18"/>
  <c r="D1060" i="18"/>
  <c r="G1060" i="18"/>
  <c r="A1061" i="18"/>
  <c r="B1061" i="18"/>
  <c r="D1061" i="18"/>
  <c r="G1061" i="18"/>
  <c r="A1062" i="18"/>
  <c r="C1062" i="18" s="1"/>
  <c r="B1062" i="18"/>
  <c r="D1062" i="18"/>
  <c r="G1062" i="18"/>
  <c r="A1063" i="18"/>
  <c r="B1063" i="18"/>
  <c r="D1063" i="18"/>
  <c r="G1063" i="18"/>
  <c r="A1064" i="18"/>
  <c r="C1064" i="18" s="1"/>
  <c r="B1064" i="18"/>
  <c r="D1064" i="18"/>
  <c r="G1064" i="18"/>
  <c r="A1065" i="18"/>
  <c r="C1065" i="18" s="1"/>
  <c r="B1065" i="18"/>
  <c r="D1065" i="18"/>
  <c r="G1065" i="18"/>
  <c r="A1066" i="18"/>
  <c r="C1066" i="18" s="1"/>
  <c r="B1066" i="18"/>
  <c r="D1066" i="18"/>
  <c r="G1066" i="18"/>
  <c r="A1067" i="18"/>
  <c r="F1067" i="18" s="1"/>
  <c r="B1067" i="18"/>
  <c r="D1067" i="18"/>
  <c r="G1067" i="18"/>
  <c r="A1068" i="18"/>
  <c r="B1068" i="18"/>
  <c r="D1068" i="18"/>
  <c r="G1068" i="18"/>
  <c r="A1069" i="18"/>
  <c r="C1069" i="18" s="1"/>
  <c r="B1069" i="18"/>
  <c r="D1069" i="18"/>
  <c r="G1069" i="18"/>
  <c r="A1070" i="18"/>
  <c r="C1070" i="18" s="1"/>
  <c r="B1070" i="18"/>
  <c r="D1070" i="18"/>
  <c r="G1070" i="18"/>
  <c r="A1071" i="18"/>
  <c r="F1071" i="18" s="1"/>
  <c r="B1071" i="18"/>
  <c r="D1071" i="18"/>
  <c r="G1071" i="18"/>
  <c r="A1072" i="18"/>
  <c r="F1072" i="18" s="1"/>
  <c r="B1072" i="18"/>
  <c r="D1072" i="18"/>
  <c r="G1072" i="18"/>
  <c r="A1073" i="18"/>
  <c r="C1073" i="18" s="1"/>
  <c r="B1073" i="18"/>
  <c r="D1073" i="18"/>
  <c r="G1073" i="18"/>
  <c r="A1074" i="18"/>
  <c r="C1074" i="18" s="1"/>
  <c r="B1074" i="18"/>
  <c r="D1074" i="18"/>
  <c r="G1074" i="18"/>
  <c r="A1075" i="18"/>
  <c r="B1075" i="18"/>
  <c r="D1075" i="18"/>
  <c r="G1075" i="18"/>
  <c r="A1076" i="18"/>
  <c r="C1076" i="18" s="1"/>
  <c r="B1076" i="18"/>
  <c r="D1076" i="18"/>
  <c r="G1076" i="18"/>
  <c r="A1077" i="18"/>
  <c r="F1077" i="18" s="1"/>
  <c r="B1077" i="18"/>
  <c r="D1077" i="18"/>
  <c r="G1077" i="18"/>
  <c r="A1078" i="18"/>
  <c r="C1078" i="18" s="1"/>
  <c r="B1078" i="18"/>
  <c r="D1078" i="18"/>
  <c r="G1078" i="18"/>
  <c r="A1079" i="18"/>
  <c r="F1079" i="18" s="1"/>
  <c r="B1079" i="18"/>
  <c r="D1079" i="18"/>
  <c r="G1079" i="18"/>
  <c r="A1080" i="18"/>
  <c r="C1080" i="18" s="1"/>
  <c r="B1080" i="18"/>
  <c r="D1080" i="18"/>
  <c r="G1080" i="18"/>
  <c r="A1081" i="18"/>
  <c r="F1081" i="18" s="1"/>
  <c r="B1081" i="18"/>
  <c r="D1081" i="18"/>
  <c r="G1081" i="18"/>
  <c r="A1082" i="18"/>
  <c r="B1082" i="18"/>
  <c r="D1082" i="18"/>
  <c r="G1082" i="18"/>
  <c r="A1083" i="18"/>
  <c r="B1083" i="18"/>
  <c r="D1083" i="18"/>
  <c r="G1083" i="18"/>
  <c r="A1084" i="18"/>
  <c r="C1084" i="18" s="1"/>
  <c r="B1084" i="18"/>
  <c r="D1084" i="18"/>
  <c r="G1084" i="18"/>
  <c r="A1085" i="18"/>
  <c r="F1085" i="18" s="1"/>
  <c r="B1085" i="18"/>
  <c r="D1085" i="18"/>
  <c r="G1085" i="18"/>
  <c r="A1086" i="18"/>
  <c r="C1086" i="18" s="1"/>
  <c r="B1086" i="18"/>
  <c r="D1086" i="18"/>
  <c r="G1086" i="18"/>
  <c r="A1087" i="18"/>
  <c r="F1087" i="18" s="1"/>
  <c r="B1087" i="18"/>
  <c r="D1087" i="18"/>
  <c r="G1087" i="18"/>
  <c r="A1088" i="18"/>
  <c r="F1088" i="18" s="1"/>
  <c r="B1088" i="18"/>
  <c r="D1088" i="18"/>
  <c r="G1088" i="18"/>
  <c r="A1089" i="18"/>
  <c r="C1089" i="18" s="1"/>
  <c r="B1089" i="18"/>
  <c r="D1089" i="18"/>
  <c r="G1089" i="18"/>
  <c r="A1090" i="18"/>
  <c r="C1090" i="18" s="1"/>
  <c r="B1090" i="18"/>
  <c r="D1090" i="18"/>
  <c r="G1090" i="18"/>
  <c r="A1091" i="18"/>
  <c r="B1091" i="18"/>
  <c r="D1091" i="18"/>
  <c r="G1091" i="18"/>
  <c r="A1092" i="18"/>
  <c r="B1092" i="18"/>
  <c r="D1092" i="18"/>
  <c r="G1092" i="18"/>
  <c r="A1093" i="18"/>
  <c r="F1093" i="18" s="1"/>
  <c r="B1093" i="18"/>
  <c r="D1093" i="18"/>
  <c r="G1093" i="18"/>
  <c r="A1094" i="18"/>
  <c r="C1094" i="18" s="1"/>
  <c r="B1094" i="18"/>
  <c r="D1094" i="18"/>
  <c r="G1094" i="18"/>
  <c r="A1095" i="18"/>
  <c r="B1095" i="18"/>
  <c r="D1095" i="18"/>
  <c r="G1095" i="18"/>
  <c r="A1096" i="18"/>
  <c r="C1096" i="18" s="1"/>
  <c r="B1096" i="18"/>
  <c r="D1096" i="18"/>
  <c r="G1096" i="18"/>
  <c r="A1097" i="18"/>
  <c r="F1097" i="18" s="1"/>
  <c r="B1097" i="18"/>
  <c r="D1097" i="18"/>
  <c r="G1097" i="18"/>
  <c r="A1098" i="18"/>
  <c r="C1098" i="18" s="1"/>
  <c r="B1098" i="18"/>
  <c r="D1098" i="18"/>
  <c r="G1098" i="18"/>
  <c r="A1099" i="18"/>
  <c r="B1099" i="18"/>
  <c r="D1099" i="18"/>
  <c r="G1099" i="18"/>
  <c r="A1100" i="18"/>
  <c r="F1100" i="18" s="1"/>
  <c r="B1100" i="18"/>
  <c r="D1100" i="18"/>
  <c r="G1100" i="18"/>
  <c r="A1101" i="18"/>
  <c r="B1101" i="18"/>
  <c r="D1101" i="18"/>
  <c r="G1101" i="18"/>
  <c r="A1102" i="18"/>
  <c r="B1102" i="18"/>
  <c r="D1102" i="18"/>
  <c r="G1102" i="18"/>
  <c r="A1103" i="18"/>
  <c r="F1103" i="18" s="1"/>
  <c r="B1103" i="18"/>
  <c r="D1103" i="18"/>
  <c r="G1103" i="18"/>
  <c r="A1104" i="18"/>
  <c r="F1104" i="18" s="1"/>
  <c r="B1104" i="18"/>
  <c r="D1104" i="18"/>
  <c r="G1104" i="18"/>
  <c r="A1105" i="18"/>
  <c r="F1105" i="18" s="1"/>
  <c r="B1105" i="18"/>
  <c r="D1105" i="18"/>
  <c r="G1105" i="18"/>
  <c r="A1106" i="18"/>
  <c r="C1106" i="18" s="1"/>
  <c r="B1106" i="18"/>
  <c r="D1106" i="18"/>
  <c r="G1106" i="18"/>
  <c r="A1107" i="18"/>
  <c r="B1107" i="18"/>
  <c r="D1107" i="18"/>
  <c r="G1107" i="18"/>
  <c r="A1108" i="18"/>
  <c r="B1108" i="18"/>
  <c r="D1108" i="18"/>
  <c r="G1108" i="18"/>
  <c r="A1109" i="18"/>
  <c r="F1109" i="18" s="1"/>
  <c r="B1109" i="18"/>
  <c r="D1109" i="18"/>
  <c r="G1109" i="18"/>
  <c r="A1110" i="18"/>
  <c r="C1110" i="18" s="1"/>
  <c r="B1110" i="18"/>
  <c r="D1110" i="18"/>
  <c r="G1110" i="18"/>
  <c r="A1111" i="18"/>
  <c r="B1111" i="18"/>
  <c r="D1111" i="18"/>
  <c r="G1111" i="18"/>
  <c r="A1112" i="18"/>
  <c r="C1112" i="18" s="1"/>
  <c r="B1112" i="18"/>
  <c r="D1112" i="18"/>
  <c r="G1112" i="18"/>
  <c r="A1113" i="18"/>
  <c r="C1113" i="18" s="1"/>
  <c r="B1113" i="18"/>
  <c r="D1113" i="18"/>
  <c r="G1113" i="18"/>
  <c r="A1114" i="18"/>
  <c r="B1114" i="18"/>
  <c r="D1114" i="18"/>
  <c r="G1114" i="18"/>
  <c r="A1115" i="18"/>
  <c r="C1115" i="18" s="1"/>
  <c r="B1115" i="18"/>
  <c r="D1115" i="18"/>
  <c r="G1115" i="18"/>
  <c r="A1116" i="18"/>
  <c r="F1116" i="18" s="1"/>
  <c r="B1116" i="18"/>
  <c r="D1116" i="18"/>
  <c r="G1116" i="18"/>
  <c r="A1117" i="18"/>
  <c r="C1117" i="18" s="1"/>
  <c r="B1117" i="18"/>
  <c r="D1117" i="18"/>
  <c r="G1117" i="18"/>
  <c r="A1118" i="18"/>
  <c r="B1118" i="18"/>
  <c r="D1118" i="18"/>
  <c r="G1118" i="18"/>
  <c r="A1119" i="18"/>
  <c r="B1119" i="18"/>
  <c r="D1119" i="18"/>
  <c r="G1119" i="18"/>
  <c r="A1120" i="18"/>
  <c r="B1120" i="18"/>
  <c r="D1120" i="18"/>
  <c r="G1120" i="18"/>
  <c r="A1121" i="18"/>
  <c r="C1121" i="18" s="1"/>
  <c r="B1121" i="18"/>
  <c r="D1121" i="18"/>
  <c r="G1121" i="18"/>
  <c r="A1122" i="18"/>
  <c r="B1122" i="18"/>
  <c r="D1122" i="18"/>
  <c r="G1122" i="18"/>
  <c r="A1123" i="18"/>
  <c r="C1123" i="18" s="1"/>
  <c r="B1123" i="18"/>
  <c r="D1123" i="18"/>
  <c r="G1123" i="18"/>
  <c r="A1124" i="18"/>
  <c r="F1124" i="18" s="1"/>
  <c r="B1124" i="18"/>
  <c r="D1124" i="18"/>
  <c r="G1124" i="18"/>
  <c r="A1125" i="18"/>
  <c r="C1125" i="18" s="1"/>
  <c r="B1125" i="18"/>
  <c r="D1125" i="18"/>
  <c r="G1125" i="18"/>
  <c r="A1126" i="18"/>
  <c r="B1126" i="18"/>
  <c r="D1126" i="18"/>
  <c r="G1126" i="18"/>
  <c r="A1127" i="18"/>
  <c r="B1127" i="18"/>
  <c r="D1127" i="18"/>
  <c r="G1127" i="18"/>
  <c r="A1128" i="18"/>
  <c r="C1128" i="18" s="1"/>
  <c r="B1128" i="18"/>
  <c r="D1128" i="18"/>
  <c r="G1128" i="18"/>
  <c r="A1129" i="18"/>
  <c r="C1129" i="18" s="1"/>
  <c r="B1129" i="18"/>
  <c r="D1129" i="18"/>
  <c r="G1129" i="18"/>
  <c r="A1130" i="18"/>
  <c r="B1130" i="18"/>
  <c r="D1130" i="18"/>
  <c r="G1130" i="18"/>
  <c r="A1131" i="18"/>
  <c r="C1131" i="18" s="1"/>
  <c r="B1131" i="18"/>
  <c r="D1131" i="18"/>
  <c r="G1131" i="18"/>
  <c r="A1132" i="18"/>
  <c r="F1132" i="18" s="1"/>
  <c r="B1132" i="18"/>
  <c r="D1132" i="18"/>
  <c r="G1132" i="18"/>
  <c r="A1133" i="18"/>
  <c r="C1133" i="18" s="1"/>
  <c r="B1133" i="18"/>
  <c r="D1133" i="18"/>
  <c r="G1133" i="18"/>
  <c r="A1134" i="18"/>
  <c r="B1134" i="18"/>
  <c r="D1134" i="18"/>
  <c r="G1134" i="18"/>
  <c r="A1135" i="18"/>
  <c r="B1135" i="18"/>
  <c r="D1135" i="18"/>
  <c r="G1135" i="18"/>
  <c r="A1136" i="18"/>
  <c r="B1136" i="18"/>
  <c r="D1136" i="18"/>
  <c r="G1136" i="18"/>
  <c r="A1137" i="18"/>
  <c r="C1137" i="18" s="1"/>
  <c r="B1137" i="18"/>
  <c r="D1137" i="18"/>
  <c r="G1137" i="18"/>
  <c r="A1138" i="18"/>
  <c r="B1138" i="18"/>
  <c r="D1138" i="18"/>
  <c r="G1138" i="18"/>
  <c r="A1139" i="18"/>
  <c r="B1139" i="18"/>
  <c r="D1139" i="18"/>
  <c r="G1139" i="18"/>
  <c r="A1140" i="18"/>
  <c r="F1140" i="18" s="1"/>
  <c r="B1140" i="18"/>
  <c r="D1140" i="18"/>
  <c r="G1140" i="18"/>
  <c r="A1141" i="18"/>
  <c r="B1141" i="18"/>
  <c r="D1141" i="18"/>
  <c r="G1141" i="18"/>
  <c r="A1142" i="18"/>
  <c r="B1142" i="18"/>
  <c r="D1142" i="18"/>
  <c r="G1142" i="18"/>
  <c r="A1143" i="18"/>
  <c r="B1143" i="18"/>
  <c r="D1143" i="18"/>
  <c r="G1143" i="18"/>
  <c r="A1144" i="18"/>
  <c r="F1144" i="18" s="1"/>
  <c r="B1144" i="18"/>
  <c r="D1144" i="18"/>
  <c r="G1144" i="18"/>
  <c r="A1145" i="18"/>
  <c r="C1145" i="18" s="1"/>
  <c r="B1145" i="18"/>
  <c r="D1145" i="18"/>
  <c r="G1145" i="18"/>
  <c r="A1146" i="18"/>
  <c r="B1146" i="18"/>
  <c r="D1146" i="18"/>
  <c r="G1146" i="18"/>
  <c r="A1147" i="18"/>
  <c r="B1147" i="18"/>
  <c r="D1147" i="18"/>
  <c r="G1147" i="18"/>
  <c r="A1148" i="18"/>
  <c r="F1148" i="18" s="1"/>
  <c r="B1148" i="18"/>
  <c r="D1148" i="18"/>
  <c r="G1148" i="18"/>
  <c r="A1149" i="18"/>
  <c r="B1149" i="18"/>
  <c r="D1149" i="18"/>
  <c r="G1149" i="18"/>
  <c r="A1150" i="18"/>
  <c r="B1150" i="18"/>
  <c r="D1150" i="18"/>
  <c r="G1150" i="18"/>
  <c r="A1151" i="18"/>
  <c r="B1151" i="18"/>
  <c r="D1151" i="18"/>
  <c r="G1151" i="18"/>
  <c r="A1152" i="18"/>
  <c r="C1152" i="18" s="1"/>
  <c r="B1152" i="18"/>
  <c r="D1152" i="18"/>
  <c r="G1152" i="18"/>
  <c r="A1153" i="18"/>
  <c r="C1153" i="18" s="1"/>
  <c r="B1153" i="18"/>
  <c r="D1153" i="18"/>
  <c r="G1153" i="18"/>
  <c r="A1154" i="18"/>
  <c r="B1154" i="18"/>
  <c r="D1154" i="18"/>
  <c r="G1154" i="18"/>
  <c r="A1155" i="18"/>
  <c r="B1155" i="18"/>
  <c r="D1155" i="18"/>
  <c r="G1155" i="18"/>
  <c r="A1156" i="18"/>
  <c r="B1156" i="18"/>
  <c r="D1156" i="18"/>
  <c r="G1156" i="18"/>
  <c r="A1157" i="18"/>
  <c r="B1157" i="18"/>
  <c r="D1157" i="18"/>
  <c r="G1157" i="18"/>
  <c r="A1158" i="18"/>
  <c r="B1158" i="18"/>
  <c r="D1158" i="18"/>
  <c r="G1158" i="18"/>
  <c r="A1159" i="18"/>
  <c r="B1159" i="18"/>
  <c r="D1159" i="18"/>
  <c r="G1159" i="18"/>
  <c r="A1160" i="18"/>
  <c r="B1160" i="18"/>
  <c r="D1160" i="18"/>
  <c r="G1160" i="18"/>
  <c r="A1161" i="18"/>
  <c r="C1161" i="18" s="1"/>
  <c r="B1161" i="18"/>
  <c r="D1161" i="18"/>
  <c r="G1161" i="18"/>
  <c r="A1162" i="18"/>
  <c r="B1162" i="18"/>
  <c r="D1162" i="18"/>
  <c r="G1162" i="18"/>
  <c r="A1163" i="18"/>
  <c r="B1163" i="18"/>
  <c r="D1163" i="18"/>
  <c r="G1163" i="18"/>
  <c r="A1164" i="18"/>
  <c r="F1164" i="18" s="1"/>
  <c r="B1164" i="18"/>
  <c r="D1164" i="18"/>
  <c r="G1164" i="18"/>
  <c r="A1165" i="18"/>
  <c r="B1165" i="18"/>
  <c r="D1165" i="18"/>
  <c r="G1165" i="18"/>
  <c r="A1166" i="18"/>
  <c r="B1166" i="18"/>
  <c r="D1166" i="18"/>
  <c r="G1166" i="18"/>
  <c r="A1167" i="18"/>
  <c r="B1167" i="18"/>
  <c r="D1167" i="18"/>
  <c r="G1167" i="18"/>
  <c r="A1168" i="18"/>
  <c r="C1168" i="18" s="1"/>
  <c r="B1168" i="18"/>
  <c r="D1168" i="18"/>
  <c r="G1168" i="18"/>
  <c r="A1169" i="18"/>
  <c r="C1169" i="18" s="1"/>
  <c r="B1169" i="18"/>
  <c r="D1169" i="18"/>
  <c r="G1169" i="18"/>
  <c r="A1170" i="18"/>
  <c r="B1170" i="18"/>
  <c r="D1170" i="18"/>
  <c r="G1170" i="18"/>
  <c r="A1171" i="18"/>
  <c r="B1171" i="18"/>
  <c r="D1171" i="18"/>
  <c r="G1171" i="18"/>
  <c r="A1172" i="18"/>
  <c r="F1172" i="18" s="1"/>
  <c r="B1172" i="18"/>
  <c r="D1172" i="18"/>
  <c r="G1172" i="18"/>
  <c r="A1173" i="18"/>
  <c r="B1173" i="18"/>
  <c r="D1173" i="18"/>
  <c r="G1173" i="18"/>
  <c r="A1174" i="18"/>
  <c r="B1174" i="18"/>
  <c r="D1174" i="18"/>
  <c r="G1174" i="18"/>
  <c r="A1175" i="18"/>
  <c r="B1175" i="18"/>
  <c r="D1175" i="18"/>
  <c r="G1175" i="18"/>
  <c r="A1176" i="18"/>
  <c r="F1176" i="18" s="1"/>
  <c r="B1176" i="18"/>
  <c r="D1176" i="18"/>
  <c r="G1176" i="18"/>
  <c r="A1177" i="18"/>
  <c r="C1177" i="18" s="1"/>
  <c r="B1177" i="18"/>
  <c r="D1177" i="18"/>
  <c r="G1177" i="18"/>
  <c r="A1178" i="18"/>
  <c r="B1178" i="18"/>
  <c r="D1178" i="18"/>
  <c r="G1178" i="18"/>
  <c r="A1179" i="18"/>
  <c r="F1179" i="18" s="1"/>
  <c r="B1179" i="18"/>
  <c r="D1179" i="18"/>
  <c r="G1179" i="18"/>
  <c r="A1180" i="18"/>
  <c r="F1180" i="18" s="1"/>
  <c r="B1180" i="18"/>
  <c r="D1180" i="18"/>
  <c r="G1180" i="18"/>
  <c r="A1181" i="18"/>
  <c r="B1181" i="18"/>
  <c r="D1181" i="18"/>
  <c r="G1181" i="18"/>
  <c r="A1182" i="18"/>
  <c r="B1182" i="18"/>
  <c r="D1182" i="18"/>
  <c r="G1182" i="18"/>
  <c r="A1183" i="18"/>
  <c r="B1183" i="18"/>
  <c r="D1183" i="18"/>
  <c r="G1183" i="18"/>
  <c r="A1184" i="18"/>
  <c r="C1184" i="18" s="1"/>
  <c r="B1184" i="18"/>
  <c r="D1184" i="18"/>
  <c r="G1184" i="18"/>
  <c r="A1185" i="18"/>
  <c r="C1185" i="18" s="1"/>
  <c r="B1185" i="18"/>
  <c r="D1185" i="18"/>
  <c r="G1185" i="18"/>
  <c r="A1186" i="18"/>
  <c r="B1186" i="18"/>
  <c r="D1186" i="18"/>
  <c r="G1186" i="18"/>
  <c r="A1187" i="18"/>
  <c r="B1187" i="18"/>
  <c r="D1187" i="18"/>
  <c r="G1187" i="18"/>
  <c r="A1188" i="18"/>
  <c r="C1188" i="18" s="1"/>
  <c r="B1188" i="18"/>
  <c r="D1188" i="18"/>
  <c r="G1188" i="18"/>
  <c r="A1189" i="18"/>
  <c r="F1189" i="18" s="1"/>
  <c r="B1189" i="18"/>
  <c r="D1189" i="18"/>
  <c r="G1189" i="18"/>
  <c r="A1190" i="18"/>
  <c r="B1190" i="18"/>
  <c r="D1190" i="18"/>
  <c r="G1190" i="18"/>
  <c r="A1191" i="18"/>
  <c r="B1191" i="18"/>
  <c r="D1191" i="18"/>
  <c r="G1191" i="18"/>
  <c r="A1192" i="18"/>
  <c r="B1192" i="18"/>
  <c r="D1192" i="18"/>
  <c r="G1192" i="18"/>
  <c r="A1193" i="18"/>
  <c r="B1193" i="18"/>
  <c r="D1193" i="18"/>
  <c r="G1193" i="18"/>
  <c r="A1194" i="18"/>
  <c r="B1194" i="18"/>
  <c r="D1194" i="18"/>
  <c r="G1194" i="18"/>
  <c r="A1195" i="18"/>
  <c r="F1195" i="18" s="1"/>
  <c r="B1195" i="18"/>
  <c r="D1195" i="18"/>
  <c r="G1195" i="18"/>
  <c r="A1196" i="18"/>
  <c r="F1196" i="18" s="1"/>
  <c r="B1196" i="18"/>
  <c r="D1196" i="18"/>
  <c r="G1196" i="18"/>
  <c r="A1197" i="18"/>
  <c r="B1197" i="18"/>
  <c r="D1197" i="18"/>
  <c r="G1197" i="18"/>
  <c r="A1198" i="18"/>
  <c r="B1198" i="18"/>
  <c r="D1198" i="18"/>
  <c r="G1198" i="18"/>
  <c r="A1199" i="18"/>
  <c r="F1199" i="18" s="1"/>
  <c r="B1199" i="18"/>
  <c r="D1199" i="18"/>
  <c r="G1199" i="18"/>
  <c r="A1200" i="18"/>
  <c r="B1200" i="18"/>
  <c r="D1200" i="18"/>
  <c r="G1200" i="18"/>
  <c r="A1201" i="18"/>
  <c r="F1201" i="18" s="1"/>
  <c r="B1201" i="18"/>
  <c r="D1201" i="18"/>
  <c r="G1201" i="18"/>
  <c r="A1202" i="18"/>
  <c r="B1202" i="18"/>
  <c r="D1202" i="18"/>
  <c r="G1202" i="18"/>
  <c r="A1203" i="18"/>
  <c r="B1203" i="18"/>
  <c r="D1203" i="18"/>
  <c r="G1203" i="18"/>
  <c r="A1204" i="18"/>
  <c r="B1204" i="18"/>
  <c r="D1204" i="18"/>
  <c r="G1204" i="18"/>
  <c r="A1205" i="18"/>
  <c r="F1205" i="18" s="1"/>
  <c r="B1205" i="18"/>
  <c r="D1205" i="18"/>
  <c r="G1205" i="18"/>
  <c r="A1206" i="18"/>
  <c r="B1206" i="18"/>
  <c r="D1206" i="18"/>
  <c r="G1206" i="18"/>
  <c r="A1207" i="18"/>
  <c r="B1207" i="18"/>
  <c r="D1207" i="18"/>
  <c r="G1207" i="18"/>
  <c r="A1208" i="18"/>
  <c r="C1208" i="18" s="1"/>
  <c r="B1208" i="18"/>
  <c r="D1208" i="18"/>
  <c r="G1208" i="18"/>
  <c r="A1209" i="18"/>
  <c r="C1209" i="18" s="1"/>
  <c r="B1209" i="18"/>
  <c r="D1209" i="18"/>
  <c r="G1209" i="18"/>
  <c r="A1210" i="18"/>
  <c r="B1210" i="18"/>
  <c r="D1210" i="18"/>
  <c r="G1210" i="18"/>
  <c r="A1211" i="18"/>
  <c r="F1211" i="18" s="1"/>
  <c r="B1211" i="18"/>
  <c r="D1211" i="18"/>
  <c r="G1211" i="18"/>
  <c r="A1212" i="18"/>
  <c r="B1212" i="18"/>
  <c r="D1212" i="18"/>
  <c r="G1212" i="18"/>
  <c r="A1213" i="18"/>
  <c r="B1213" i="18"/>
  <c r="D1213" i="18"/>
  <c r="G1213" i="18"/>
  <c r="A1214" i="18"/>
  <c r="B1214" i="18"/>
  <c r="D1214" i="18"/>
  <c r="G1214" i="18"/>
  <c r="A1215" i="18"/>
  <c r="F1215" i="18" s="1"/>
  <c r="B1215" i="18"/>
  <c r="D1215" i="18"/>
  <c r="G1215" i="18"/>
  <c r="A1216" i="18"/>
  <c r="C1216" i="18" s="1"/>
  <c r="B1216" i="18"/>
  <c r="D1216" i="18"/>
  <c r="G1216" i="18"/>
  <c r="A1217" i="18"/>
  <c r="F1217" i="18" s="1"/>
  <c r="B1217" i="18"/>
  <c r="D1217" i="18"/>
  <c r="G1217" i="18"/>
  <c r="A1218" i="18"/>
  <c r="B1218" i="18"/>
  <c r="D1218" i="18"/>
  <c r="G1218" i="18"/>
  <c r="A1219" i="18"/>
  <c r="B1219" i="18"/>
  <c r="D1219" i="18"/>
  <c r="G1219" i="18"/>
  <c r="A1220" i="18"/>
  <c r="C1220" i="18" s="1"/>
  <c r="B1220" i="18"/>
  <c r="D1220" i="18"/>
  <c r="G1220" i="18"/>
  <c r="A1221" i="18"/>
  <c r="B1221" i="18"/>
  <c r="D1221" i="18"/>
  <c r="G1221" i="18"/>
  <c r="A1222" i="18"/>
  <c r="B1222" i="18"/>
  <c r="D1222" i="18"/>
  <c r="G1222" i="18"/>
  <c r="A1223" i="18"/>
  <c r="F1223" i="18" s="1"/>
  <c r="B1223" i="18"/>
  <c r="D1223" i="18"/>
  <c r="G1223" i="18"/>
  <c r="A1224" i="18"/>
  <c r="C1224" i="18" s="1"/>
  <c r="B1224" i="18"/>
  <c r="D1224" i="18"/>
  <c r="G1224" i="18"/>
  <c r="A1225" i="18"/>
  <c r="C1225" i="18" s="1"/>
  <c r="B1225" i="18"/>
  <c r="D1225" i="18"/>
  <c r="G1225" i="18"/>
  <c r="A1226" i="18"/>
  <c r="B1226" i="18"/>
  <c r="D1226" i="18"/>
  <c r="G1226" i="18"/>
  <c r="A1227" i="18"/>
  <c r="B1227" i="18"/>
  <c r="D1227" i="18"/>
  <c r="G1227" i="18"/>
  <c r="A1228" i="18"/>
  <c r="B1228" i="18"/>
  <c r="D1228" i="18"/>
  <c r="G1228" i="18"/>
  <c r="A1229" i="18"/>
  <c r="B1229" i="18"/>
  <c r="D1229" i="18"/>
  <c r="G1229" i="18"/>
  <c r="A1230" i="18"/>
  <c r="B1230" i="18"/>
  <c r="D1230" i="18"/>
  <c r="G1230" i="18"/>
  <c r="A1231" i="18"/>
  <c r="B1231" i="18"/>
  <c r="D1231" i="18"/>
  <c r="G1231" i="18"/>
  <c r="A1232" i="18"/>
  <c r="F1232" i="18" s="1"/>
  <c r="B1232" i="18"/>
  <c r="D1232" i="18"/>
  <c r="G1232" i="18"/>
  <c r="A1233" i="18"/>
  <c r="C1233" i="18" s="1"/>
  <c r="B1233" i="18"/>
  <c r="D1233" i="18"/>
  <c r="G1233" i="18"/>
  <c r="A1234" i="18"/>
  <c r="B1234" i="18"/>
  <c r="D1234" i="18"/>
  <c r="G1234" i="18"/>
  <c r="A1235" i="18"/>
  <c r="F1235" i="18" s="1"/>
  <c r="B1235" i="18"/>
  <c r="D1235" i="18"/>
  <c r="G1235" i="18"/>
  <c r="A1236" i="18"/>
  <c r="C1236" i="18" s="1"/>
  <c r="B1236" i="18"/>
  <c r="D1236" i="18"/>
  <c r="G1236" i="18"/>
  <c r="A1237" i="18"/>
  <c r="C1237" i="18" s="1"/>
  <c r="B1237" i="18"/>
  <c r="D1237" i="18"/>
  <c r="G1237" i="18"/>
  <c r="A1238" i="18"/>
  <c r="B1238" i="18"/>
  <c r="D1238" i="18"/>
  <c r="G1238" i="18"/>
  <c r="A1239" i="18"/>
  <c r="F1239" i="18" s="1"/>
  <c r="B1239" i="18"/>
  <c r="D1239" i="18"/>
  <c r="G1239" i="18"/>
  <c r="A1240" i="18"/>
  <c r="B1240" i="18"/>
  <c r="D1240" i="18"/>
  <c r="G1240" i="18"/>
  <c r="A1241" i="18"/>
  <c r="C1241" i="18" s="1"/>
  <c r="B1241" i="18"/>
  <c r="D1241" i="18"/>
  <c r="G1241" i="18"/>
  <c r="A1242" i="18"/>
  <c r="B1242" i="18"/>
  <c r="D1242" i="18"/>
  <c r="G1242" i="18"/>
  <c r="A1243" i="18"/>
  <c r="F1243" i="18" s="1"/>
  <c r="B1243" i="18"/>
  <c r="D1243" i="18"/>
  <c r="G1243" i="18"/>
  <c r="A1244" i="18"/>
  <c r="F1244" i="18" s="1"/>
  <c r="B1244" i="18"/>
  <c r="D1244" i="18"/>
  <c r="G1244" i="18"/>
  <c r="A1245" i="18"/>
  <c r="C1245" i="18" s="1"/>
  <c r="B1245" i="18"/>
  <c r="D1245" i="18"/>
  <c r="G1245" i="18"/>
  <c r="A1246" i="18"/>
  <c r="B1246" i="18"/>
  <c r="D1246" i="18"/>
  <c r="G1246" i="18"/>
  <c r="A1247" i="18"/>
  <c r="B1247" i="18"/>
  <c r="D1247" i="18"/>
  <c r="G1247" i="18"/>
  <c r="A1248" i="18"/>
  <c r="C1248" i="18" s="1"/>
  <c r="B1248" i="18"/>
  <c r="D1248" i="18"/>
  <c r="G1248" i="18"/>
  <c r="A1249" i="18"/>
  <c r="F1249" i="18" s="1"/>
  <c r="B1249" i="18"/>
  <c r="D1249" i="18"/>
  <c r="G1249" i="18"/>
  <c r="A1250" i="18"/>
  <c r="B1250" i="18"/>
  <c r="D1250" i="18"/>
  <c r="G1250" i="18"/>
  <c r="A1251" i="18"/>
  <c r="B1251" i="18"/>
  <c r="D1251" i="18"/>
  <c r="G1251" i="18"/>
  <c r="A1252" i="18"/>
  <c r="C1252" i="18" s="1"/>
  <c r="B1252" i="18"/>
  <c r="D1252" i="18"/>
  <c r="G1252" i="18"/>
  <c r="A1253" i="18"/>
  <c r="C1253" i="18" s="1"/>
  <c r="B1253" i="18"/>
  <c r="D1253" i="18"/>
  <c r="G1253" i="18"/>
  <c r="A1254" i="18"/>
  <c r="B1254" i="18"/>
  <c r="D1254" i="18"/>
  <c r="G1254" i="18"/>
  <c r="A1255" i="18"/>
  <c r="F1255" i="18" s="1"/>
  <c r="B1255" i="18"/>
  <c r="D1255" i="18"/>
  <c r="G1255" i="18"/>
  <c r="A1256" i="18"/>
  <c r="C1256" i="18" s="1"/>
  <c r="B1256" i="18"/>
  <c r="D1256" i="18"/>
  <c r="G1256" i="18"/>
  <c r="A1257" i="18"/>
  <c r="F1257" i="18" s="1"/>
  <c r="B1257" i="18"/>
  <c r="D1257" i="18"/>
  <c r="G1257" i="18"/>
  <c r="A1258" i="18"/>
  <c r="B1258" i="18"/>
  <c r="D1258" i="18"/>
  <c r="G1258" i="18"/>
  <c r="A1259" i="18"/>
  <c r="B1259" i="18"/>
  <c r="D1259" i="18"/>
  <c r="G1259" i="18"/>
  <c r="A1260" i="18"/>
  <c r="F1260" i="18" s="1"/>
  <c r="B1260" i="18"/>
  <c r="D1260" i="18"/>
  <c r="G1260" i="18"/>
  <c r="A1261" i="18"/>
  <c r="C1261" i="18" s="1"/>
  <c r="B1261" i="18"/>
  <c r="D1261" i="18"/>
  <c r="G1261" i="18"/>
  <c r="A1262" i="18"/>
  <c r="B1262" i="18"/>
  <c r="D1262" i="18"/>
  <c r="G1262" i="18"/>
  <c r="A1263" i="18"/>
  <c r="B1263" i="18"/>
  <c r="D1263" i="18"/>
  <c r="G1263" i="18"/>
  <c r="A1264" i="18"/>
  <c r="C1264" i="18" s="1"/>
  <c r="B1264" i="18"/>
  <c r="D1264" i="18"/>
  <c r="G1264" i="18"/>
  <c r="A1265" i="18"/>
  <c r="C1265" i="18" s="1"/>
  <c r="B1265" i="18"/>
  <c r="D1265" i="18"/>
  <c r="G1265" i="18"/>
  <c r="A1266" i="18"/>
  <c r="B1266" i="18"/>
  <c r="D1266" i="18"/>
  <c r="G1266" i="18"/>
  <c r="A1267" i="18"/>
  <c r="F1267" i="18" s="1"/>
  <c r="B1267" i="18"/>
  <c r="D1267" i="18"/>
  <c r="G1267" i="18"/>
  <c r="A1268" i="18"/>
  <c r="B1268" i="18"/>
  <c r="D1268" i="18"/>
  <c r="G1268" i="18"/>
  <c r="A1269" i="18"/>
  <c r="C1269" i="18" s="1"/>
  <c r="B1269" i="18"/>
  <c r="D1269" i="18"/>
  <c r="G1269" i="18"/>
  <c r="A1270" i="18"/>
  <c r="B1270" i="18"/>
  <c r="D1270" i="18"/>
  <c r="G1270" i="18"/>
  <c r="A1271" i="18"/>
  <c r="F1271" i="18" s="1"/>
  <c r="B1271" i="18"/>
  <c r="D1271" i="18"/>
  <c r="G1271" i="18"/>
  <c r="A1272" i="18"/>
  <c r="C1272" i="18" s="1"/>
  <c r="B1272" i="18"/>
  <c r="D1272" i="18"/>
  <c r="G1272" i="18"/>
  <c r="A1273" i="18"/>
  <c r="F1273" i="18" s="1"/>
  <c r="B1273" i="18"/>
  <c r="D1273" i="18"/>
  <c r="G1273" i="18"/>
  <c r="A1274" i="18"/>
  <c r="C1274" i="18" s="1"/>
  <c r="B1274" i="18"/>
  <c r="D1274" i="18"/>
  <c r="G1274" i="18"/>
  <c r="A1275" i="18"/>
  <c r="F1275" i="18" s="1"/>
  <c r="B1275" i="18"/>
  <c r="D1275" i="18"/>
  <c r="G1275" i="18"/>
  <c r="A1276" i="18"/>
  <c r="C1276" i="18" s="1"/>
  <c r="B1276" i="18"/>
  <c r="D1276" i="18"/>
  <c r="G1276" i="18"/>
  <c r="A1277" i="18"/>
  <c r="B1277" i="18"/>
  <c r="D1277" i="18"/>
  <c r="G1277" i="18"/>
  <c r="A1278" i="18"/>
  <c r="C1278" i="18" s="1"/>
  <c r="B1278" i="18"/>
  <c r="D1278" i="18"/>
  <c r="G1278" i="18"/>
  <c r="A1279" i="18"/>
  <c r="F1279" i="18" s="1"/>
  <c r="B1279" i="18"/>
  <c r="D1279" i="18"/>
  <c r="G1279" i="18"/>
  <c r="A1280" i="18"/>
  <c r="C1280" i="18" s="1"/>
  <c r="B1280" i="18"/>
  <c r="D1280" i="18"/>
  <c r="G1280" i="18"/>
  <c r="A1281" i="18"/>
  <c r="F1281" i="18" s="1"/>
  <c r="B1281" i="18"/>
  <c r="D1281" i="18"/>
  <c r="G1281" i="18"/>
  <c r="A1282" i="18"/>
  <c r="C1282" i="18" s="1"/>
  <c r="B1282" i="18"/>
  <c r="D1282" i="18"/>
  <c r="G1282" i="18"/>
  <c r="A1283" i="18"/>
  <c r="B1283" i="18"/>
  <c r="D1283" i="18"/>
  <c r="G1283" i="18"/>
  <c r="A1284" i="18"/>
  <c r="F1284" i="18" s="1"/>
  <c r="B1284" i="18"/>
  <c r="D1284" i="18"/>
  <c r="G1284" i="18"/>
  <c r="A1285" i="18"/>
  <c r="C1285" i="18" s="1"/>
  <c r="B1285" i="18"/>
  <c r="D1285" i="18"/>
  <c r="G1285" i="18"/>
  <c r="A1286" i="18"/>
  <c r="C1286" i="18" s="1"/>
  <c r="B1286" i="18"/>
  <c r="D1286" i="18"/>
  <c r="G1286" i="18"/>
  <c r="A1287" i="18"/>
  <c r="C1287" i="18" s="1"/>
  <c r="B1287" i="18"/>
  <c r="D1287" i="18"/>
  <c r="G1287" i="18"/>
  <c r="A1288" i="18"/>
  <c r="B1288" i="18"/>
  <c r="D1288" i="18"/>
  <c r="G1288" i="18"/>
  <c r="A1289" i="18"/>
  <c r="C1289" i="18" s="1"/>
  <c r="B1289" i="18"/>
  <c r="D1289" i="18"/>
  <c r="G1289" i="18"/>
  <c r="A1290" i="18"/>
  <c r="C1290" i="18" s="1"/>
  <c r="B1290" i="18"/>
  <c r="D1290" i="18"/>
  <c r="G1290" i="18"/>
  <c r="A1291" i="18"/>
  <c r="C1291" i="18" s="1"/>
  <c r="B1291" i="18"/>
  <c r="D1291" i="18"/>
  <c r="G1291" i="18"/>
  <c r="A1292" i="18"/>
  <c r="F1292" i="18" s="1"/>
  <c r="B1292" i="18"/>
  <c r="D1292" i="18"/>
  <c r="G1292" i="18"/>
  <c r="A1293" i="18"/>
  <c r="C1293" i="18" s="1"/>
  <c r="B1293" i="18"/>
  <c r="D1293" i="18"/>
  <c r="G1293" i="18"/>
  <c r="A1294" i="18"/>
  <c r="C1294" i="18" s="1"/>
  <c r="B1294" i="18"/>
  <c r="D1294" i="18"/>
  <c r="G1294" i="18"/>
  <c r="A1295" i="18"/>
  <c r="F1295" i="18" s="1"/>
  <c r="B1295" i="18"/>
  <c r="D1295" i="18"/>
  <c r="G1295" i="18"/>
  <c r="A1296" i="18"/>
  <c r="F1296" i="18" s="1"/>
  <c r="B1296" i="18"/>
  <c r="D1296" i="18"/>
  <c r="G1296" i="18"/>
  <c r="A1297" i="18"/>
  <c r="C1297" i="18" s="1"/>
  <c r="B1297" i="18"/>
  <c r="D1297" i="18"/>
  <c r="G1297" i="18"/>
  <c r="A1298" i="18"/>
  <c r="C1298" i="18" s="1"/>
  <c r="B1298" i="18"/>
  <c r="D1298" i="18"/>
  <c r="G1298" i="18"/>
  <c r="A1299" i="18"/>
  <c r="C1299" i="18" s="1"/>
  <c r="B1299" i="18"/>
  <c r="D1299" i="18"/>
  <c r="G1299" i="18"/>
  <c r="A1300" i="18"/>
  <c r="F1300" i="18" s="1"/>
  <c r="B1300" i="18"/>
  <c r="D1300" i="18"/>
  <c r="G1300" i="18"/>
  <c r="A1301" i="18"/>
  <c r="C1301" i="18" s="1"/>
  <c r="B1301" i="18"/>
  <c r="D1301" i="18"/>
  <c r="G1301" i="18"/>
  <c r="A1302" i="18"/>
  <c r="C1302" i="18" s="1"/>
  <c r="B1302" i="18"/>
  <c r="D1302" i="18"/>
  <c r="G1302" i="18"/>
  <c r="A1303" i="18"/>
  <c r="C1303" i="18" s="1"/>
  <c r="B1303" i="18"/>
  <c r="D1303" i="18"/>
  <c r="G1303" i="18"/>
  <c r="A1304" i="18"/>
  <c r="B1304" i="18"/>
  <c r="D1304" i="18"/>
  <c r="G1304" i="18"/>
  <c r="A1305" i="18"/>
  <c r="C1305" i="18" s="1"/>
  <c r="B1305" i="18"/>
  <c r="D1305" i="18"/>
  <c r="G1305" i="18"/>
  <c r="A1306" i="18"/>
  <c r="C1306" i="18" s="1"/>
  <c r="B1306" i="18"/>
  <c r="D1306" i="18"/>
  <c r="G1306" i="18"/>
  <c r="A1307" i="18"/>
  <c r="B1307" i="18"/>
  <c r="D1307" i="18"/>
  <c r="G1307" i="18"/>
  <c r="A1308" i="18"/>
  <c r="F1308" i="18" s="1"/>
  <c r="B1308" i="18"/>
  <c r="D1308" i="18"/>
  <c r="G1308" i="18"/>
  <c r="A1309" i="18"/>
  <c r="C1309" i="18" s="1"/>
  <c r="B1309" i="18"/>
  <c r="D1309" i="18"/>
  <c r="G1309" i="18"/>
  <c r="A1310" i="18"/>
  <c r="C1310" i="18" s="1"/>
  <c r="B1310" i="18"/>
  <c r="D1310" i="18"/>
  <c r="G1310" i="18"/>
  <c r="A1311" i="18"/>
  <c r="F1311" i="18" s="1"/>
  <c r="B1311" i="18"/>
  <c r="D1311" i="18"/>
  <c r="G1311" i="18"/>
  <c r="A1312" i="18"/>
  <c r="C1312" i="18" s="1"/>
  <c r="B1312" i="18"/>
  <c r="D1312" i="18"/>
  <c r="G1312" i="18"/>
  <c r="A1313" i="18"/>
  <c r="C1313" i="18" s="1"/>
  <c r="B1313" i="18"/>
  <c r="D1313" i="18"/>
  <c r="G1313" i="18"/>
  <c r="A1314" i="18"/>
  <c r="C1314" i="18" s="1"/>
  <c r="B1314" i="18"/>
  <c r="D1314" i="18"/>
  <c r="G1314" i="18"/>
  <c r="A1315" i="18"/>
  <c r="C1315" i="18" s="1"/>
  <c r="B1315" i="18"/>
  <c r="D1315" i="18"/>
  <c r="G1315" i="18"/>
  <c r="A1316" i="18"/>
  <c r="B1316" i="18"/>
  <c r="D1316" i="18"/>
  <c r="G1316" i="18"/>
  <c r="A1317" i="18"/>
  <c r="C1317" i="18" s="1"/>
  <c r="B1317" i="18"/>
  <c r="D1317" i="18"/>
  <c r="G1317" i="18"/>
  <c r="A1318" i="18"/>
  <c r="C1318" i="18" s="1"/>
  <c r="B1318" i="18"/>
  <c r="D1318" i="18"/>
  <c r="G1318" i="18"/>
  <c r="A1319" i="18"/>
  <c r="B1319" i="18"/>
  <c r="D1319" i="18"/>
  <c r="G1319" i="18"/>
  <c r="A1320" i="18"/>
  <c r="B1320" i="18"/>
  <c r="D1320" i="18"/>
  <c r="G1320" i="18"/>
  <c r="A1321" i="18"/>
  <c r="C1321" i="18" s="1"/>
  <c r="B1321" i="18"/>
  <c r="D1321" i="18"/>
  <c r="G1321" i="18"/>
  <c r="A1322" i="18"/>
  <c r="B1322" i="18"/>
  <c r="D1322" i="18"/>
  <c r="G1322" i="18"/>
  <c r="A1323" i="18"/>
  <c r="B1323" i="18"/>
  <c r="D1323" i="18"/>
  <c r="G1323" i="18"/>
  <c r="A1324" i="18"/>
  <c r="F1324" i="18" s="1"/>
  <c r="B1324" i="18"/>
  <c r="D1324" i="18"/>
  <c r="G1324" i="18"/>
  <c r="A1325" i="18"/>
  <c r="C1325" i="18" s="1"/>
  <c r="B1325" i="18"/>
  <c r="D1325" i="18"/>
  <c r="G1325" i="18"/>
  <c r="A1326" i="18"/>
  <c r="B1326" i="18"/>
  <c r="D1326" i="18"/>
  <c r="G1326" i="18"/>
  <c r="A1327" i="18"/>
  <c r="B1327" i="18"/>
  <c r="D1327" i="18"/>
  <c r="G1327" i="18"/>
  <c r="A1328" i="18"/>
  <c r="F1328" i="18" s="1"/>
  <c r="B1328" i="18"/>
  <c r="D1328" i="18"/>
  <c r="G1328" i="18"/>
  <c r="A1329" i="18"/>
  <c r="C1329" i="18" s="1"/>
  <c r="B1329" i="18"/>
  <c r="D1329" i="18"/>
  <c r="G1329" i="18"/>
  <c r="A1330" i="18"/>
  <c r="B1330" i="18"/>
  <c r="D1330" i="18"/>
  <c r="G1330" i="18"/>
  <c r="A1331" i="18"/>
  <c r="C1331" i="18" s="1"/>
  <c r="B1331" i="18"/>
  <c r="D1331" i="18"/>
  <c r="G1331" i="18"/>
  <c r="A1332" i="18"/>
  <c r="F1332" i="18" s="1"/>
  <c r="B1332" i="18"/>
  <c r="D1332" i="18"/>
  <c r="G1332" i="18"/>
  <c r="A1333" i="18"/>
  <c r="C1333" i="18" s="1"/>
  <c r="B1333" i="18"/>
  <c r="D1333" i="18"/>
  <c r="G1333" i="18"/>
  <c r="A1334" i="18"/>
  <c r="B1334" i="18"/>
  <c r="D1334" i="18"/>
  <c r="G1334" i="18"/>
  <c r="A1335" i="18"/>
  <c r="F1335" i="18" s="1"/>
  <c r="B1335" i="18"/>
  <c r="D1335" i="18"/>
  <c r="G1335" i="18"/>
  <c r="A1336" i="18"/>
  <c r="C1336" i="18" s="1"/>
  <c r="B1336" i="18"/>
  <c r="D1336" i="18"/>
  <c r="G1336" i="18"/>
  <c r="A1337" i="18"/>
  <c r="B1337" i="18"/>
  <c r="D1337" i="18"/>
  <c r="G1337" i="18"/>
  <c r="A1338" i="18"/>
  <c r="B1338" i="18"/>
  <c r="D1338" i="18"/>
  <c r="G1338" i="18"/>
  <c r="A1339" i="18"/>
  <c r="B1339" i="18"/>
  <c r="D1339" i="18"/>
  <c r="G1339" i="18"/>
  <c r="A1340" i="18"/>
  <c r="F1340" i="18" s="1"/>
  <c r="B1340" i="18"/>
  <c r="D1340" i="18"/>
  <c r="G1340" i="18"/>
  <c r="A1341" i="18"/>
  <c r="B1341" i="18"/>
  <c r="D1341" i="18"/>
  <c r="G1341" i="18"/>
  <c r="A1342" i="18"/>
  <c r="B1342" i="18"/>
  <c r="D1342" i="18"/>
  <c r="G1342" i="18"/>
  <c r="A1343" i="18"/>
  <c r="F1343" i="18" s="1"/>
  <c r="B1343" i="18"/>
  <c r="D1343" i="18"/>
  <c r="G1343" i="18"/>
  <c r="A1344" i="18"/>
  <c r="C1344" i="18" s="1"/>
  <c r="B1344" i="18"/>
  <c r="D1344" i="18"/>
  <c r="G1344" i="18"/>
  <c r="A1345" i="18"/>
  <c r="C1345" i="18" s="1"/>
  <c r="B1345" i="18"/>
  <c r="D1345" i="18"/>
  <c r="G1345" i="18"/>
  <c r="A1346" i="18"/>
  <c r="B1346" i="18"/>
  <c r="D1346" i="18"/>
  <c r="G1346" i="18"/>
  <c r="A1347" i="18"/>
  <c r="F1347" i="18" s="1"/>
  <c r="B1347" i="18"/>
  <c r="D1347" i="18"/>
  <c r="G1347" i="18"/>
  <c r="A1348" i="18"/>
  <c r="C1348" i="18" s="1"/>
  <c r="B1348" i="18"/>
  <c r="D1348" i="18"/>
  <c r="G1348" i="18"/>
  <c r="A1349" i="18"/>
  <c r="C1349" i="18" s="1"/>
  <c r="B1349" i="18"/>
  <c r="D1349" i="18"/>
  <c r="G1349" i="18"/>
  <c r="A1350" i="18"/>
  <c r="B1350" i="18"/>
  <c r="D1350" i="18"/>
  <c r="G1350" i="18"/>
  <c r="A1351" i="18"/>
  <c r="F1351" i="18" s="1"/>
  <c r="B1351" i="18"/>
  <c r="D1351" i="18"/>
  <c r="G1351" i="18"/>
  <c r="A1352" i="18"/>
  <c r="B1352" i="18"/>
  <c r="D1352" i="18"/>
  <c r="G1352" i="18"/>
  <c r="A1353" i="18"/>
  <c r="C1353" i="18" s="1"/>
  <c r="B1353" i="18"/>
  <c r="D1353" i="18"/>
  <c r="G1353" i="18"/>
  <c r="A1354" i="18"/>
  <c r="B1354" i="18"/>
  <c r="D1354" i="18"/>
  <c r="G1354" i="18"/>
  <c r="A1355" i="18"/>
  <c r="F1355" i="18" s="1"/>
  <c r="B1355" i="18"/>
  <c r="D1355" i="18"/>
  <c r="G1355" i="18"/>
  <c r="A1356" i="18"/>
  <c r="B1356" i="18"/>
  <c r="D1356" i="18"/>
  <c r="G1356" i="18"/>
  <c r="A1357" i="18"/>
  <c r="C1357" i="18" s="1"/>
  <c r="B1357" i="18"/>
  <c r="D1357" i="18"/>
  <c r="G1357" i="18"/>
  <c r="A1358" i="18"/>
  <c r="B1358" i="18"/>
  <c r="D1358" i="18"/>
  <c r="G1358" i="18"/>
  <c r="A1359" i="18"/>
  <c r="F1359" i="18" s="1"/>
  <c r="B1359" i="18"/>
  <c r="D1359" i="18"/>
  <c r="G1359" i="18"/>
  <c r="A1360" i="18"/>
  <c r="F1360" i="18" s="1"/>
  <c r="B1360" i="18"/>
  <c r="D1360" i="18"/>
  <c r="G1360" i="18"/>
  <c r="A1361" i="18"/>
  <c r="B1361" i="18"/>
  <c r="D1361" i="18"/>
  <c r="G1361" i="18"/>
  <c r="A1362" i="18"/>
  <c r="B1362" i="18"/>
  <c r="D1362" i="18"/>
  <c r="G1362" i="18"/>
  <c r="A1363" i="18"/>
  <c r="F1363" i="18" s="1"/>
  <c r="B1363" i="18"/>
  <c r="D1363" i="18"/>
  <c r="G1363" i="18"/>
  <c r="A1364" i="18"/>
  <c r="C1364" i="18" s="1"/>
  <c r="B1364" i="18"/>
  <c r="D1364" i="18"/>
  <c r="G1364" i="18"/>
  <c r="A1365" i="18"/>
  <c r="C1365" i="18" s="1"/>
  <c r="B1365" i="18"/>
  <c r="D1365" i="18"/>
  <c r="G1365" i="18"/>
  <c r="A1366" i="18"/>
  <c r="B1366" i="18"/>
  <c r="D1366" i="18"/>
  <c r="G1366" i="18"/>
  <c r="A1367" i="18"/>
  <c r="F1367" i="18" s="1"/>
  <c r="B1367" i="18"/>
  <c r="D1367" i="18"/>
  <c r="G1367" i="18"/>
  <c r="A1368" i="18"/>
  <c r="B1368" i="18"/>
  <c r="D1368" i="18"/>
  <c r="G1368" i="18"/>
  <c r="A1369" i="18"/>
  <c r="B1369" i="18"/>
  <c r="D1369" i="18"/>
  <c r="G1369" i="18"/>
  <c r="A1370" i="18"/>
  <c r="B1370" i="18"/>
  <c r="D1370" i="18"/>
  <c r="G1370" i="18"/>
  <c r="A1371" i="18"/>
  <c r="F1371" i="18" s="1"/>
  <c r="B1371" i="18"/>
  <c r="D1371" i="18"/>
  <c r="G1371" i="18"/>
  <c r="A1372" i="18"/>
  <c r="F1372" i="18" s="1"/>
  <c r="B1372" i="18"/>
  <c r="D1372" i="18"/>
  <c r="G1372" i="18"/>
  <c r="A1373" i="18"/>
  <c r="B1373" i="18"/>
  <c r="D1373" i="18"/>
  <c r="G1373" i="18"/>
  <c r="A1374" i="18"/>
  <c r="B1374" i="18"/>
  <c r="D1374" i="18"/>
  <c r="G1374" i="18"/>
  <c r="A1375" i="18"/>
  <c r="B1375" i="18"/>
  <c r="D1375" i="18"/>
  <c r="G1375" i="18"/>
  <c r="A1376" i="18"/>
  <c r="C1376" i="18" s="1"/>
  <c r="B1376" i="18"/>
  <c r="D1376" i="18"/>
  <c r="G1376" i="18"/>
  <c r="A1377" i="18"/>
  <c r="C1377" i="18" s="1"/>
  <c r="B1377" i="18"/>
  <c r="D1377" i="18"/>
  <c r="G1377" i="18"/>
  <c r="A1378" i="18"/>
  <c r="F1378" i="18" s="1"/>
  <c r="B1378" i="18"/>
  <c r="D1378" i="18"/>
  <c r="G1378" i="18"/>
  <c r="A1379" i="18"/>
  <c r="C1379" i="18" s="1"/>
  <c r="B1379" i="18"/>
  <c r="D1379" i="18"/>
  <c r="G1379" i="18"/>
  <c r="A1380" i="18"/>
  <c r="F1380" i="18" s="1"/>
  <c r="B1380" i="18"/>
  <c r="D1380" i="18"/>
  <c r="G1380" i="18"/>
  <c r="A1381" i="18"/>
  <c r="C1381" i="18" s="1"/>
  <c r="B1381" i="18"/>
  <c r="D1381" i="18"/>
  <c r="G1381" i="18"/>
  <c r="A1382" i="18"/>
  <c r="F1382" i="18" s="1"/>
  <c r="B1382" i="18"/>
  <c r="D1382" i="18"/>
  <c r="G1382" i="18"/>
  <c r="A1383" i="18"/>
  <c r="F1383" i="18" s="1"/>
  <c r="B1383" i="18"/>
  <c r="D1383" i="18"/>
  <c r="G1383" i="18"/>
  <c r="A1384" i="18"/>
  <c r="B1384" i="18"/>
  <c r="D1384" i="18"/>
  <c r="G1384" i="18"/>
  <c r="A1385" i="18"/>
  <c r="C1385" i="18" s="1"/>
  <c r="B1385" i="18"/>
  <c r="D1385" i="18"/>
  <c r="G1385" i="18"/>
  <c r="A1386" i="18"/>
  <c r="F1386" i="18" s="1"/>
  <c r="B1386" i="18"/>
  <c r="D1386" i="18"/>
  <c r="G1386" i="18"/>
  <c r="A1387" i="18"/>
  <c r="B1387" i="18"/>
  <c r="D1387" i="18"/>
  <c r="G1387" i="18"/>
  <c r="A1388" i="18"/>
  <c r="F1388" i="18" s="1"/>
  <c r="B1388" i="18"/>
  <c r="D1388" i="18"/>
  <c r="G1388" i="18"/>
  <c r="A1389" i="18"/>
  <c r="C1389" i="18" s="1"/>
  <c r="B1389" i="18"/>
  <c r="D1389" i="18"/>
  <c r="G1389" i="18"/>
  <c r="A1390" i="18"/>
  <c r="F1390" i="18" s="1"/>
  <c r="B1390" i="18"/>
  <c r="D1390" i="18"/>
  <c r="G1390" i="18"/>
  <c r="A1391" i="18"/>
  <c r="B1391" i="18"/>
  <c r="D1391" i="18"/>
  <c r="G1391" i="18"/>
  <c r="A1392" i="18"/>
  <c r="C1392" i="18" s="1"/>
  <c r="B1392" i="18"/>
  <c r="D1392" i="18"/>
  <c r="G1392" i="18"/>
  <c r="A1393" i="18"/>
  <c r="C1393" i="18" s="1"/>
  <c r="B1393" i="18"/>
  <c r="D1393" i="18"/>
  <c r="G1393" i="18"/>
  <c r="A1394" i="18"/>
  <c r="F1394" i="18" s="1"/>
  <c r="B1394" i="18"/>
  <c r="D1394" i="18"/>
  <c r="G1394" i="18"/>
  <c r="A1395" i="18"/>
  <c r="C1395" i="18" s="1"/>
  <c r="B1395" i="18"/>
  <c r="D1395" i="18"/>
  <c r="G1395" i="18"/>
  <c r="A1396" i="18"/>
  <c r="C1396" i="18" s="1"/>
  <c r="B1396" i="18"/>
  <c r="D1396" i="18"/>
  <c r="G1396" i="18"/>
  <c r="A1397" i="18"/>
  <c r="C1397" i="18" s="1"/>
  <c r="B1397" i="18"/>
  <c r="D1397" i="18"/>
  <c r="G1397" i="18"/>
  <c r="A1398" i="18"/>
  <c r="F1398" i="18" s="1"/>
  <c r="B1398" i="18"/>
  <c r="D1398" i="18"/>
  <c r="G1398" i="18"/>
  <c r="A1399" i="18"/>
  <c r="F1399" i="18" s="1"/>
  <c r="B1399" i="18"/>
  <c r="D1399" i="18"/>
  <c r="G1399" i="18"/>
  <c r="A1400" i="18"/>
  <c r="C1400" i="18" s="1"/>
  <c r="B1400" i="18"/>
  <c r="D1400" i="18"/>
  <c r="G1400" i="18"/>
  <c r="A1401" i="18"/>
  <c r="C1401" i="18" s="1"/>
  <c r="B1401" i="18"/>
  <c r="D1401" i="18"/>
  <c r="G1401" i="18"/>
  <c r="A1402" i="18"/>
  <c r="B1402" i="18"/>
  <c r="D1402" i="18"/>
  <c r="G1402" i="18"/>
  <c r="A1403" i="18"/>
  <c r="C1403" i="18" s="1"/>
  <c r="B1403" i="18"/>
  <c r="D1403" i="18"/>
  <c r="G1403" i="18"/>
  <c r="A1404" i="18"/>
  <c r="C1404" i="18" s="1"/>
  <c r="B1404" i="18"/>
  <c r="D1404" i="18"/>
  <c r="G1404" i="18"/>
  <c r="A1405" i="18"/>
  <c r="C1405" i="18" s="1"/>
  <c r="B1405" i="18"/>
  <c r="D1405" i="18"/>
  <c r="G1405" i="18"/>
  <c r="A939" i="18"/>
  <c r="C939" i="18" s="1"/>
  <c r="B939" i="18"/>
  <c r="D939" i="18"/>
  <c r="A940" i="18"/>
  <c r="B940" i="18"/>
  <c r="D940" i="18"/>
  <c r="A941" i="18"/>
  <c r="B941" i="18"/>
  <c r="D941" i="18"/>
  <c r="D938" i="18"/>
  <c r="B938" i="18"/>
  <c r="A938" i="18"/>
  <c r="A933" i="18"/>
  <c r="C933" i="18" s="1"/>
  <c r="B933" i="18"/>
  <c r="D933" i="18"/>
  <c r="G933" i="18"/>
  <c r="A934" i="18"/>
  <c r="F934" i="18" s="1"/>
  <c r="B934" i="18"/>
  <c r="D934" i="18"/>
  <c r="G934" i="18"/>
  <c r="A935" i="18"/>
  <c r="F935" i="18" s="1"/>
  <c r="B935" i="18"/>
  <c r="D935" i="18"/>
  <c r="G935" i="18"/>
  <c r="A936" i="18"/>
  <c r="C936" i="18" s="1"/>
  <c r="B936" i="18"/>
  <c r="D936" i="18"/>
  <c r="G936" i="18"/>
  <c r="A937" i="18"/>
  <c r="B937" i="18"/>
  <c r="D937" i="18"/>
  <c r="G937" i="18"/>
  <c r="A477" i="18"/>
  <c r="C477" i="18" s="1"/>
  <c r="B477" i="18"/>
  <c r="D477" i="18"/>
  <c r="A478" i="18"/>
  <c r="B478" i="18"/>
  <c r="D478" i="18"/>
  <c r="A479" i="18"/>
  <c r="F479" i="18" s="1"/>
  <c r="B479" i="18"/>
  <c r="D479" i="18"/>
  <c r="A480" i="18"/>
  <c r="F480" i="18" s="1"/>
  <c r="B480" i="18"/>
  <c r="D480" i="18"/>
  <c r="A481" i="18"/>
  <c r="C481" i="18" s="1"/>
  <c r="B481" i="18"/>
  <c r="D481" i="18"/>
  <c r="A482" i="18"/>
  <c r="B482" i="18"/>
  <c r="D482" i="18"/>
  <c r="A483" i="18"/>
  <c r="B483" i="18"/>
  <c r="D483" i="18"/>
  <c r="A484" i="18"/>
  <c r="C484" i="18" s="1"/>
  <c r="B484" i="18"/>
  <c r="D484" i="18"/>
  <c r="A485" i="18"/>
  <c r="B485" i="18"/>
  <c r="D485" i="18"/>
  <c r="A486" i="18"/>
  <c r="B486" i="18"/>
  <c r="D486" i="18"/>
  <c r="A487" i="18"/>
  <c r="F487" i="18" s="1"/>
  <c r="B487" i="18"/>
  <c r="D487" i="18"/>
  <c r="A488" i="18"/>
  <c r="C488" i="18" s="1"/>
  <c r="B488" i="18"/>
  <c r="D488" i="18"/>
  <c r="A489" i="18"/>
  <c r="C489" i="18" s="1"/>
  <c r="B489" i="18"/>
  <c r="D489" i="18"/>
  <c r="A490" i="18"/>
  <c r="B490" i="18"/>
  <c r="D490" i="18"/>
  <c r="A491" i="18"/>
  <c r="F491" i="18" s="1"/>
  <c r="B491" i="18"/>
  <c r="D491" i="18"/>
  <c r="A492" i="18"/>
  <c r="C492" i="18" s="1"/>
  <c r="B492" i="18"/>
  <c r="D492" i="18"/>
  <c r="A493" i="18"/>
  <c r="C493" i="18" s="1"/>
  <c r="B493" i="18"/>
  <c r="D493" i="18"/>
  <c r="A494" i="18"/>
  <c r="B494" i="18"/>
  <c r="D494" i="18"/>
  <c r="A495" i="18"/>
  <c r="B495" i="18"/>
  <c r="D495" i="18"/>
  <c r="A496" i="18"/>
  <c r="B496" i="18"/>
  <c r="D496" i="18"/>
  <c r="A497" i="18"/>
  <c r="F497" i="18" s="1"/>
  <c r="B497" i="18"/>
  <c r="D497" i="18"/>
  <c r="A498" i="18"/>
  <c r="B498" i="18"/>
  <c r="D498" i="18"/>
  <c r="A499" i="18"/>
  <c r="B499" i="18"/>
  <c r="D499" i="18"/>
  <c r="A500" i="18"/>
  <c r="F500" i="18" s="1"/>
  <c r="B500" i="18"/>
  <c r="D500" i="18"/>
  <c r="A501" i="18"/>
  <c r="B501" i="18"/>
  <c r="D501" i="18"/>
  <c r="A502" i="18"/>
  <c r="B502" i="18"/>
  <c r="D502" i="18"/>
  <c r="A503" i="18"/>
  <c r="F503" i="18" s="1"/>
  <c r="B503" i="18"/>
  <c r="D503" i="18"/>
  <c r="A504" i="18"/>
  <c r="C504" i="18" s="1"/>
  <c r="B504" i="18"/>
  <c r="D504" i="18"/>
  <c r="A505" i="18"/>
  <c r="C505" i="18" s="1"/>
  <c r="B505" i="18"/>
  <c r="D505" i="18"/>
  <c r="A506" i="18"/>
  <c r="B506" i="18"/>
  <c r="D506" i="18"/>
  <c r="A507" i="18"/>
  <c r="F507" i="18" s="1"/>
  <c r="B507" i="18"/>
  <c r="D507" i="18"/>
  <c r="A508" i="18"/>
  <c r="C508" i="18" s="1"/>
  <c r="B508" i="18"/>
  <c r="D508" i="18"/>
  <c r="A509" i="18"/>
  <c r="B509" i="18"/>
  <c r="D509" i="18"/>
  <c r="A510" i="18"/>
  <c r="B510" i="18"/>
  <c r="D510" i="18"/>
  <c r="A511" i="18"/>
  <c r="F511" i="18" s="1"/>
  <c r="B511" i="18"/>
  <c r="D511" i="18"/>
  <c r="A512" i="18"/>
  <c r="B512" i="18"/>
  <c r="D512" i="18"/>
  <c r="A513" i="18"/>
  <c r="F513" i="18" s="1"/>
  <c r="B513" i="18"/>
  <c r="D513" i="18"/>
  <c r="A514" i="18"/>
  <c r="B514" i="18"/>
  <c r="D514" i="18"/>
  <c r="A515" i="18"/>
  <c r="B515" i="18"/>
  <c r="D515" i="18"/>
  <c r="A516" i="18"/>
  <c r="B516" i="18"/>
  <c r="D516" i="18"/>
  <c r="A517" i="18"/>
  <c r="C517" i="18" s="1"/>
  <c r="B517" i="18"/>
  <c r="D517" i="18"/>
  <c r="A518" i="18"/>
  <c r="B518" i="18"/>
  <c r="D518" i="18"/>
  <c r="A519" i="18"/>
  <c r="F519" i="18" s="1"/>
  <c r="B519" i="18"/>
  <c r="D519" i="18"/>
  <c r="A520" i="18"/>
  <c r="C520" i="18" s="1"/>
  <c r="B520" i="18"/>
  <c r="D520" i="18"/>
  <c r="A521" i="18"/>
  <c r="C521" i="18" s="1"/>
  <c r="B521" i="18"/>
  <c r="D521" i="18"/>
  <c r="A522" i="18"/>
  <c r="C522" i="18" s="1"/>
  <c r="B522" i="18"/>
  <c r="D522" i="18"/>
  <c r="G522" i="18"/>
  <c r="A523" i="18"/>
  <c r="F523" i="18" s="1"/>
  <c r="B523" i="18"/>
  <c r="D523" i="18"/>
  <c r="G523" i="18"/>
  <c r="A524" i="18"/>
  <c r="B524" i="18"/>
  <c r="D524" i="18"/>
  <c r="G524" i="18"/>
  <c r="A525" i="18"/>
  <c r="C525" i="18" s="1"/>
  <c r="B525" i="18"/>
  <c r="D525" i="18"/>
  <c r="G525" i="18"/>
  <c r="A526" i="18"/>
  <c r="C526" i="18" s="1"/>
  <c r="B526" i="18"/>
  <c r="D526" i="18"/>
  <c r="G526" i="18"/>
  <c r="A527" i="18"/>
  <c r="F527" i="18" s="1"/>
  <c r="B527" i="18"/>
  <c r="D527" i="18"/>
  <c r="G527" i="18"/>
  <c r="A528" i="18"/>
  <c r="F528" i="18" s="1"/>
  <c r="B528" i="18"/>
  <c r="D528" i="18"/>
  <c r="G528" i="18"/>
  <c r="A529" i="18"/>
  <c r="F529" i="18" s="1"/>
  <c r="B529" i="18"/>
  <c r="D529" i="18"/>
  <c r="G529" i="18"/>
  <c r="A530" i="18"/>
  <c r="C530" i="18" s="1"/>
  <c r="B530" i="18"/>
  <c r="D530" i="18"/>
  <c r="G530" i="18"/>
  <c r="A531" i="18"/>
  <c r="B531" i="18"/>
  <c r="D531" i="18"/>
  <c r="G531" i="18"/>
  <c r="A532" i="18"/>
  <c r="C532" i="18" s="1"/>
  <c r="B532" i="18"/>
  <c r="D532" i="18"/>
  <c r="G532" i="18"/>
  <c r="A533" i="18"/>
  <c r="B533" i="18"/>
  <c r="D533" i="18"/>
  <c r="G533" i="18"/>
  <c r="A534" i="18"/>
  <c r="B534" i="18"/>
  <c r="D534" i="18"/>
  <c r="G534" i="18"/>
  <c r="A535" i="18"/>
  <c r="F535" i="18" s="1"/>
  <c r="B535" i="18"/>
  <c r="D535" i="18"/>
  <c r="G535" i="18"/>
  <c r="A536" i="18"/>
  <c r="C536" i="18" s="1"/>
  <c r="B536" i="18"/>
  <c r="D536" i="18"/>
  <c r="G536" i="18"/>
  <c r="A537" i="18"/>
  <c r="F537" i="18" s="1"/>
  <c r="B537" i="18"/>
  <c r="D537" i="18"/>
  <c r="G537" i="18"/>
  <c r="A538" i="18"/>
  <c r="C538" i="18" s="1"/>
  <c r="B538" i="18"/>
  <c r="D538" i="18"/>
  <c r="G538" i="18"/>
  <c r="A539" i="18"/>
  <c r="F539" i="18" s="1"/>
  <c r="B539" i="18"/>
  <c r="D539" i="18"/>
  <c r="G539" i="18"/>
  <c r="A540" i="18"/>
  <c r="B540" i="18"/>
  <c r="D540" i="18"/>
  <c r="G540" i="18"/>
  <c r="A541" i="18"/>
  <c r="B541" i="18"/>
  <c r="D541" i="18"/>
  <c r="G541" i="18"/>
  <c r="A542" i="18"/>
  <c r="B542" i="18"/>
  <c r="D542" i="18"/>
  <c r="G542" i="18"/>
  <c r="A543" i="18"/>
  <c r="F543" i="18" s="1"/>
  <c r="B543" i="18"/>
  <c r="D543" i="18"/>
  <c r="G543" i="18"/>
  <c r="A544" i="18"/>
  <c r="B544" i="18"/>
  <c r="D544" i="18"/>
  <c r="G544" i="18"/>
  <c r="A545" i="18"/>
  <c r="F545" i="18" s="1"/>
  <c r="B545" i="18"/>
  <c r="D545" i="18"/>
  <c r="G545" i="18"/>
  <c r="A546" i="18"/>
  <c r="C546" i="18" s="1"/>
  <c r="B546" i="18"/>
  <c r="D546" i="18"/>
  <c r="G546" i="18"/>
  <c r="A547" i="18"/>
  <c r="B547" i="18"/>
  <c r="D547" i="18"/>
  <c r="G547" i="18"/>
  <c r="A548" i="18"/>
  <c r="F548" i="18" s="1"/>
  <c r="B548" i="18"/>
  <c r="D548" i="18"/>
  <c r="G548" i="18"/>
  <c r="A549" i="18"/>
  <c r="C549" i="18" s="1"/>
  <c r="B549" i="18"/>
  <c r="D549" i="18"/>
  <c r="G549" i="18"/>
  <c r="A550" i="18"/>
  <c r="B550" i="18"/>
  <c r="D550" i="18"/>
  <c r="G550" i="18"/>
  <c r="A551" i="18"/>
  <c r="F551" i="18" s="1"/>
  <c r="B551" i="18"/>
  <c r="D551" i="18"/>
  <c r="G551" i="18"/>
  <c r="A552" i="18"/>
  <c r="B552" i="18"/>
  <c r="D552" i="18"/>
  <c r="G552" i="18"/>
  <c r="A553" i="18"/>
  <c r="C553" i="18" s="1"/>
  <c r="B553" i="18"/>
  <c r="D553" i="18"/>
  <c r="G553" i="18"/>
  <c r="A554" i="18"/>
  <c r="C554" i="18" s="1"/>
  <c r="B554" i="18"/>
  <c r="D554" i="18"/>
  <c r="G554" i="18"/>
  <c r="A555" i="18"/>
  <c r="F555" i="18" s="1"/>
  <c r="B555" i="18"/>
  <c r="D555" i="18"/>
  <c r="G555" i="18"/>
  <c r="A556" i="18"/>
  <c r="B556" i="18"/>
  <c r="D556" i="18"/>
  <c r="G556" i="18"/>
  <c r="A557" i="18"/>
  <c r="C557" i="18" s="1"/>
  <c r="B557" i="18"/>
  <c r="D557" i="18"/>
  <c r="G557" i="18"/>
  <c r="A558" i="18"/>
  <c r="B558" i="18"/>
  <c r="D558" i="18"/>
  <c r="G558" i="18"/>
  <c r="A559" i="18"/>
  <c r="F559" i="18" s="1"/>
  <c r="B559" i="18"/>
  <c r="D559" i="18"/>
  <c r="G559" i="18"/>
  <c r="A560" i="18"/>
  <c r="F560" i="18" s="1"/>
  <c r="B560" i="18"/>
  <c r="D560" i="18"/>
  <c r="G560" i="18"/>
  <c r="A561" i="18"/>
  <c r="B561" i="18"/>
  <c r="D561" i="18"/>
  <c r="G561" i="18"/>
  <c r="A562" i="18"/>
  <c r="C562" i="18" s="1"/>
  <c r="B562" i="18"/>
  <c r="D562" i="18"/>
  <c r="G562" i="18"/>
  <c r="A563" i="18"/>
  <c r="B563" i="18"/>
  <c r="D563" i="18"/>
  <c r="G563" i="18"/>
  <c r="A564" i="18"/>
  <c r="C564" i="18" s="1"/>
  <c r="B564" i="18"/>
  <c r="D564" i="18"/>
  <c r="G564" i="18"/>
  <c r="A565" i="18"/>
  <c r="B565" i="18"/>
  <c r="D565" i="18"/>
  <c r="G565" i="18"/>
  <c r="A566" i="18"/>
  <c r="B566" i="18"/>
  <c r="D566" i="18"/>
  <c r="G566" i="18"/>
  <c r="A567" i="18"/>
  <c r="F567" i="18" s="1"/>
  <c r="B567" i="18"/>
  <c r="D567" i="18"/>
  <c r="G567" i="18"/>
  <c r="A568" i="18"/>
  <c r="C568" i="18" s="1"/>
  <c r="B568" i="18"/>
  <c r="D568" i="18"/>
  <c r="G568" i="18"/>
  <c r="A569" i="18"/>
  <c r="C569" i="18" s="1"/>
  <c r="B569" i="18"/>
  <c r="D569" i="18"/>
  <c r="G569" i="18"/>
  <c r="A570" i="18"/>
  <c r="C570" i="18" s="1"/>
  <c r="B570" i="18"/>
  <c r="D570" i="18"/>
  <c r="G570" i="18"/>
  <c r="A571" i="18"/>
  <c r="F571" i="18" s="1"/>
  <c r="B571" i="18"/>
  <c r="D571" i="18"/>
  <c r="G571" i="18"/>
  <c r="A572" i="18"/>
  <c r="B572" i="18"/>
  <c r="D572" i="18"/>
  <c r="G572" i="18"/>
  <c r="A573" i="18"/>
  <c r="F573" i="18" s="1"/>
  <c r="B573" i="18"/>
  <c r="D573" i="18"/>
  <c r="G573" i="18"/>
  <c r="A574" i="18"/>
  <c r="B574" i="18"/>
  <c r="D574" i="18"/>
  <c r="G574" i="18"/>
  <c r="A575" i="18"/>
  <c r="F575" i="18" s="1"/>
  <c r="B575" i="18"/>
  <c r="D575" i="18"/>
  <c r="G575" i="18"/>
  <c r="A576" i="18"/>
  <c r="F576" i="18" s="1"/>
  <c r="B576" i="18"/>
  <c r="D576" i="18"/>
  <c r="G576" i="18"/>
  <c r="A577" i="18"/>
  <c r="F577" i="18" s="1"/>
  <c r="B577" i="18"/>
  <c r="D577" i="18"/>
  <c r="G577" i="18"/>
  <c r="A578" i="18"/>
  <c r="C578" i="18" s="1"/>
  <c r="B578" i="18"/>
  <c r="D578" i="18"/>
  <c r="G578" i="18"/>
  <c r="A579" i="18"/>
  <c r="B579" i="18"/>
  <c r="D579" i="18"/>
  <c r="G579" i="18"/>
  <c r="A580" i="18"/>
  <c r="C580" i="18" s="1"/>
  <c r="B580" i="18"/>
  <c r="D580" i="18"/>
  <c r="G580" i="18"/>
  <c r="A581" i="18"/>
  <c r="C581" i="18" s="1"/>
  <c r="B581" i="18"/>
  <c r="D581" i="18"/>
  <c r="G581" i="18"/>
  <c r="A582" i="18"/>
  <c r="B582" i="18"/>
  <c r="D582" i="18"/>
  <c r="G582" i="18"/>
  <c r="A583" i="18"/>
  <c r="F583" i="18" s="1"/>
  <c r="B583" i="18"/>
  <c r="D583" i="18"/>
  <c r="G583" i="18"/>
  <c r="A584" i="18"/>
  <c r="C584" i="18" s="1"/>
  <c r="B584" i="18"/>
  <c r="D584" i="18"/>
  <c r="G584" i="18"/>
  <c r="A585" i="18"/>
  <c r="C585" i="18" s="1"/>
  <c r="B585" i="18"/>
  <c r="D585" i="18"/>
  <c r="G585" i="18"/>
  <c r="A586" i="18"/>
  <c r="C586" i="18" s="1"/>
  <c r="B586" i="18"/>
  <c r="D586" i="18"/>
  <c r="G586" i="18"/>
  <c r="A587" i="18"/>
  <c r="F587" i="18" s="1"/>
  <c r="B587" i="18"/>
  <c r="D587" i="18"/>
  <c r="G587" i="18"/>
  <c r="A588" i="18"/>
  <c r="B588" i="18"/>
  <c r="D588" i="18"/>
  <c r="G588" i="18"/>
  <c r="A589" i="18"/>
  <c r="F589" i="18" s="1"/>
  <c r="B589" i="18"/>
  <c r="D589" i="18"/>
  <c r="G589" i="18"/>
  <c r="A590" i="18"/>
  <c r="C590" i="18" s="1"/>
  <c r="B590" i="18"/>
  <c r="D590" i="18"/>
  <c r="G590" i="18"/>
  <c r="A591" i="18"/>
  <c r="B591" i="18"/>
  <c r="D591" i="18"/>
  <c r="G591" i="18"/>
  <c r="A592" i="18"/>
  <c r="F592" i="18" s="1"/>
  <c r="B592" i="18"/>
  <c r="D592" i="18"/>
  <c r="G592" i="18"/>
  <c r="A593" i="18"/>
  <c r="B593" i="18"/>
  <c r="D593" i="18"/>
  <c r="G593" i="18"/>
  <c r="A594" i="18"/>
  <c r="C594" i="18" s="1"/>
  <c r="B594" i="18"/>
  <c r="D594" i="18"/>
  <c r="G594" i="18"/>
  <c r="A595" i="18"/>
  <c r="B595" i="18"/>
  <c r="D595" i="18"/>
  <c r="G595" i="18"/>
  <c r="A596" i="18"/>
  <c r="B596" i="18"/>
  <c r="D596" i="18"/>
  <c r="G596" i="18"/>
  <c r="A597" i="18"/>
  <c r="F597" i="18" s="1"/>
  <c r="B597" i="18"/>
  <c r="D597" i="18"/>
  <c r="G597" i="18"/>
  <c r="A598" i="18"/>
  <c r="B598" i="18"/>
  <c r="D598" i="18"/>
  <c r="G598" i="18"/>
  <c r="A599" i="18"/>
  <c r="B599" i="18"/>
  <c r="D599" i="18"/>
  <c r="G599" i="18"/>
  <c r="A600" i="18"/>
  <c r="B600" i="18"/>
  <c r="D600" i="18"/>
  <c r="G600" i="18"/>
  <c r="A601" i="18"/>
  <c r="F601" i="18" s="1"/>
  <c r="B601" i="18"/>
  <c r="D601" i="18"/>
  <c r="G601" i="18"/>
  <c r="A602" i="18"/>
  <c r="C602" i="18" s="1"/>
  <c r="B602" i="18"/>
  <c r="D602" i="18"/>
  <c r="G602" i="18"/>
  <c r="A603" i="18"/>
  <c r="F603" i="18" s="1"/>
  <c r="B603" i="18"/>
  <c r="D603" i="18"/>
  <c r="G603" i="18"/>
  <c r="A604" i="18"/>
  <c r="B604" i="18"/>
  <c r="D604" i="18"/>
  <c r="G604" i="18"/>
  <c r="A605" i="18"/>
  <c r="C605" i="18" s="1"/>
  <c r="B605" i="18"/>
  <c r="D605" i="18"/>
  <c r="G605" i="18"/>
  <c r="A606" i="18"/>
  <c r="C606" i="18" s="1"/>
  <c r="B606" i="18"/>
  <c r="D606" i="18"/>
  <c r="G606" i="18"/>
  <c r="A607" i="18"/>
  <c r="F607" i="18" s="1"/>
  <c r="B607" i="18"/>
  <c r="D607" i="18"/>
  <c r="G607" i="18"/>
  <c r="A608" i="18"/>
  <c r="F608" i="18" s="1"/>
  <c r="B608" i="18"/>
  <c r="D608" i="18"/>
  <c r="G608" i="18"/>
  <c r="A609" i="18"/>
  <c r="C609" i="18" s="1"/>
  <c r="B609" i="18"/>
  <c r="D609" i="18"/>
  <c r="G609" i="18"/>
  <c r="A610" i="18"/>
  <c r="C610" i="18" s="1"/>
  <c r="B610" i="18"/>
  <c r="D610" i="18"/>
  <c r="G610" i="18"/>
  <c r="A611" i="18"/>
  <c r="B611" i="18"/>
  <c r="D611" i="18"/>
  <c r="G611" i="18"/>
  <c r="A612" i="18"/>
  <c r="C612" i="18" s="1"/>
  <c r="B612" i="18"/>
  <c r="D612" i="18"/>
  <c r="G612" i="18"/>
  <c r="A613" i="18"/>
  <c r="C613" i="18" s="1"/>
  <c r="B613" i="18"/>
  <c r="D613" i="18"/>
  <c r="G613" i="18"/>
  <c r="A614" i="18"/>
  <c r="B614" i="18"/>
  <c r="D614" i="18"/>
  <c r="G614" i="18"/>
  <c r="A615" i="18"/>
  <c r="F615" i="18" s="1"/>
  <c r="B615" i="18"/>
  <c r="D615" i="18"/>
  <c r="G615" i="18"/>
  <c r="A616" i="18"/>
  <c r="C616" i="18" s="1"/>
  <c r="B616" i="18"/>
  <c r="D616" i="18"/>
  <c r="G616" i="18"/>
  <c r="A617" i="18"/>
  <c r="C617" i="18" s="1"/>
  <c r="B617" i="18"/>
  <c r="D617" i="18"/>
  <c r="G617" i="18"/>
  <c r="A618" i="18"/>
  <c r="C618" i="18" s="1"/>
  <c r="B618" i="18"/>
  <c r="D618" i="18"/>
  <c r="G618" i="18"/>
  <c r="A619" i="18"/>
  <c r="F619" i="18" s="1"/>
  <c r="B619" i="18"/>
  <c r="D619" i="18"/>
  <c r="G619" i="18"/>
  <c r="A620" i="18"/>
  <c r="B620" i="18"/>
  <c r="D620" i="18"/>
  <c r="G620" i="18"/>
  <c r="A621" i="18"/>
  <c r="C621" i="18" s="1"/>
  <c r="B621" i="18"/>
  <c r="D621" i="18"/>
  <c r="G621" i="18"/>
  <c r="A622" i="18"/>
  <c r="C622" i="18" s="1"/>
  <c r="B622" i="18"/>
  <c r="D622" i="18"/>
  <c r="G622" i="18"/>
  <c r="A623" i="18"/>
  <c r="F623" i="18" s="1"/>
  <c r="B623" i="18"/>
  <c r="D623" i="18"/>
  <c r="G623" i="18"/>
  <c r="A624" i="18"/>
  <c r="F624" i="18" s="1"/>
  <c r="B624" i="18"/>
  <c r="D624" i="18"/>
  <c r="G624" i="18"/>
  <c r="A625" i="18"/>
  <c r="B625" i="18"/>
  <c r="D625" i="18"/>
  <c r="G625" i="18"/>
  <c r="A626" i="18"/>
  <c r="C626" i="18" s="1"/>
  <c r="B626" i="18"/>
  <c r="D626" i="18"/>
  <c r="G626" i="18"/>
  <c r="A627" i="18"/>
  <c r="B627" i="18"/>
  <c r="D627" i="18"/>
  <c r="G627" i="18"/>
  <c r="A628" i="18"/>
  <c r="F628" i="18" s="1"/>
  <c r="B628" i="18"/>
  <c r="D628" i="18"/>
  <c r="G628" i="18"/>
  <c r="A629" i="18"/>
  <c r="C629" i="18" s="1"/>
  <c r="B629" i="18"/>
  <c r="D629" i="18"/>
  <c r="G629" i="18"/>
  <c r="A630" i="18"/>
  <c r="B630" i="18"/>
  <c r="D630" i="18"/>
  <c r="G630" i="18"/>
  <c r="A631" i="18"/>
  <c r="F631" i="18" s="1"/>
  <c r="B631" i="18"/>
  <c r="D631" i="18"/>
  <c r="G631" i="18"/>
  <c r="A632" i="18"/>
  <c r="B632" i="18"/>
  <c r="D632" i="18"/>
  <c r="G632" i="18"/>
  <c r="A633" i="18"/>
  <c r="B633" i="18"/>
  <c r="D633" i="18"/>
  <c r="G633" i="18"/>
  <c r="A634" i="18"/>
  <c r="C634" i="18" s="1"/>
  <c r="B634" i="18"/>
  <c r="D634" i="18"/>
  <c r="G634" i="18"/>
  <c r="A635" i="18"/>
  <c r="F635" i="18" s="1"/>
  <c r="B635" i="18"/>
  <c r="D635" i="18"/>
  <c r="G635" i="18"/>
  <c r="A636" i="18"/>
  <c r="B636" i="18"/>
  <c r="D636" i="18"/>
  <c r="G636" i="18"/>
  <c r="A637" i="18"/>
  <c r="C637" i="18" s="1"/>
  <c r="B637" i="18"/>
  <c r="D637" i="18"/>
  <c r="G637" i="18"/>
  <c r="A638" i="18"/>
  <c r="B638" i="18"/>
  <c r="D638" i="18"/>
  <c r="G638" i="18"/>
  <c r="A639" i="18"/>
  <c r="F639" i="18" s="1"/>
  <c r="B639" i="18"/>
  <c r="D639" i="18"/>
  <c r="G639" i="18"/>
  <c r="A640" i="18"/>
  <c r="F640" i="18" s="1"/>
  <c r="B640" i="18"/>
  <c r="D640" i="18"/>
  <c r="G640" i="18"/>
  <c r="A641" i="18"/>
  <c r="C641" i="18" s="1"/>
  <c r="B641" i="18"/>
  <c r="D641" i="18"/>
  <c r="G641" i="18"/>
  <c r="A642" i="18"/>
  <c r="C642" i="18" s="1"/>
  <c r="B642" i="18"/>
  <c r="D642" i="18"/>
  <c r="G642" i="18"/>
  <c r="A643" i="18"/>
  <c r="B643" i="18"/>
  <c r="D643" i="18"/>
  <c r="G643" i="18"/>
  <c r="A644" i="18"/>
  <c r="F644" i="18" s="1"/>
  <c r="B644" i="18"/>
  <c r="D644" i="18"/>
  <c r="G644" i="18"/>
  <c r="A645" i="18"/>
  <c r="B645" i="18"/>
  <c r="D645" i="18"/>
  <c r="G645" i="18"/>
  <c r="A646" i="18"/>
  <c r="B646" i="18"/>
  <c r="D646" i="18"/>
  <c r="G646" i="18"/>
  <c r="A647" i="18"/>
  <c r="F647" i="18" s="1"/>
  <c r="B647" i="18"/>
  <c r="D647" i="18"/>
  <c r="G647" i="18"/>
  <c r="A648" i="18"/>
  <c r="B648" i="18"/>
  <c r="D648" i="18"/>
  <c r="G648" i="18"/>
  <c r="A649" i="18"/>
  <c r="C649" i="18" s="1"/>
  <c r="B649" i="18"/>
  <c r="D649" i="18"/>
  <c r="G649" i="18"/>
  <c r="A650" i="18"/>
  <c r="B650" i="18"/>
  <c r="D650" i="18"/>
  <c r="G650" i="18"/>
  <c r="A651" i="18"/>
  <c r="F651" i="18" s="1"/>
  <c r="B651" i="18"/>
  <c r="D651" i="18"/>
  <c r="G651" i="18"/>
  <c r="A652" i="18"/>
  <c r="C652" i="18" s="1"/>
  <c r="B652" i="18"/>
  <c r="D652" i="18"/>
  <c r="G652" i="18"/>
  <c r="A653" i="18"/>
  <c r="F653" i="18" s="1"/>
  <c r="B653" i="18"/>
  <c r="D653" i="18"/>
  <c r="G653" i="18"/>
  <c r="A654" i="18"/>
  <c r="B654" i="18"/>
  <c r="D654" i="18"/>
  <c r="G654" i="18"/>
  <c r="A655" i="18"/>
  <c r="F655" i="18" s="1"/>
  <c r="B655" i="18"/>
  <c r="D655" i="18"/>
  <c r="G655" i="18"/>
  <c r="A656" i="18"/>
  <c r="C656" i="18" s="1"/>
  <c r="B656" i="18"/>
  <c r="D656" i="18"/>
  <c r="G656" i="18"/>
  <c r="A657" i="18"/>
  <c r="C657" i="18" s="1"/>
  <c r="B657" i="18"/>
  <c r="D657" i="18"/>
  <c r="G657" i="18"/>
  <c r="A658" i="18"/>
  <c r="B658" i="18"/>
  <c r="D658" i="18"/>
  <c r="G658" i="18"/>
  <c r="A659" i="18"/>
  <c r="F659" i="18" s="1"/>
  <c r="B659" i="18"/>
  <c r="D659" i="18"/>
  <c r="G659" i="18"/>
  <c r="A660" i="18"/>
  <c r="C660" i="18" s="1"/>
  <c r="B660" i="18"/>
  <c r="D660" i="18"/>
  <c r="G660" i="18"/>
  <c r="A661" i="18"/>
  <c r="B661" i="18"/>
  <c r="D661" i="18"/>
  <c r="G661" i="18"/>
  <c r="A662" i="18"/>
  <c r="B662" i="18"/>
  <c r="D662" i="18"/>
  <c r="G662" i="18"/>
  <c r="A663" i="18"/>
  <c r="F663" i="18" s="1"/>
  <c r="B663" i="18"/>
  <c r="D663" i="18"/>
  <c r="G663" i="18"/>
  <c r="A664" i="18"/>
  <c r="B664" i="18"/>
  <c r="D664" i="18"/>
  <c r="G664" i="18"/>
  <c r="A665" i="18"/>
  <c r="C665" i="18" s="1"/>
  <c r="B665" i="18"/>
  <c r="D665" i="18"/>
  <c r="G665" i="18"/>
  <c r="A666" i="18"/>
  <c r="B666" i="18"/>
  <c r="D666" i="18"/>
  <c r="G666" i="18"/>
  <c r="A667" i="18"/>
  <c r="F667" i="18" s="1"/>
  <c r="B667" i="18"/>
  <c r="D667" i="18"/>
  <c r="G667" i="18"/>
  <c r="A668" i="18"/>
  <c r="C668" i="18" s="1"/>
  <c r="B668" i="18"/>
  <c r="D668" i="18"/>
  <c r="G668" i="18"/>
  <c r="A669" i="18"/>
  <c r="F669" i="18" s="1"/>
  <c r="B669" i="18"/>
  <c r="D669" i="18"/>
  <c r="G669" i="18"/>
  <c r="A670" i="18"/>
  <c r="B670" i="18"/>
  <c r="D670" i="18"/>
  <c r="G670" i="18"/>
  <c r="A671" i="18"/>
  <c r="F671" i="18" s="1"/>
  <c r="B671" i="18"/>
  <c r="D671" i="18"/>
  <c r="G671" i="18"/>
  <c r="A672" i="18"/>
  <c r="C672" i="18" s="1"/>
  <c r="B672" i="18"/>
  <c r="D672" i="18"/>
  <c r="G672" i="18"/>
  <c r="A673" i="18"/>
  <c r="C673" i="18" s="1"/>
  <c r="B673" i="18"/>
  <c r="D673" i="18"/>
  <c r="G673" i="18"/>
  <c r="A674" i="18"/>
  <c r="B674" i="18"/>
  <c r="D674" i="18"/>
  <c r="G674" i="18"/>
  <c r="A675" i="18"/>
  <c r="F675" i="18" s="1"/>
  <c r="B675" i="18"/>
  <c r="D675" i="18"/>
  <c r="G675" i="18"/>
  <c r="A676" i="18"/>
  <c r="C676" i="18" s="1"/>
  <c r="B676" i="18"/>
  <c r="D676" i="18"/>
  <c r="G676" i="18"/>
  <c r="A677" i="18"/>
  <c r="B677" i="18"/>
  <c r="D677" i="18"/>
  <c r="G677" i="18"/>
  <c r="A678" i="18"/>
  <c r="B678" i="18"/>
  <c r="D678" i="18"/>
  <c r="G678" i="18"/>
  <c r="A679" i="18"/>
  <c r="F679" i="18" s="1"/>
  <c r="B679" i="18"/>
  <c r="D679" i="18"/>
  <c r="G679" i="18"/>
  <c r="A680" i="18"/>
  <c r="B680" i="18"/>
  <c r="D680" i="18"/>
  <c r="G680" i="18"/>
  <c r="A681" i="18"/>
  <c r="C681" i="18" s="1"/>
  <c r="B681" i="18"/>
  <c r="D681" i="18"/>
  <c r="G681" i="18"/>
  <c r="A682" i="18"/>
  <c r="B682" i="18"/>
  <c r="D682" i="18"/>
  <c r="G682" i="18"/>
  <c r="A683" i="18"/>
  <c r="F683" i="18" s="1"/>
  <c r="B683" i="18"/>
  <c r="D683" i="18"/>
  <c r="G683" i="18"/>
  <c r="A684" i="18"/>
  <c r="C684" i="18" s="1"/>
  <c r="B684" i="18"/>
  <c r="D684" i="18"/>
  <c r="G684" i="18"/>
  <c r="A685" i="18"/>
  <c r="F685" i="18" s="1"/>
  <c r="B685" i="18"/>
  <c r="D685" i="18"/>
  <c r="G685" i="18"/>
  <c r="A686" i="18"/>
  <c r="B686" i="18"/>
  <c r="D686" i="18"/>
  <c r="G686" i="18"/>
  <c r="A687" i="18"/>
  <c r="F687" i="18" s="1"/>
  <c r="B687" i="18"/>
  <c r="D687" i="18"/>
  <c r="G687" i="18"/>
  <c r="A688" i="18"/>
  <c r="C688" i="18" s="1"/>
  <c r="B688" i="18"/>
  <c r="D688" i="18"/>
  <c r="G688" i="18"/>
  <c r="A689" i="18"/>
  <c r="C689" i="18" s="1"/>
  <c r="B689" i="18"/>
  <c r="D689" i="18"/>
  <c r="G689" i="18"/>
  <c r="A690" i="18"/>
  <c r="B690" i="18"/>
  <c r="D690" i="18"/>
  <c r="G690" i="18"/>
  <c r="A691" i="18"/>
  <c r="F691" i="18" s="1"/>
  <c r="B691" i="18"/>
  <c r="D691" i="18"/>
  <c r="G691" i="18"/>
  <c r="A692" i="18"/>
  <c r="C692" i="18" s="1"/>
  <c r="B692" i="18"/>
  <c r="D692" i="18"/>
  <c r="G692" i="18"/>
  <c r="A693" i="18"/>
  <c r="B693" i="18"/>
  <c r="D693" i="18"/>
  <c r="G693" i="18"/>
  <c r="A694" i="18"/>
  <c r="B694" i="18"/>
  <c r="D694" i="18"/>
  <c r="G694" i="18"/>
  <c r="A695" i="18"/>
  <c r="F695" i="18" s="1"/>
  <c r="B695" i="18"/>
  <c r="D695" i="18"/>
  <c r="G695" i="18"/>
  <c r="A696" i="18"/>
  <c r="B696" i="18"/>
  <c r="D696" i="18"/>
  <c r="G696" i="18"/>
  <c r="A697" i="18"/>
  <c r="C697" i="18" s="1"/>
  <c r="B697" i="18"/>
  <c r="D697" i="18"/>
  <c r="G697" i="18"/>
  <c r="A698" i="18"/>
  <c r="B698" i="18"/>
  <c r="D698" i="18"/>
  <c r="G698" i="18"/>
  <c r="A699" i="18"/>
  <c r="F699" i="18" s="1"/>
  <c r="B699" i="18"/>
  <c r="D699" i="18"/>
  <c r="G699" i="18"/>
  <c r="A700" i="18"/>
  <c r="C700" i="18" s="1"/>
  <c r="B700" i="18"/>
  <c r="D700" i="18"/>
  <c r="G700" i="18"/>
  <c r="A701" i="18"/>
  <c r="F701" i="18" s="1"/>
  <c r="B701" i="18"/>
  <c r="D701" i="18"/>
  <c r="G701" i="18"/>
  <c r="A702" i="18"/>
  <c r="B702" i="18"/>
  <c r="D702" i="18"/>
  <c r="G702" i="18"/>
  <c r="A703" i="18"/>
  <c r="F703" i="18" s="1"/>
  <c r="B703" i="18"/>
  <c r="D703" i="18"/>
  <c r="G703" i="18"/>
  <c r="A704" i="18"/>
  <c r="C704" i="18" s="1"/>
  <c r="B704" i="18"/>
  <c r="D704" i="18"/>
  <c r="G704" i="18"/>
  <c r="A705" i="18"/>
  <c r="C705" i="18" s="1"/>
  <c r="B705" i="18"/>
  <c r="D705" i="18"/>
  <c r="G705" i="18"/>
  <c r="A706" i="18"/>
  <c r="B706" i="18"/>
  <c r="D706" i="18"/>
  <c r="G706" i="18"/>
  <c r="A707" i="18"/>
  <c r="F707" i="18" s="1"/>
  <c r="B707" i="18"/>
  <c r="D707" i="18"/>
  <c r="G707" i="18"/>
  <c r="A708" i="18"/>
  <c r="C708" i="18" s="1"/>
  <c r="B708" i="18"/>
  <c r="D708" i="18"/>
  <c r="G708" i="18"/>
  <c r="A709" i="18"/>
  <c r="B709" i="18"/>
  <c r="D709" i="18"/>
  <c r="G709" i="18"/>
  <c r="A710" i="18"/>
  <c r="B710" i="18"/>
  <c r="D710" i="18"/>
  <c r="G710" i="18"/>
  <c r="A711" i="18"/>
  <c r="F711" i="18" s="1"/>
  <c r="B711" i="18"/>
  <c r="D711" i="18"/>
  <c r="G711" i="18"/>
  <c r="A712" i="18"/>
  <c r="B712" i="18"/>
  <c r="D712" i="18"/>
  <c r="G712" i="18"/>
  <c r="A713" i="18"/>
  <c r="C713" i="18" s="1"/>
  <c r="B713" i="18"/>
  <c r="D713" i="18"/>
  <c r="G713" i="18"/>
  <c r="A714" i="18"/>
  <c r="B714" i="18"/>
  <c r="D714" i="18"/>
  <c r="G714" i="18"/>
  <c r="A715" i="18"/>
  <c r="F715" i="18" s="1"/>
  <c r="B715" i="18"/>
  <c r="D715" i="18"/>
  <c r="G715" i="18"/>
  <c r="A716" i="18"/>
  <c r="C716" i="18" s="1"/>
  <c r="B716" i="18"/>
  <c r="D716" i="18"/>
  <c r="G716" i="18"/>
  <c r="A717" i="18"/>
  <c r="F717" i="18" s="1"/>
  <c r="B717" i="18"/>
  <c r="D717" i="18"/>
  <c r="G717" i="18"/>
  <c r="A718" i="18"/>
  <c r="B718" i="18"/>
  <c r="D718" i="18"/>
  <c r="G718" i="18"/>
  <c r="A719" i="18"/>
  <c r="F719" i="18" s="1"/>
  <c r="B719" i="18"/>
  <c r="D719" i="18"/>
  <c r="G719" i="18"/>
  <c r="A720" i="18"/>
  <c r="C720" i="18" s="1"/>
  <c r="B720" i="18"/>
  <c r="D720" i="18"/>
  <c r="G720" i="18"/>
  <c r="A721" i="18"/>
  <c r="C721" i="18" s="1"/>
  <c r="B721" i="18"/>
  <c r="D721" i="18"/>
  <c r="G721" i="18"/>
  <c r="A722" i="18"/>
  <c r="B722" i="18"/>
  <c r="D722" i="18"/>
  <c r="G722" i="18"/>
  <c r="A723" i="18"/>
  <c r="F723" i="18" s="1"/>
  <c r="B723" i="18"/>
  <c r="D723" i="18"/>
  <c r="G723" i="18"/>
  <c r="A724" i="18"/>
  <c r="C724" i="18" s="1"/>
  <c r="B724" i="18"/>
  <c r="D724" i="18"/>
  <c r="G724" i="18"/>
  <c r="A725" i="18"/>
  <c r="B725" i="18"/>
  <c r="D725" i="18"/>
  <c r="G725" i="18"/>
  <c r="A726" i="18"/>
  <c r="B726" i="18"/>
  <c r="D726" i="18"/>
  <c r="G726" i="18"/>
  <c r="A727" i="18"/>
  <c r="F727" i="18" s="1"/>
  <c r="B727" i="18"/>
  <c r="D727" i="18"/>
  <c r="G727" i="18"/>
  <c r="A728" i="18"/>
  <c r="B728" i="18"/>
  <c r="D728" i="18"/>
  <c r="G728" i="18"/>
  <c r="A729" i="18"/>
  <c r="C729" i="18" s="1"/>
  <c r="B729" i="18"/>
  <c r="D729" i="18"/>
  <c r="G729" i="18"/>
  <c r="A730" i="18"/>
  <c r="B730" i="18"/>
  <c r="D730" i="18"/>
  <c r="G730" i="18"/>
  <c r="A731" i="18"/>
  <c r="F731" i="18" s="1"/>
  <c r="B731" i="18"/>
  <c r="D731" i="18"/>
  <c r="G731" i="18"/>
  <c r="A732" i="18"/>
  <c r="C732" i="18" s="1"/>
  <c r="B732" i="18"/>
  <c r="D732" i="18"/>
  <c r="G732" i="18"/>
  <c r="A733" i="18"/>
  <c r="C733" i="18" s="1"/>
  <c r="B733" i="18"/>
  <c r="D733" i="18"/>
  <c r="G733" i="18"/>
  <c r="A734" i="18"/>
  <c r="B734" i="18"/>
  <c r="D734" i="18"/>
  <c r="G734" i="18"/>
  <c r="A735" i="18"/>
  <c r="F735" i="18" s="1"/>
  <c r="B735" i="18"/>
  <c r="D735" i="18"/>
  <c r="G735" i="18"/>
  <c r="A736" i="18"/>
  <c r="C736" i="18" s="1"/>
  <c r="B736" i="18"/>
  <c r="D736" i="18"/>
  <c r="G736" i="18"/>
  <c r="A737" i="18"/>
  <c r="C737" i="18" s="1"/>
  <c r="B737" i="18"/>
  <c r="D737" i="18"/>
  <c r="G737" i="18"/>
  <c r="A738" i="18"/>
  <c r="B738" i="18"/>
  <c r="D738" i="18"/>
  <c r="G738" i="18"/>
  <c r="A739" i="18"/>
  <c r="F739" i="18" s="1"/>
  <c r="B739" i="18"/>
  <c r="D739" i="18"/>
  <c r="G739" i="18"/>
  <c r="A740" i="18"/>
  <c r="C740" i="18" s="1"/>
  <c r="B740" i="18"/>
  <c r="D740" i="18"/>
  <c r="G740" i="18"/>
  <c r="A741" i="18"/>
  <c r="B741" i="18"/>
  <c r="D741" i="18"/>
  <c r="G741" i="18"/>
  <c r="A742" i="18"/>
  <c r="B742" i="18"/>
  <c r="D742" i="18"/>
  <c r="G742" i="18"/>
  <c r="A743" i="18"/>
  <c r="F743" i="18" s="1"/>
  <c r="B743" i="18"/>
  <c r="D743" i="18"/>
  <c r="G743" i="18"/>
  <c r="A744" i="18"/>
  <c r="B744" i="18"/>
  <c r="D744" i="18"/>
  <c r="G744" i="18"/>
  <c r="A745" i="18"/>
  <c r="B745" i="18"/>
  <c r="D745" i="18"/>
  <c r="G745" i="18"/>
  <c r="A746" i="18"/>
  <c r="B746" i="18"/>
  <c r="D746" i="18"/>
  <c r="G746" i="18"/>
  <c r="A747" i="18"/>
  <c r="F747" i="18" s="1"/>
  <c r="B747" i="18"/>
  <c r="D747" i="18"/>
  <c r="G747" i="18"/>
  <c r="A748" i="18"/>
  <c r="C748" i="18" s="1"/>
  <c r="B748" i="18"/>
  <c r="D748" i="18"/>
  <c r="G748" i="18"/>
  <c r="A749" i="18"/>
  <c r="F749" i="18" s="1"/>
  <c r="B749" i="18"/>
  <c r="D749" i="18"/>
  <c r="G749" i="18"/>
  <c r="A750" i="18"/>
  <c r="B750" i="18"/>
  <c r="D750" i="18"/>
  <c r="G750" i="18"/>
  <c r="A751" i="18"/>
  <c r="F751" i="18" s="1"/>
  <c r="B751" i="18"/>
  <c r="D751" i="18"/>
  <c r="G751" i="18"/>
  <c r="A752" i="18"/>
  <c r="C752" i="18" s="1"/>
  <c r="B752" i="18"/>
  <c r="D752" i="18"/>
  <c r="G752" i="18"/>
  <c r="A753" i="18"/>
  <c r="B753" i="18"/>
  <c r="D753" i="18"/>
  <c r="G753" i="18"/>
  <c r="A754" i="18"/>
  <c r="B754" i="18"/>
  <c r="D754" i="18"/>
  <c r="G754" i="18"/>
  <c r="A755" i="18"/>
  <c r="F755" i="18" s="1"/>
  <c r="B755" i="18"/>
  <c r="D755" i="18"/>
  <c r="G755" i="18"/>
  <c r="A756" i="18"/>
  <c r="C756" i="18" s="1"/>
  <c r="B756" i="18"/>
  <c r="D756" i="18"/>
  <c r="G756" i="18"/>
  <c r="A757" i="18"/>
  <c r="B757" i="18"/>
  <c r="D757" i="18"/>
  <c r="G757" i="18"/>
  <c r="A758" i="18"/>
  <c r="B758" i="18"/>
  <c r="D758" i="18"/>
  <c r="G758" i="18"/>
  <c r="A759" i="18"/>
  <c r="F759" i="18" s="1"/>
  <c r="B759" i="18"/>
  <c r="D759" i="18"/>
  <c r="G759" i="18"/>
  <c r="A760" i="18"/>
  <c r="B760" i="18"/>
  <c r="D760" i="18"/>
  <c r="G760" i="18"/>
  <c r="A761" i="18"/>
  <c r="B761" i="18"/>
  <c r="D761" i="18"/>
  <c r="G761" i="18"/>
  <c r="A762" i="18"/>
  <c r="B762" i="18"/>
  <c r="D762" i="18"/>
  <c r="G762" i="18"/>
  <c r="A763" i="18"/>
  <c r="F763" i="18" s="1"/>
  <c r="B763" i="18"/>
  <c r="D763" i="18"/>
  <c r="G763" i="18"/>
  <c r="A764" i="18"/>
  <c r="C764" i="18" s="1"/>
  <c r="B764" i="18"/>
  <c r="D764" i="18"/>
  <c r="G764" i="18"/>
  <c r="A765" i="18"/>
  <c r="F765" i="18" s="1"/>
  <c r="B765" i="18"/>
  <c r="D765" i="18"/>
  <c r="G765" i="18"/>
  <c r="A766" i="18"/>
  <c r="B766" i="18"/>
  <c r="D766" i="18"/>
  <c r="G766" i="18"/>
  <c r="A767" i="18"/>
  <c r="F767" i="18" s="1"/>
  <c r="B767" i="18"/>
  <c r="D767" i="18"/>
  <c r="G767" i="18"/>
  <c r="A768" i="18"/>
  <c r="C768" i="18" s="1"/>
  <c r="B768" i="18"/>
  <c r="D768" i="18"/>
  <c r="G768" i="18"/>
  <c r="A769" i="18"/>
  <c r="B769" i="18"/>
  <c r="D769" i="18"/>
  <c r="G769" i="18"/>
  <c r="A770" i="18"/>
  <c r="B770" i="18"/>
  <c r="D770" i="18"/>
  <c r="G770" i="18"/>
  <c r="A771" i="18"/>
  <c r="F771" i="18" s="1"/>
  <c r="B771" i="18"/>
  <c r="D771" i="18"/>
  <c r="G771" i="18"/>
  <c r="A772" i="18"/>
  <c r="C772" i="18" s="1"/>
  <c r="B772" i="18"/>
  <c r="D772" i="18"/>
  <c r="G772" i="18"/>
  <c r="A773" i="18"/>
  <c r="B773" i="18"/>
  <c r="D773" i="18"/>
  <c r="G773" i="18"/>
  <c r="A774" i="18"/>
  <c r="B774" i="18"/>
  <c r="D774" i="18"/>
  <c r="G774" i="18"/>
  <c r="A775" i="18"/>
  <c r="F775" i="18" s="1"/>
  <c r="B775" i="18"/>
  <c r="D775" i="18"/>
  <c r="G775" i="18"/>
  <c r="A776" i="18"/>
  <c r="B776" i="18"/>
  <c r="D776" i="18"/>
  <c r="G776" i="18"/>
  <c r="A777" i="18"/>
  <c r="B777" i="18"/>
  <c r="D777" i="18"/>
  <c r="G777" i="18"/>
  <c r="A778" i="18"/>
  <c r="B778" i="18"/>
  <c r="D778" i="18"/>
  <c r="G778" i="18"/>
  <c r="A779" i="18"/>
  <c r="F779" i="18" s="1"/>
  <c r="B779" i="18"/>
  <c r="D779" i="18"/>
  <c r="G779" i="18"/>
  <c r="A780" i="18"/>
  <c r="C780" i="18" s="1"/>
  <c r="B780" i="18"/>
  <c r="D780" i="18"/>
  <c r="G780" i="18"/>
  <c r="A781" i="18"/>
  <c r="F781" i="18" s="1"/>
  <c r="B781" i="18"/>
  <c r="D781" i="18"/>
  <c r="G781" i="18"/>
  <c r="A782" i="18"/>
  <c r="B782" i="18"/>
  <c r="D782" i="18"/>
  <c r="G782" i="18"/>
  <c r="A783" i="18"/>
  <c r="F783" i="18" s="1"/>
  <c r="B783" i="18"/>
  <c r="D783" i="18"/>
  <c r="G783" i="18"/>
  <c r="A784" i="18"/>
  <c r="C784" i="18" s="1"/>
  <c r="B784" i="18"/>
  <c r="D784" i="18"/>
  <c r="G784" i="18"/>
  <c r="A785" i="18"/>
  <c r="B785" i="18"/>
  <c r="D785" i="18"/>
  <c r="G785" i="18"/>
  <c r="A786" i="18"/>
  <c r="B786" i="18"/>
  <c r="D786" i="18"/>
  <c r="G786" i="18"/>
  <c r="A787" i="18"/>
  <c r="F787" i="18" s="1"/>
  <c r="B787" i="18"/>
  <c r="D787" i="18"/>
  <c r="G787" i="18"/>
  <c r="A788" i="18"/>
  <c r="C788" i="18" s="1"/>
  <c r="B788" i="18"/>
  <c r="D788" i="18"/>
  <c r="G788" i="18"/>
  <c r="A789" i="18"/>
  <c r="B789" i="18"/>
  <c r="D789" i="18"/>
  <c r="G789" i="18"/>
  <c r="A790" i="18"/>
  <c r="B790" i="18"/>
  <c r="D790" i="18"/>
  <c r="G790" i="18"/>
  <c r="A791" i="18"/>
  <c r="F791" i="18" s="1"/>
  <c r="B791" i="18"/>
  <c r="D791" i="18"/>
  <c r="G791" i="18"/>
  <c r="A792" i="18"/>
  <c r="B792" i="18"/>
  <c r="D792" i="18"/>
  <c r="G792" i="18"/>
  <c r="A793" i="18"/>
  <c r="B793" i="18"/>
  <c r="D793" i="18"/>
  <c r="G793" i="18"/>
  <c r="A794" i="18"/>
  <c r="B794" i="18"/>
  <c r="D794" i="18"/>
  <c r="G794" i="18"/>
  <c r="A795" i="18"/>
  <c r="F795" i="18" s="1"/>
  <c r="B795" i="18"/>
  <c r="D795" i="18"/>
  <c r="G795" i="18"/>
  <c r="A796" i="18"/>
  <c r="C796" i="18" s="1"/>
  <c r="B796" i="18"/>
  <c r="D796" i="18"/>
  <c r="G796" i="18"/>
  <c r="A797" i="18"/>
  <c r="C797" i="18" s="1"/>
  <c r="B797" i="18"/>
  <c r="D797" i="18"/>
  <c r="G797" i="18"/>
  <c r="A798" i="18"/>
  <c r="B798" i="18"/>
  <c r="D798" i="18"/>
  <c r="G798" i="18"/>
  <c r="A799" i="18"/>
  <c r="F799" i="18" s="1"/>
  <c r="B799" i="18"/>
  <c r="D799" i="18"/>
  <c r="G799" i="18"/>
  <c r="A800" i="18"/>
  <c r="C800" i="18" s="1"/>
  <c r="B800" i="18"/>
  <c r="D800" i="18"/>
  <c r="G800" i="18"/>
  <c r="A801" i="18"/>
  <c r="B801" i="18"/>
  <c r="D801" i="18"/>
  <c r="G801" i="18"/>
  <c r="A802" i="18"/>
  <c r="B802" i="18"/>
  <c r="D802" i="18"/>
  <c r="G802" i="18"/>
  <c r="A803" i="18"/>
  <c r="F803" i="18" s="1"/>
  <c r="B803" i="18"/>
  <c r="D803" i="18"/>
  <c r="G803" i="18"/>
  <c r="A804" i="18"/>
  <c r="C804" i="18" s="1"/>
  <c r="B804" i="18"/>
  <c r="D804" i="18"/>
  <c r="G804" i="18"/>
  <c r="A805" i="18"/>
  <c r="C805" i="18" s="1"/>
  <c r="B805" i="18"/>
  <c r="D805" i="18"/>
  <c r="G805" i="18"/>
  <c r="A806" i="18"/>
  <c r="B806" i="18"/>
  <c r="D806" i="18"/>
  <c r="G806" i="18"/>
  <c r="A807" i="18"/>
  <c r="F807" i="18" s="1"/>
  <c r="B807" i="18"/>
  <c r="D807" i="18"/>
  <c r="G807" i="18"/>
  <c r="A808" i="18"/>
  <c r="B808" i="18"/>
  <c r="D808" i="18"/>
  <c r="G808" i="18"/>
  <c r="A809" i="18"/>
  <c r="B809" i="18"/>
  <c r="D809" i="18"/>
  <c r="G809" i="18"/>
  <c r="A810" i="18"/>
  <c r="B810" i="18"/>
  <c r="D810" i="18"/>
  <c r="G810" i="18"/>
  <c r="A811" i="18"/>
  <c r="F811" i="18" s="1"/>
  <c r="B811" i="18"/>
  <c r="D811" i="18"/>
  <c r="G811" i="18"/>
  <c r="A812" i="18"/>
  <c r="C812" i="18" s="1"/>
  <c r="B812" i="18"/>
  <c r="D812" i="18"/>
  <c r="G812" i="18"/>
  <c r="A813" i="18"/>
  <c r="C813" i="18" s="1"/>
  <c r="B813" i="18"/>
  <c r="D813" i="18"/>
  <c r="G813" i="18"/>
  <c r="A814" i="18"/>
  <c r="B814" i="18"/>
  <c r="D814" i="18"/>
  <c r="G814" i="18"/>
  <c r="A815" i="18"/>
  <c r="F815" i="18" s="1"/>
  <c r="B815" i="18"/>
  <c r="D815" i="18"/>
  <c r="G815" i="18"/>
  <c r="A816" i="18"/>
  <c r="C816" i="18" s="1"/>
  <c r="B816" i="18"/>
  <c r="D816" i="18"/>
  <c r="G816" i="18"/>
  <c r="A817" i="18"/>
  <c r="B817" i="18"/>
  <c r="D817" i="18"/>
  <c r="G817" i="18"/>
  <c r="A818" i="18"/>
  <c r="C818" i="18" s="1"/>
  <c r="B818" i="18"/>
  <c r="D818" i="18"/>
  <c r="G818" i="18"/>
  <c r="A819" i="18"/>
  <c r="F819" i="18" s="1"/>
  <c r="B819" i="18"/>
  <c r="D819" i="18"/>
  <c r="G819" i="18"/>
  <c r="A820" i="18"/>
  <c r="C820" i="18" s="1"/>
  <c r="B820" i="18"/>
  <c r="D820" i="18"/>
  <c r="G820" i="18"/>
  <c r="A821" i="18"/>
  <c r="C821" i="18" s="1"/>
  <c r="B821" i="18"/>
  <c r="D821" i="18"/>
  <c r="G821" i="18"/>
  <c r="A822" i="18"/>
  <c r="C822" i="18" s="1"/>
  <c r="B822" i="18"/>
  <c r="D822" i="18"/>
  <c r="G822" i="18"/>
  <c r="A823" i="18"/>
  <c r="F823" i="18" s="1"/>
  <c r="B823" i="18"/>
  <c r="D823" i="18"/>
  <c r="G823" i="18"/>
  <c r="A824" i="18"/>
  <c r="C824" i="18" s="1"/>
  <c r="B824" i="18"/>
  <c r="D824" i="18"/>
  <c r="G824" i="18"/>
  <c r="A825" i="18"/>
  <c r="F825" i="18" s="1"/>
  <c r="B825" i="18"/>
  <c r="D825" i="18"/>
  <c r="G825" i="18"/>
  <c r="A826" i="18"/>
  <c r="C826" i="18" s="1"/>
  <c r="B826" i="18"/>
  <c r="D826" i="18"/>
  <c r="G826" i="18"/>
  <c r="A827" i="18"/>
  <c r="F827" i="18" s="1"/>
  <c r="B827" i="18"/>
  <c r="D827" i="18"/>
  <c r="G827" i="18"/>
  <c r="A828" i="18"/>
  <c r="C828" i="18" s="1"/>
  <c r="B828" i="18"/>
  <c r="D828" i="18"/>
  <c r="G828" i="18"/>
  <c r="A829" i="18"/>
  <c r="C829" i="18" s="1"/>
  <c r="B829" i="18"/>
  <c r="D829" i="18"/>
  <c r="G829" i="18"/>
  <c r="A830" i="18"/>
  <c r="C830" i="18" s="1"/>
  <c r="B830" i="18"/>
  <c r="D830" i="18"/>
  <c r="G830" i="18"/>
  <c r="A831" i="18"/>
  <c r="F831" i="18" s="1"/>
  <c r="B831" i="18"/>
  <c r="D831" i="18"/>
  <c r="G831" i="18"/>
  <c r="A832" i="18"/>
  <c r="C832" i="18" s="1"/>
  <c r="B832" i="18"/>
  <c r="D832" i="18"/>
  <c r="G832" i="18"/>
  <c r="A833" i="18"/>
  <c r="F833" i="18" s="1"/>
  <c r="B833" i="18"/>
  <c r="D833" i="18"/>
  <c r="G833" i="18"/>
  <c r="A834" i="18"/>
  <c r="C834" i="18" s="1"/>
  <c r="B834" i="18"/>
  <c r="D834" i="18"/>
  <c r="G834" i="18"/>
  <c r="A835" i="18"/>
  <c r="B835" i="18"/>
  <c r="D835" i="18"/>
  <c r="G835" i="18"/>
  <c r="A836" i="18"/>
  <c r="C836" i="18" s="1"/>
  <c r="B836" i="18"/>
  <c r="D836" i="18"/>
  <c r="G836" i="18"/>
  <c r="A837" i="18"/>
  <c r="C837" i="18" s="1"/>
  <c r="B837" i="18"/>
  <c r="D837" i="18"/>
  <c r="G837" i="18"/>
  <c r="A838" i="18"/>
  <c r="B838" i="18"/>
  <c r="D838" i="18"/>
  <c r="G838" i="18"/>
  <c r="A839" i="18"/>
  <c r="F839" i="18" s="1"/>
  <c r="B839" i="18"/>
  <c r="D839" i="18"/>
  <c r="G839" i="18"/>
  <c r="A840" i="18"/>
  <c r="C840" i="18" s="1"/>
  <c r="B840" i="18"/>
  <c r="D840" i="18"/>
  <c r="G840" i="18"/>
  <c r="A841" i="18"/>
  <c r="F841" i="18" s="1"/>
  <c r="B841" i="18"/>
  <c r="D841" i="18"/>
  <c r="G841" i="18"/>
  <c r="A842" i="18"/>
  <c r="C842" i="18" s="1"/>
  <c r="B842" i="18"/>
  <c r="D842" i="18"/>
  <c r="G842" i="18"/>
  <c r="A843" i="18"/>
  <c r="B843" i="18"/>
  <c r="D843" i="18"/>
  <c r="G843" i="18"/>
  <c r="A844" i="18"/>
  <c r="C844" i="18" s="1"/>
  <c r="B844" i="18"/>
  <c r="D844" i="18"/>
  <c r="G844" i="18"/>
  <c r="A845" i="18"/>
  <c r="C845" i="18" s="1"/>
  <c r="B845" i="18"/>
  <c r="D845" i="18"/>
  <c r="G845" i="18"/>
  <c r="A846" i="18"/>
  <c r="B846" i="18"/>
  <c r="D846" i="18"/>
  <c r="G846" i="18"/>
  <c r="A847" i="18"/>
  <c r="F847" i="18" s="1"/>
  <c r="B847" i="18"/>
  <c r="D847" i="18"/>
  <c r="G847" i="18"/>
  <c r="A848" i="18"/>
  <c r="C848" i="18" s="1"/>
  <c r="B848" i="18"/>
  <c r="D848" i="18"/>
  <c r="G848" i="18"/>
  <c r="A849" i="18"/>
  <c r="B849" i="18"/>
  <c r="D849" i="18"/>
  <c r="G849" i="18"/>
  <c r="A850" i="18"/>
  <c r="C850" i="18" s="1"/>
  <c r="B850" i="18"/>
  <c r="D850" i="18"/>
  <c r="G850" i="18"/>
  <c r="A851" i="18"/>
  <c r="B851" i="18"/>
  <c r="D851" i="18"/>
  <c r="G851" i="18"/>
  <c r="A852" i="18"/>
  <c r="C852" i="18" s="1"/>
  <c r="B852" i="18"/>
  <c r="D852" i="18"/>
  <c r="G852" i="18"/>
  <c r="A853" i="18"/>
  <c r="C853" i="18" s="1"/>
  <c r="B853" i="18"/>
  <c r="D853" i="18"/>
  <c r="G853" i="18"/>
  <c r="A854" i="18"/>
  <c r="C854" i="18" s="1"/>
  <c r="B854" i="18"/>
  <c r="D854" i="18"/>
  <c r="G854" i="18"/>
  <c r="A855" i="18"/>
  <c r="F855" i="18" s="1"/>
  <c r="B855" i="18"/>
  <c r="D855" i="18"/>
  <c r="G855" i="18"/>
  <c r="A856" i="18"/>
  <c r="C856" i="18" s="1"/>
  <c r="B856" i="18"/>
  <c r="D856" i="18"/>
  <c r="G856" i="18"/>
  <c r="A857" i="18"/>
  <c r="C857" i="18" s="1"/>
  <c r="B857" i="18"/>
  <c r="D857" i="18"/>
  <c r="G857" i="18"/>
  <c r="A858" i="18"/>
  <c r="C858" i="18" s="1"/>
  <c r="B858" i="18"/>
  <c r="D858" i="18"/>
  <c r="G858" i="18"/>
  <c r="A859" i="18"/>
  <c r="B859" i="18"/>
  <c r="D859" i="18"/>
  <c r="G859" i="18"/>
  <c r="A860" i="18"/>
  <c r="C860" i="18" s="1"/>
  <c r="B860" i="18"/>
  <c r="D860" i="18"/>
  <c r="G860" i="18"/>
  <c r="A861" i="18"/>
  <c r="B861" i="18"/>
  <c r="D861" i="18"/>
  <c r="G861" i="18"/>
  <c r="A862" i="18"/>
  <c r="C862" i="18" s="1"/>
  <c r="B862" i="18"/>
  <c r="D862" i="18"/>
  <c r="G862" i="18"/>
  <c r="A863" i="18"/>
  <c r="F863" i="18" s="1"/>
  <c r="B863" i="18"/>
  <c r="D863" i="18"/>
  <c r="G863" i="18"/>
  <c r="A864" i="18"/>
  <c r="B864" i="18"/>
  <c r="D864" i="18"/>
  <c r="G864" i="18"/>
  <c r="A865" i="18"/>
  <c r="C865" i="18" s="1"/>
  <c r="B865" i="18"/>
  <c r="D865" i="18"/>
  <c r="G865" i="18"/>
  <c r="A866" i="18"/>
  <c r="C866" i="18" s="1"/>
  <c r="B866" i="18"/>
  <c r="D866" i="18"/>
  <c r="G866" i="18"/>
  <c r="A867" i="18"/>
  <c r="F867" i="18" s="1"/>
  <c r="B867" i="18"/>
  <c r="D867" i="18"/>
  <c r="G867" i="18"/>
  <c r="A868" i="18"/>
  <c r="C868" i="18" s="1"/>
  <c r="B868" i="18"/>
  <c r="D868" i="18"/>
  <c r="G868" i="18"/>
  <c r="A869" i="18"/>
  <c r="B869" i="18"/>
  <c r="D869" i="18"/>
  <c r="G869" i="18"/>
  <c r="A870" i="18"/>
  <c r="B870" i="18"/>
  <c r="D870" i="18"/>
  <c r="G870" i="18"/>
  <c r="A871" i="18"/>
  <c r="F871" i="18" s="1"/>
  <c r="B871" i="18"/>
  <c r="D871" i="18"/>
  <c r="G871" i="18"/>
  <c r="A872" i="18"/>
  <c r="B872" i="18"/>
  <c r="D872" i="18"/>
  <c r="G872" i="18"/>
  <c r="A873" i="18"/>
  <c r="F873" i="18" s="1"/>
  <c r="B873" i="18"/>
  <c r="D873" i="18"/>
  <c r="G873" i="18"/>
  <c r="A874" i="18"/>
  <c r="C874" i="18" s="1"/>
  <c r="B874" i="18"/>
  <c r="D874" i="18"/>
  <c r="G874" i="18"/>
  <c r="A875" i="18"/>
  <c r="F875" i="18" s="1"/>
  <c r="B875" i="18"/>
  <c r="D875" i="18"/>
  <c r="G875" i="18"/>
  <c r="A876" i="18"/>
  <c r="C876" i="18" s="1"/>
  <c r="B876" i="18"/>
  <c r="D876" i="18"/>
  <c r="G876" i="18"/>
  <c r="A877" i="18"/>
  <c r="B877" i="18"/>
  <c r="D877" i="18"/>
  <c r="G877" i="18"/>
  <c r="A878" i="18"/>
  <c r="C878" i="18" s="1"/>
  <c r="B878" i="18"/>
  <c r="D878" i="18"/>
  <c r="G878" i="18"/>
  <c r="A879" i="18"/>
  <c r="F879" i="18" s="1"/>
  <c r="B879" i="18"/>
  <c r="D879" i="18"/>
  <c r="G879" i="18"/>
  <c r="A880" i="18"/>
  <c r="C880" i="18" s="1"/>
  <c r="B880" i="18"/>
  <c r="D880" i="18"/>
  <c r="G880" i="18"/>
  <c r="A881" i="18"/>
  <c r="F881" i="18" s="1"/>
  <c r="B881" i="18"/>
  <c r="D881" i="18"/>
  <c r="G881" i="18"/>
  <c r="A882" i="18"/>
  <c r="C882" i="18" s="1"/>
  <c r="B882" i="18"/>
  <c r="D882" i="18"/>
  <c r="G882" i="18"/>
  <c r="A883" i="18"/>
  <c r="F883" i="18" s="1"/>
  <c r="B883" i="18"/>
  <c r="D883" i="18"/>
  <c r="G883" i="18"/>
  <c r="A884" i="18"/>
  <c r="C884" i="18" s="1"/>
  <c r="B884" i="18"/>
  <c r="D884" i="18"/>
  <c r="G884" i="18"/>
  <c r="A885" i="18"/>
  <c r="B885" i="18"/>
  <c r="D885" i="18"/>
  <c r="G885" i="18"/>
  <c r="A886" i="18"/>
  <c r="C886" i="18" s="1"/>
  <c r="B886" i="18"/>
  <c r="D886" i="18"/>
  <c r="G886" i="18"/>
  <c r="A887" i="18"/>
  <c r="F887" i="18" s="1"/>
  <c r="B887" i="18"/>
  <c r="D887" i="18"/>
  <c r="G887" i="18"/>
  <c r="A888" i="18"/>
  <c r="C888" i="18" s="1"/>
  <c r="B888" i="18"/>
  <c r="D888" i="18"/>
  <c r="G888" i="18"/>
  <c r="A889" i="18"/>
  <c r="F889" i="18" s="1"/>
  <c r="B889" i="18"/>
  <c r="D889" i="18"/>
  <c r="G889" i="18"/>
  <c r="A890" i="18"/>
  <c r="C890" i="18" s="1"/>
  <c r="B890" i="18"/>
  <c r="D890" i="18"/>
  <c r="G890" i="18"/>
  <c r="A891" i="18"/>
  <c r="F891" i="18" s="1"/>
  <c r="B891" i="18"/>
  <c r="D891" i="18"/>
  <c r="G891" i="18"/>
  <c r="A892" i="18"/>
  <c r="C892" i="18" s="1"/>
  <c r="B892" i="18"/>
  <c r="D892" i="18"/>
  <c r="G892" i="18"/>
  <c r="A893" i="18"/>
  <c r="B893" i="18"/>
  <c r="D893" i="18"/>
  <c r="G893" i="18"/>
  <c r="A894" i="18"/>
  <c r="C894" i="18" s="1"/>
  <c r="B894" i="18"/>
  <c r="D894" i="18"/>
  <c r="G894" i="18"/>
  <c r="A895" i="18"/>
  <c r="F895" i="18" s="1"/>
  <c r="B895" i="18"/>
  <c r="D895" i="18"/>
  <c r="G895" i="18"/>
  <c r="A896" i="18"/>
  <c r="B896" i="18"/>
  <c r="D896" i="18"/>
  <c r="G896" i="18"/>
  <c r="A897" i="18"/>
  <c r="F897" i="18" s="1"/>
  <c r="B897" i="18"/>
  <c r="D897" i="18"/>
  <c r="G897" i="18"/>
  <c r="A898" i="18"/>
  <c r="C898" i="18" s="1"/>
  <c r="B898" i="18"/>
  <c r="D898" i="18"/>
  <c r="G898" i="18"/>
  <c r="A899" i="18"/>
  <c r="F899" i="18" s="1"/>
  <c r="B899" i="18"/>
  <c r="D899" i="18"/>
  <c r="G899" i="18"/>
  <c r="A900" i="18"/>
  <c r="C900" i="18" s="1"/>
  <c r="B900" i="18"/>
  <c r="D900" i="18"/>
  <c r="G900" i="18"/>
  <c r="A901" i="18"/>
  <c r="B901" i="18"/>
  <c r="D901" i="18"/>
  <c r="G901" i="18"/>
  <c r="A902" i="18"/>
  <c r="C902" i="18" s="1"/>
  <c r="B902" i="18"/>
  <c r="D902" i="18"/>
  <c r="G902" i="18"/>
  <c r="A903" i="18"/>
  <c r="F903" i="18" s="1"/>
  <c r="B903" i="18"/>
  <c r="D903" i="18"/>
  <c r="G903" i="18"/>
  <c r="A904" i="18"/>
  <c r="B904" i="18"/>
  <c r="D904" i="18"/>
  <c r="G904" i="18"/>
  <c r="A905" i="18"/>
  <c r="C905" i="18" s="1"/>
  <c r="B905" i="18"/>
  <c r="D905" i="18"/>
  <c r="G905" i="18"/>
  <c r="A906" i="18"/>
  <c r="C906" i="18" s="1"/>
  <c r="B906" i="18"/>
  <c r="D906" i="18"/>
  <c r="G906" i="18"/>
  <c r="A907" i="18"/>
  <c r="F907" i="18" s="1"/>
  <c r="B907" i="18"/>
  <c r="D907" i="18"/>
  <c r="G907" i="18"/>
  <c r="A908" i="18"/>
  <c r="C908" i="18" s="1"/>
  <c r="B908" i="18"/>
  <c r="D908" i="18"/>
  <c r="G908" i="18"/>
  <c r="A909" i="18"/>
  <c r="B909" i="18"/>
  <c r="D909" i="18"/>
  <c r="G909" i="18"/>
  <c r="A910" i="18"/>
  <c r="B910" i="18"/>
  <c r="D910" i="18"/>
  <c r="G910" i="18"/>
  <c r="A911" i="18"/>
  <c r="F911" i="18" s="1"/>
  <c r="B911" i="18"/>
  <c r="D911" i="18"/>
  <c r="G911" i="18"/>
  <c r="A912" i="18"/>
  <c r="C912" i="18" s="1"/>
  <c r="B912" i="18"/>
  <c r="D912" i="18"/>
  <c r="G912" i="18"/>
  <c r="A913" i="18"/>
  <c r="F913" i="18" s="1"/>
  <c r="B913" i="18"/>
  <c r="D913" i="18"/>
  <c r="G913" i="18"/>
  <c r="A914" i="18"/>
  <c r="C914" i="18" s="1"/>
  <c r="B914" i="18"/>
  <c r="D914" i="18"/>
  <c r="G914" i="18"/>
  <c r="A915" i="18"/>
  <c r="F915" i="18" s="1"/>
  <c r="B915" i="18"/>
  <c r="D915" i="18"/>
  <c r="G915" i="18"/>
  <c r="A916" i="18"/>
  <c r="C916" i="18" s="1"/>
  <c r="B916" i="18"/>
  <c r="D916" i="18"/>
  <c r="G916" i="18"/>
  <c r="A917" i="18"/>
  <c r="B917" i="18"/>
  <c r="D917" i="18"/>
  <c r="G917" i="18"/>
  <c r="A918" i="18"/>
  <c r="C918" i="18" s="1"/>
  <c r="B918" i="18"/>
  <c r="D918" i="18"/>
  <c r="G918" i="18"/>
  <c r="A919" i="18"/>
  <c r="F919" i="18" s="1"/>
  <c r="B919" i="18"/>
  <c r="D919" i="18"/>
  <c r="G919" i="18"/>
  <c r="A920" i="18"/>
  <c r="F920" i="18" s="1"/>
  <c r="B920" i="18"/>
  <c r="D920" i="18"/>
  <c r="G920" i="18"/>
  <c r="A921" i="18"/>
  <c r="C921" i="18" s="1"/>
  <c r="B921" i="18"/>
  <c r="D921" i="18"/>
  <c r="G921" i="18"/>
  <c r="A922" i="18"/>
  <c r="C922" i="18" s="1"/>
  <c r="B922" i="18"/>
  <c r="D922" i="18"/>
  <c r="G922" i="18"/>
  <c r="A923" i="18"/>
  <c r="F923" i="18" s="1"/>
  <c r="B923" i="18"/>
  <c r="D923" i="18"/>
  <c r="G923" i="18"/>
  <c r="A924" i="18"/>
  <c r="C924" i="18" s="1"/>
  <c r="B924" i="18"/>
  <c r="D924" i="18"/>
  <c r="G924" i="18"/>
  <c r="A925" i="18"/>
  <c r="B925" i="18"/>
  <c r="D925" i="18"/>
  <c r="G925" i="18"/>
  <c r="A926" i="18"/>
  <c r="C926" i="18" s="1"/>
  <c r="B926" i="18"/>
  <c r="D926" i="18"/>
  <c r="G926" i="18"/>
  <c r="A927" i="18"/>
  <c r="F927" i="18" s="1"/>
  <c r="B927" i="18"/>
  <c r="D927" i="18"/>
  <c r="G927" i="18"/>
  <c r="A928" i="18"/>
  <c r="F928" i="18" s="1"/>
  <c r="B928" i="18"/>
  <c r="D928" i="18"/>
  <c r="G928" i="18"/>
  <c r="A929" i="18"/>
  <c r="C929" i="18" s="1"/>
  <c r="B929" i="18"/>
  <c r="D929" i="18"/>
  <c r="G929" i="18"/>
  <c r="A930" i="18"/>
  <c r="C930" i="18" s="1"/>
  <c r="B930" i="18"/>
  <c r="D930" i="18"/>
  <c r="G930" i="18"/>
  <c r="A931" i="18"/>
  <c r="F931" i="18" s="1"/>
  <c r="B931" i="18"/>
  <c r="D931" i="18"/>
  <c r="G931" i="18"/>
  <c r="A932" i="18"/>
  <c r="C932" i="18" s="1"/>
  <c r="B932" i="18"/>
  <c r="D932" i="18"/>
  <c r="G932" i="18"/>
  <c r="A473" i="18"/>
  <c r="C473" i="18" s="1"/>
  <c r="B473" i="18"/>
  <c r="D473" i="18"/>
  <c r="A474" i="18"/>
  <c r="F474" i="18" s="1"/>
  <c r="B474" i="18"/>
  <c r="D474" i="18"/>
  <c r="A475" i="18"/>
  <c r="C475" i="18" s="1"/>
  <c r="B475" i="18"/>
  <c r="D475" i="18"/>
  <c r="A476" i="18"/>
  <c r="F476" i="18" s="1"/>
  <c r="B476" i="18"/>
  <c r="D476" i="18"/>
  <c r="A471" i="18"/>
  <c r="C471" i="18" s="1"/>
  <c r="B471" i="18"/>
  <c r="D471" i="18"/>
  <c r="A472" i="18"/>
  <c r="B472" i="18"/>
  <c r="D472" i="18"/>
  <c r="D470" i="18"/>
  <c r="B470" i="18"/>
  <c r="A470" i="18"/>
  <c r="F470" i="18" s="1"/>
  <c r="A130" i="18"/>
  <c r="C130" i="18" s="1"/>
  <c r="B130" i="18"/>
  <c r="D130" i="18"/>
  <c r="G130" i="18"/>
  <c r="A131" i="18"/>
  <c r="F131" i="18" s="1"/>
  <c r="B131" i="18"/>
  <c r="D131" i="18"/>
  <c r="G131" i="18"/>
  <c r="A132" i="18"/>
  <c r="F132" i="18" s="1"/>
  <c r="B132" i="18"/>
  <c r="D132" i="18"/>
  <c r="G132" i="18"/>
  <c r="A133" i="18"/>
  <c r="F133" i="18" s="1"/>
  <c r="B133" i="18"/>
  <c r="D133" i="18"/>
  <c r="G133" i="18"/>
  <c r="A134" i="18"/>
  <c r="B134" i="18"/>
  <c r="D134" i="18"/>
  <c r="G134" i="18"/>
  <c r="A135" i="18"/>
  <c r="F135" i="18" s="1"/>
  <c r="B135" i="18"/>
  <c r="D135" i="18"/>
  <c r="G135" i="18"/>
  <c r="A136" i="18"/>
  <c r="F136" i="18" s="1"/>
  <c r="B136" i="18"/>
  <c r="D136" i="18"/>
  <c r="G136" i="18"/>
  <c r="A137" i="18"/>
  <c r="F137" i="18" s="1"/>
  <c r="B137" i="18"/>
  <c r="D137" i="18"/>
  <c r="G137" i="18"/>
  <c r="A138" i="18"/>
  <c r="F138" i="18" s="1"/>
  <c r="B138" i="18"/>
  <c r="D138" i="18"/>
  <c r="G138" i="18"/>
  <c r="A139" i="18"/>
  <c r="F139" i="18" s="1"/>
  <c r="B139" i="18"/>
  <c r="D139" i="18"/>
  <c r="G139" i="18"/>
  <c r="A140" i="18"/>
  <c r="F140" i="18" s="1"/>
  <c r="B140" i="18"/>
  <c r="D140" i="18"/>
  <c r="G140" i="18"/>
  <c r="A141" i="18"/>
  <c r="F141" i="18" s="1"/>
  <c r="B141" i="18"/>
  <c r="D141" i="18"/>
  <c r="G141" i="18"/>
  <c r="A142" i="18"/>
  <c r="F142" i="18" s="1"/>
  <c r="B142" i="18"/>
  <c r="D142" i="18"/>
  <c r="G142" i="18"/>
  <c r="A143" i="18"/>
  <c r="C143" i="18" s="1"/>
  <c r="B143" i="18"/>
  <c r="D143" i="18"/>
  <c r="G143" i="18"/>
  <c r="A144" i="18"/>
  <c r="F144" i="18" s="1"/>
  <c r="B144" i="18"/>
  <c r="D144" i="18"/>
  <c r="G144" i="18"/>
  <c r="A145" i="18"/>
  <c r="C145" i="18" s="1"/>
  <c r="B145" i="18"/>
  <c r="D145" i="18"/>
  <c r="G145" i="18"/>
  <c r="A146" i="18"/>
  <c r="F146" i="18" s="1"/>
  <c r="B146" i="18"/>
  <c r="D146" i="18"/>
  <c r="G146" i="18"/>
  <c r="A147" i="18"/>
  <c r="F147" i="18" s="1"/>
  <c r="B147" i="18"/>
  <c r="D147" i="18"/>
  <c r="G147" i="18"/>
  <c r="A148" i="18"/>
  <c r="C148" i="18" s="1"/>
  <c r="B148" i="18"/>
  <c r="D148" i="18"/>
  <c r="G148" i="18"/>
  <c r="A149" i="18"/>
  <c r="F149" i="18" s="1"/>
  <c r="B149" i="18"/>
  <c r="D149" i="18"/>
  <c r="G149" i="18"/>
  <c r="A150" i="18"/>
  <c r="F150" i="18" s="1"/>
  <c r="B150" i="18"/>
  <c r="D150" i="18"/>
  <c r="G150" i="18"/>
  <c r="A151" i="18"/>
  <c r="F151" i="18" s="1"/>
  <c r="B151" i="18"/>
  <c r="D151" i="18"/>
  <c r="G151" i="18"/>
  <c r="A152" i="18"/>
  <c r="B152" i="18"/>
  <c r="D152" i="18"/>
  <c r="G152" i="18"/>
  <c r="A153" i="18"/>
  <c r="F153" i="18" s="1"/>
  <c r="B153" i="18"/>
  <c r="D153" i="18"/>
  <c r="G153" i="18"/>
  <c r="A154" i="18"/>
  <c r="F154" i="18" s="1"/>
  <c r="B154" i="18"/>
  <c r="D154" i="18"/>
  <c r="G154" i="18"/>
  <c r="A155" i="18"/>
  <c r="F155" i="18" s="1"/>
  <c r="B155" i="18"/>
  <c r="D155" i="18"/>
  <c r="G155" i="18"/>
  <c r="A156" i="18"/>
  <c r="F156" i="18" s="1"/>
  <c r="B156" i="18"/>
  <c r="D156" i="18"/>
  <c r="G156" i="18"/>
  <c r="A157" i="18"/>
  <c r="B157" i="18"/>
  <c r="D157" i="18"/>
  <c r="G157" i="18"/>
  <c r="A158" i="18"/>
  <c r="F158" i="18" s="1"/>
  <c r="B158" i="18"/>
  <c r="D158" i="18"/>
  <c r="G158" i="18"/>
  <c r="A159" i="18"/>
  <c r="C159" i="18" s="1"/>
  <c r="B159" i="18"/>
  <c r="D159" i="18"/>
  <c r="G159" i="18"/>
  <c r="A160" i="18"/>
  <c r="F160" i="18" s="1"/>
  <c r="B160" i="18"/>
  <c r="D160" i="18"/>
  <c r="G160" i="18"/>
  <c r="A161" i="18"/>
  <c r="C161" i="18" s="1"/>
  <c r="B161" i="18"/>
  <c r="D161" i="18"/>
  <c r="G161" i="18"/>
  <c r="A162" i="18"/>
  <c r="F162" i="18" s="1"/>
  <c r="B162" i="18"/>
  <c r="D162" i="18"/>
  <c r="G162" i="18"/>
  <c r="A163" i="18"/>
  <c r="F163" i="18" s="1"/>
  <c r="B163" i="18"/>
  <c r="D163" i="18"/>
  <c r="G163" i="18"/>
  <c r="A164" i="18"/>
  <c r="C164" i="18" s="1"/>
  <c r="B164" i="18"/>
  <c r="D164" i="18"/>
  <c r="G164" i="18"/>
  <c r="A165" i="18"/>
  <c r="F165" i="18" s="1"/>
  <c r="B165" i="18"/>
  <c r="D165" i="18"/>
  <c r="G165" i="18"/>
  <c r="A166" i="18"/>
  <c r="F166" i="18" s="1"/>
  <c r="B166" i="18"/>
  <c r="D166" i="18"/>
  <c r="G166" i="18"/>
  <c r="A167" i="18"/>
  <c r="F167" i="18" s="1"/>
  <c r="B167" i="18"/>
  <c r="D167" i="18"/>
  <c r="G167" i="18"/>
  <c r="A168" i="18"/>
  <c r="F168" i="18" s="1"/>
  <c r="B168" i="18"/>
  <c r="D168" i="18"/>
  <c r="G168" i="18"/>
  <c r="A169" i="18"/>
  <c r="C169" i="18" s="1"/>
  <c r="B169" i="18"/>
  <c r="D169" i="18"/>
  <c r="G169" i="18"/>
  <c r="A170" i="18"/>
  <c r="F170" i="18" s="1"/>
  <c r="B170" i="18"/>
  <c r="D170" i="18"/>
  <c r="G170" i="18"/>
  <c r="A171" i="18"/>
  <c r="B171" i="18"/>
  <c r="D171" i="18"/>
  <c r="G171" i="18"/>
  <c r="A172" i="18"/>
  <c r="F172" i="18" s="1"/>
  <c r="B172" i="18"/>
  <c r="D172" i="18"/>
  <c r="G172" i="18"/>
  <c r="A173" i="18"/>
  <c r="F173" i="18" s="1"/>
  <c r="B173" i="18"/>
  <c r="D173" i="18"/>
  <c r="G173" i="18"/>
  <c r="A174" i="18"/>
  <c r="F174" i="18" s="1"/>
  <c r="B174" i="18"/>
  <c r="D174" i="18"/>
  <c r="G174" i="18"/>
  <c r="A175" i="18"/>
  <c r="F175" i="18" s="1"/>
  <c r="B175" i="18"/>
  <c r="D175" i="18"/>
  <c r="G175" i="18"/>
  <c r="A176" i="18"/>
  <c r="C176" i="18" s="1"/>
  <c r="B176" i="18"/>
  <c r="D176" i="18"/>
  <c r="G176" i="18"/>
  <c r="A177" i="18"/>
  <c r="C177" i="18" s="1"/>
  <c r="B177" i="18"/>
  <c r="D177" i="18"/>
  <c r="G177" i="18"/>
  <c r="A178" i="18"/>
  <c r="F178" i="18" s="1"/>
  <c r="B178" i="18"/>
  <c r="D178" i="18"/>
  <c r="G178" i="18"/>
  <c r="A179" i="18"/>
  <c r="F179" i="18" s="1"/>
  <c r="B179" i="18"/>
  <c r="D179" i="18"/>
  <c r="G179" i="18"/>
  <c r="A180" i="18"/>
  <c r="F180" i="18" s="1"/>
  <c r="B180" i="18"/>
  <c r="D180" i="18"/>
  <c r="G180" i="18"/>
  <c r="A181" i="18"/>
  <c r="B181" i="18"/>
  <c r="D181" i="18"/>
  <c r="G181" i="18"/>
  <c r="A182" i="18"/>
  <c r="F182" i="18" s="1"/>
  <c r="B182" i="18"/>
  <c r="D182" i="18"/>
  <c r="G182" i="18"/>
  <c r="A183" i="18"/>
  <c r="F183" i="18" s="1"/>
  <c r="B183" i="18"/>
  <c r="D183" i="18"/>
  <c r="G183" i="18"/>
  <c r="A184" i="18"/>
  <c r="F184" i="18" s="1"/>
  <c r="B184" i="18"/>
  <c r="D184" i="18"/>
  <c r="G184" i="18"/>
  <c r="A185" i="18"/>
  <c r="C185" i="18" s="1"/>
  <c r="B185" i="18"/>
  <c r="D185" i="18"/>
  <c r="G185" i="18"/>
  <c r="A186" i="18"/>
  <c r="C186" i="18" s="1"/>
  <c r="B186" i="18"/>
  <c r="D186" i="18"/>
  <c r="G186" i="18"/>
  <c r="A187" i="18"/>
  <c r="F187" i="18" s="1"/>
  <c r="B187" i="18"/>
  <c r="D187" i="18"/>
  <c r="G187" i="18"/>
  <c r="A188" i="18"/>
  <c r="F188" i="18" s="1"/>
  <c r="B188" i="18"/>
  <c r="D188" i="18"/>
  <c r="G188" i="18"/>
  <c r="A189" i="18"/>
  <c r="F189" i="18" s="1"/>
  <c r="B189" i="18"/>
  <c r="D189" i="18"/>
  <c r="G189" i="18"/>
  <c r="A190" i="18"/>
  <c r="B190" i="18"/>
  <c r="D190" i="18"/>
  <c r="G190" i="18"/>
  <c r="A191" i="18"/>
  <c r="F191" i="18" s="1"/>
  <c r="B191" i="18"/>
  <c r="D191" i="18"/>
  <c r="G191" i="18"/>
  <c r="A192" i="18"/>
  <c r="F192" i="18" s="1"/>
  <c r="B192" i="18"/>
  <c r="D192" i="18"/>
  <c r="G192" i="18"/>
  <c r="A193" i="18"/>
  <c r="F193" i="18" s="1"/>
  <c r="B193" i="18"/>
  <c r="D193" i="18"/>
  <c r="G193" i="18"/>
  <c r="A194" i="18"/>
  <c r="C194" i="18" s="1"/>
  <c r="B194" i="18"/>
  <c r="D194" i="18"/>
  <c r="G194" i="18"/>
  <c r="A195" i="18"/>
  <c r="F195" i="18" s="1"/>
  <c r="B195" i="18"/>
  <c r="D195" i="18"/>
  <c r="G195" i="18"/>
  <c r="A196" i="18"/>
  <c r="C196" i="18" s="1"/>
  <c r="B196" i="18"/>
  <c r="D196" i="18"/>
  <c r="G196" i="18"/>
  <c r="A197" i="18"/>
  <c r="F197" i="18" s="1"/>
  <c r="B197" i="18"/>
  <c r="D197" i="18"/>
  <c r="G197" i="18"/>
  <c r="A198" i="18"/>
  <c r="F198" i="18" s="1"/>
  <c r="B198" i="18"/>
  <c r="D198" i="18"/>
  <c r="G198" i="18"/>
  <c r="A199" i="18"/>
  <c r="F199" i="18" s="1"/>
  <c r="B199" i="18"/>
  <c r="D199" i="18"/>
  <c r="G199" i="18"/>
  <c r="A200" i="18"/>
  <c r="C200" i="18" s="1"/>
  <c r="B200" i="18"/>
  <c r="D200" i="18"/>
  <c r="G200" i="18"/>
  <c r="A201" i="18"/>
  <c r="F201" i="18" s="1"/>
  <c r="B201" i="18"/>
  <c r="D201" i="18"/>
  <c r="G201" i="18"/>
  <c r="A202" i="18"/>
  <c r="C202" i="18" s="1"/>
  <c r="B202" i="18"/>
  <c r="D202" i="18"/>
  <c r="G202" i="18"/>
  <c r="A203" i="18"/>
  <c r="F203" i="18" s="1"/>
  <c r="B203" i="18"/>
  <c r="D203" i="18"/>
  <c r="G203" i="18"/>
  <c r="A204" i="18"/>
  <c r="F204" i="18" s="1"/>
  <c r="B204" i="18"/>
  <c r="D204" i="18"/>
  <c r="G204" i="18"/>
  <c r="A205" i="18"/>
  <c r="F205" i="18" s="1"/>
  <c r="B205" i="18"/>
  <c r="D205" i="18"/>
  <c r="G205" i="18"/>
  <c r="A206" i="18"/>
  <c r="B206" i="18"/>
  <c r="D206" i="18"/>
  <c r="G206" i="18"/>
  <c r="A207" i="18"/>
  <c r="F207" i="18" s="1"/>
  <c r="B207" i="18"/>
  <c r="D207" i="18"/>
  <c r="G207" i="18"/>
  <c r="A208" i="18"/>
  <c r="F208" i="18" s="1"/>
  <c r="B208" i="18"/>
  <c r="D208" i="18"/>
  <c r="G208" i="18"/>
  <c r="A209" i="18"/>
  <c r="F209" i="18" s="1"/>
  <c r="B209" i="18"/>
  <c r="D209" i="18"/>
  <c r="G209" i="18"/>
  <c r="A210" i="18"/>
  <c r="C210" i="18" s="1"/>
  <c r="B210" i="18"/>
  <c r="D210" i="18"/>
  <c r="G210" i="18"/>
  <c r="A211" i="18"/>
  <c r="F211" i="18" s="1"/>
  <c r="B211" i="18"/>
  <c r="D211" i="18"/>
  <c r="G211" i="18"/>
  <c r="A212" i="18"/>
  <c r="F212" i="18" s="1"/>
  <c r="B212" i="18"/>
  <c r="D212" i="18"/>
  <c r="G212" i="18"/>
  <c r="A213" i="18"/>
  <c r="F213" i="18" s="1"/>
  <c r="B213" i="18"/>
  <c r="D213" i="18"/>
  <c r="G213" i="18"/>
  <c r="A214" i="18"/>
  <c r="F214" i="18" s="1"/>
  <c r="B214" i="18"/>
  <c r="D214" i="18"/>
  <c r="G214" i="18"/>
  <c r="A215" i="18"/>
  <c r="F215" i="18" s="1"/>
  <c r="B215" i="18"/>
  <c r="D215" i="18"/>
  <c r="G215" i="18"/>
  <c r="A216" i="18"/>
  <c r="C216" i="18" s="1"/>
  <c r="B216" i="18"/>
  <c r="D216" i="18"/>
  <c r="G216" i="18"/>
  <c r="A217" i="18"/>
  <c r="F217" i="18" s="1"/>
  <c r="B217" i="18"/>
  <c r="D217" i="18"/>
  <c r="G217" i="18"/>
  <c r="A218" i="18"/>
  <c r="C218" i="18" s="1"/>
  <c r="B218" i="18"/>
  <c r="D218" i="18"/>
  <c r="G218" i="18"/>
  <c r="A219" i="18"/>
  <c r="F219" i="18" s="1"/>
  <c r="B219" i="18"/>
  <c r="D219" i="18"/>
  <c r="G219" i="18"/>
  <c r="A220" i="18"/>
  <c r="F220" i="18" s="1"/>
  <c r="B220" i="18"/>
  <c r="D220" i="18"/>
  <c r="G220" i="18"/>
  <c r="A221" i="18"/>
  <c r="F221" i="18" s="1"/>
  <c r="B221" i="18"/>
  <c r="D221" i="18"/>
  <c r="G221" i="18"/>
  <c r="A222" i="18"/>
  <c r="B222" i="18"/>
  <c r="D222" i="18"/>
  <c r="G222" i="18"/>
  <c r="A223" i="18"/>
  <c r="F223" i="18" s="1"/>
  <c r="B223" i="18"/>
  <c r="D223" i="18"/>
  <c r="G223" i="18"/>
  <c r="A224" i="18"/>
  <c r="F224" i="18" s="1"/>
  <c r="B224" i="18"/>
  <c r="D224" i="18"/>
  <c r="G224" i="18"/>
  <c r="A225" i="18"/>
  <c r="F225" i="18" s="1"/>
  <c r="B225" i="18"/>
  <c r="D225" i="18"/>
  <c r="G225" i="18"/>
  <c r="A226" i="18"/>
  <c r="C226" i="18" s="1"/>
  <c r="B226" i="18"/>
  <c r="D226" i="18"/>
  <c r="G226" i="18"/>
  <c r="A227" i="18"/>
  <c r="F227" i="18" s="1"/>
  <c r="B227" i="18"/>
  <c r="D227" i="18"/>
  <c r="G227" i="18"/>
  <c r="A228" i="18"/>
  <c r="F228" i="18" s="1"/>
  <c r="B228" i="18"/>
  <c r="D228" i="18"/>
  <c r="G228" i="18"/>
  <c r="A229" i="18"/>
  <c r="F229" i="18" s="1"/>
  <c r="B229" i="18"/>
  <c r="D229" i="18"/>
  <c r="G229" i="18"/>
  <c r="A230" i="18"/>
  <c r="F230" i="18" s="1"/>
  <c r="B230" i="18"/>
  <c r="D230" i="18"/>
  <c r="G230" i="18"/>
  <c r="A231" i="18"/>
  <c r="F231" i="18" s="1"/>
  <c r="B231" i="18"/>
  <c r="D231" i="18"/>
  <c r="G231" i="18"/>
  <c r="A232" i="18"/>
  <c r="C232" i="18" s="1"/>
  <c r="B232" i="18"/>
  <c r="D232" i="18"/>
  <c r="G232" i="18"/>
  <c r="A233" i="18"/>
  <c r="C233" i="18" s="1"/>
  <c r="B233" i="18"/>
  <c r="D233" i="18"/>
  <c r="G233" i="18"/>
  <c r="A234" i="18"/>
  <c r="C234" i="18" s="1"/>
  <c r="B234" i="18"/>
  <c r="D234" i="18"/>
  <c r="G234" i="18"/>
  <c r="A235" i="18"/>
  <c r="F235" i="18" s="1"/>
  <c r="B235" i="18"/>
  <c r="D235" i="18"/>
  <c r="G235" i="18"/>
  <c r="A236" i="18"/>
  <c r="F236" i="18" s="1"/>
  <c r="B236" i="18"/>
  <c r="D236" i="18"/>
  <c r="G236" i="18"/>
  <c r="A237" i="18"/>
  <c r="F237" i="18" s="1"/>
  <c r="B237" i="18"/>
  <c r="D237" i="18"/>
  <c r="G237" i="18"/>
  <c r="A238" i="18"/>
  <c r="B238" i="18"/>
  <c r="D238" i="18"/>
  <c r="G238" i="18"/>
  <c r="A239" i="18"/>
  <c r="F239" i="18" s="1"/>
  <c r="B239" i="18"/>
  <c r="D239" i="18"/>
  <c r="G239" i="18"/>
  <c r="A240" i="18"/>
  <c r="F240" i="18" s="1"/>
  <c r="B240" i="18"/>
  <c r="D240" i="18"/>
  <c r="G240" i="18"/>
  <c r="A241" i="18"/>
  <c r="F241" i="18" s="1"/>
  <c r="B241" i="18"/>
  <c r="D241" i="18"/>
  <c r="G241" i="18"/>
  <c r="A242" i="18"/>
  <c r="C242" i="18" s="1"/>
  <c r="B242" i="18"/>
  <c r="D242" i="18"/>
  <c r="G242" i="18"/>
  <c r="A243" i="18"/>
  <c r="F243" i="18" s="1"/>
  <c r="B243" i="18"/>
  <c r="D243" i="18"/>
  <c r="G243" i="18"/>
  <c r="A244" i="18"/>
  <c r="F244" i="18" s="1"/>
  <c r="B244" i="18"/>
  <c r="D244" i="18"/>
  <c r="G244" i="18"/>
  <c r="A245" i="18"/>
  <c r="F245" i="18" s="1"/>
  <c r="B245" i="18"/>
  <c r="D245" i="18"/>
  <c r="G245" i="18"/>
  <c r="A246" i="18"/>
  <c r="F246" i="18" s="1"/>
  <c r="B246" i="18"/>
  <c r="D246" i="18"/>
  <c r="G246" i="18"/>
  <c r="A247" i="18"/>
  <c r="F247" i="18" s="1"/>
  <c r="B247" i="18"/>
  <c r="D247" i="18"/>
  <c r="G247" i="18"/>
  <c r="A248" i="18"/>
  <c r="C248" i="18" s="1"/>
  <c r="B248" i="18"/>
  <c r="D248" i="18"/>
  <c r="G248" i="18"/>
  <c r="A249" i="18"/>
  <c r="C249" i="18" s="1"/>
  <c r="B249" i="18"/>
  <c r="D249" i="18"/>
  <c r="G249" i="18"/>
  <c r="A250" i="18"/>
  <c r="C250" i="18" s="1"/>
  <c r="B250" i="18"/>
  <c r="D250" i="18"/>
  <c r="G250" i="18"/>
  <c r="A251" i="18"/>
  <c r="F251" i="18" s="1"/>
  <c r="B251" i="18"/>
  <c r="D251" i="18"/>
  <c r="G251" i="18"/>
  <c r="A252" i="18"/>
  <c r="F252" i="18" s="1"/>
  <c r="B252" i="18"/>
  <c r="D252" i="18"/>
  <c r="G252" i="18"/>
  <c r="A253" i="18"/>
  <c r="F253" i="18" s="1"/>
  <c r="B253" i="18"/>
  <c r="D253" i="18"/>
  <c r="G253" i="18"/>
  <c r="A254" i="18"/>
  <c r="B254" i="18"/>
  <c r="D254" i="18"/>
  <c r="G254" i="18"/>
  <c r="A255" i="18"/>
  <c r="F255" i="18" s="1"/>
  <c r="B255" i="18"/>
  <c r="D255" i="18"/>
  <c r="G255" i="18"/>
  <c r="A256" i="18"/>
  <c r="F256" i="18" s="1"/>
  <c r="B256" i="18"/>
  <c r="D256" i="18"/>
  <c r="G256" i="18"/>
  <c r="A257" i="18"/>
  <c r="F257" i="18" s="1"/>
  <c r="B257" i="18"/>
  <c r="D257" i="18"/>
  <c r="G257" i="18"/>
  <c r="A258" i="18"/>
  <c r="C258" i="18" s="1"/>
  <c r="B258" i="18"/>
  <c r="D258" i="18"/>
  <c r="G258" i="18"/>
  <c r="A259" i="18"/>
  <c r="F259" i="18" s="1"/>
  <c r="B259" i="18"/>
  <c r="D259" i="18"/>
  <c r="G259" i="18"/>
  <c r="A260" i="18"/>
  <c r="F260" i="18" s="1"/>
  <c r="B260" i="18"/>
  <c r="D260" i="18"/>
  <c r="G260" i="18"/>
  <c r="A261" i="18"/>
  <c r="F261" i="18" s="1"/>
  <c r="B261" i="18"/>
  <c r="D261" i="18"/>
  <c r="G261" i="18"/>
  <c r="A262" i="18"/>
  <c r="F262" i="18" s="1"/>
  <c r="B262" i="18"/>
  <c r="D262" i="18"/>
  <c r="G262" i="18"/>
  <c r="A263" i="18"/>
  <c r="F263" i="18" s="1"/>
  <c r="B263" i="18"/>
  <c r="D263" i="18"/>
  <c r="G263" i="18"/>
  <c r="A264" i="18"/>
  <c r="C264" i="18" s="1"/>
  <c r="B264" i="18"/>
  <c r="D264" i="18"/>
  <c r="G264" i="18"/>
  <c r="A265" i="18"/>
  <c r="F265" i="18" s="1"/>
  <c r="B265" i="18"/>
  <c r="D265" i="18"/>
  <c r="G265" i="18"/>
  <c r="A266" i="18"/>
  <c r="C266" i="18" s="1"/>
  <c r="B266" i="18"/>
  <c r="D266" i="18"/>
  <c r="G266" i="18"/>
  <c r="A267" i="18"/>
  <c r="F267" i="18" s="1"/>
  <c r="B267" i="18"/>
  <c r="D267" i="18"/>
  <c r="G267" i="18"/>
  <c r="A268" i="18"/>
  <c r="F268" i="18" s="1"/>
  <c r="B268" i="18"/>
  <c r="D268" i="18"/>
  <c r="G268" i="18"/>
  <c r="A269" i="18"/>
  <c r="F269" i="18" s="1"/>
  <c r="B269" i="18"/>
  <c r="D269" i="18"/>
  <c r="G269" i="18"/>
  <c r="A270" i="18"/>
  <c r="B270" i="18"/>
  <c r="D270" i="18"/>
  <c r="G270" i="18"/>
  <c r="A271" i="18"/>
  <c r="F271" i="18" s="1"/>
  <c r="B271" i="18"/>
  <c r="D271" i="18"/>
  <c r="G271" i="18"/>
  <c r="A272" i="18"/>
  <c r="F272" i="18" s="1"/>
  <c r="B272" i="18"/>
  <c r="D272" i="18"/>
  <c r="G272" i="18"/>
  <c r="A273" i="18"/>
  <c r="F273" i="18" s="1"/>
  <c r="B273" i="18"/>
  <c r="D273" i="18"/>
  <c r="G273" i="18"/>
  <c r="A274" i="18"/>
  <c r="C274" i="18" s="1"/>
  <c r="B274" i="18"/>
  <c r="D274" i="18"/>
  <c r="G274" i="18"/>
  <c r="A275" i="18"/>
  <c r="F275" i="18" s="1"/>
  <c r="B275" i="18"/>
  <c r="D275" i="18"/>
  <c r="G275" i="18"/>
  <c r="A276" i="18"/>
  <c r="F276" i="18" s="1"/>
  <c r="B276" i="18"/>
  <c r="D276" i="18"/>
  <c r="G276" i="18"/>
  <c r="A277" i="18"/>
  <c r="F277" i="18" s="1"/>
  <c r="B277" i="18"/>
  <c r="D277" i="18"/>
  <c r="G277" i="18"/>
  <c r="A278" i="18"/>
  <c r="F278" i="18" s="1"/>
  <c r="B278" i="18"/>
  <c r="D278" i="18"/>
  <c r="G278" i="18"/>
  <c r="A279" i="18"/>
  <c r="F279" i="18" s="1"/>
  <c r="B279" i="18"/>
  <c r="D279" i="18"/>
  <c r="G279" i="18"/>
  <c r="A280" i="18"/>
  <c r="C280" i="18" s="1"/>
  <c r="B280" i="18"/>
  <c r="D280" i="18"/>
  <c r="G280" i="18"/>
  <c r="A281" i="18"/>
  <c r="F281" i="18" s="1"/>
  <c r="B281" i="18"/>
  <c r="D281" i="18"/>
  <c r="G281" i="18"/>
  <c r="A282" i="18"/>
  <c r="C282" i="18" s="1"/>
  <c r="B282" i="18"/>
  <c r="D282" i="18"/>
  <c r="G282" i="18"/>
  <c r="A283" i="18"/>
  <c r="F283" i="18" s="1"/>
  <c r="B283" i="18"/>
  <c r="D283" i="18"/>
  <c r="G283" i="18"/>
  <c r="A284" i="18"/>
  <c r="F284" i="18" s="1"/>
  <c r="B284" i="18"/>
  <c r="D284" i="18"/>
  <c r="G284" i="18"/>
  <c r="A285" i="18"/>
  <c r="F285" i="18" s="1"/>
  <c r="B285" i="18"/>
  <c r="D285" i="18"/>
  <c r="G285" i="18"/>
  <c r="A286" i="18"/>
  <c r="B286" i="18"/>
  <c r="D286" i="18"/>
  <c r="G286" i="18"/>
  <c r="A287" i="18"/>
  <c r="F287" i="18" s="1"/>
  <c r="B287" i="18"/>
  <c r="D287" i="18"/>
  <c r="G287" i="18"/>
  <c r="A288" i="18"/>
  <c r="F288" i="18" s="1"/>
  <c r="B288" i="18"/>
  <c r="D288" i="18"/>
  <c r="G288" i="18"/>
  <c r="A289" i="18"/>
  <c r="F289" i="18" s="1"/>
  <c r="B289" i="18"/>
  <c r="D289" i="18"/>
  <c r="G289" i="18"/>
  <c r="A290" i="18"/>
  <c r="C290" i="18" s="1"/>
  <c r="B290" i="18"/>
  <c r="D290" i="18"/>
  <c r="G290" i="18"/>
  <c r="A291" i="18"/>
  <c r="C291" i="18" s="1"/>
  <c r="B291" i="18"/>
  <c r="D291" i="18"/>
  <c r="G291" i="18"/>
  <c r="A292" i="18"/>
  <c r="F292" i="18" s="1"/>
  <c r="B292" i="18"/>
  <c r="D292" i="18"/>
  <c r="G292" i="18"/>
  <c r="A293" i="18"/>
  <c r="F293" i="18" s="1"/>
  <c r="B293" i="18"/>
  <c r="D293" i="18"/>
  <c r="G293" i="18"/>
  <c r="A294" i="18"/>
  <c r="F294" i="18" s="1"/>
  <c r="B294" i="18"/>
  <c r="D294" i="18"/>
  <c r="G294" i="18"/>
  <c r="A295" i="18"/>
  <c r="F295" i="18" s="1"/>
  <c r="B295" i="18"/>
  <c r="D295" i="18"/>
  <c r="G295" i="18"/>
  <c r="A296" i="18"/>
  <c r="C296" i="18" s="1"/>
  <c r="B296" i="18"/>
  <c r="D296" i="18"/>
  <c r="G296" i="18"/>
  <c r="A297" i="18"/>
  <c r="F297" i="18" s="1"/>
  <c r="B297" i="18"/>
  <c r="D297" i="18"/>
  <c r="G297" i="18"/>
  <c r="A298" i="18"/>
  <c r="C298" i="18" s="1"/>
  <c r="B298" i="18"/>
  <c r="D298" i="18"/>
  <c r="G298" i="18"/>
  <c r="A299" i="18"/>
  <c r="F299" i="18" s="1"/>
  <c r="B299" i="18"/>
  <c r="D299" i="18"/>
  <c r="G299" i="18"/>
  <c r="A300" i="18"/>
  <c r="C300" i="18" s="1"/>
  <c r="B300" i="18"/>
  <c r="D300" i="18"/>
  <c r="G300" i="18"/>
  <c r="A301" i="18"/>
  <c r="F301" i="18" s="1"/>
  <c r="B301" i="18"/>
  <c r="D301" i="18"/>
  <c r="G301" i="18"/>
  <c r="A302" i="18"/>
  <c r="B302" i="18"/>
  <c r="D302" i="18"/>
  <c r="G302" i="18"/>
  <c r="A303" i="18"/>
  <c r="F303" i="18" s="1"/>
  <c r="B303" i="18"/>
  <c r="D303" i="18"/>
  <c r="G303" i="18"/>
  <c r="A304" i="18"/>
  <c r="C304" i="18" s="1"/>
  <c r="B304" i="18"/>
  <c r="D304" i="18"/>
  <c r="G304" i="18"/>
  <c r="A305" i="18"/>
  <c r="F305" i="18" s="1"/>
  <c r="B305" i="18"/>
  <c r="D305" i="18"/>
  <c r="G305" i="18"/>
  <c r="A306" i="18"/>
  <c r="C306" i="18" s="1"/>
  <c r="B306" i="18"/>
  <c r="D306" i="18"/>
  <c r="G306" i="18"/>
  <c r="A307" i="18"/>
  <c r="C307" i="18" s="1"/>
  <c r="B307" i="18"/>
  <c r="D307" i="18"/>
  <c r="G307" i="18"/>
  <c r="A308" i="18"/>
  <c r="C308" i="18" s="1"/>
  <c r="B308" i="18"/>
  <c r="D308" i="18"/>
  <c r="G308" i="18"/>
  <c r="A309" i="18"/>
  <c r="B309" i="18"/>
  <c r="D309" i="18"/>
  <c r="G309" i="18"/>
  <c r="A310" i="18"/>
  <c r="B310" i="18"/>
  <c r="D310" i="18"/>
  <c r="G310" i="18"/>
  <c r="A311" i="18"/>
  <c r="F311" i="18" s="1"/>
  <c r="B311" i="18"/>
  <c r="D311" i="18"/>
  <c r="G311" i="18"/>
  <c r="A312" i="18"/>
  <c r="C312" i="18" s="1"/>
  <c r="B312" i="18"/>
  <c r="D312" i="18"/>
  <c r="G312" i="18"/>
  <c r="A313" i="18"/>
  <c r="F313" i="18" s="1"/>
  <c r="B313" i="18"/>
  <c r="D313" i="18"/>
  <c r="G313" i="18"/>
  <c r="A314" i="18"/>
  <c r="C314" i="18" s="1"/>
  <c r="B314" i="18"/>
  <c r="D314" i="18"/>
  <c r="G314" i="18"/>
  <c r="A315" i="18"/>
  <c r="F315" i="18" s="1"/>
  <c r="B315" i="18"/>
  <c r="D315" i="18"/>
  <c r="G315" i="18"/>
  <c r="A316" i="18"/>
  <c r="C316" i="18" s="1"/>
  <c r="B316" i="18"/>
  <c r="D316" i="18"/>
  <c r="G316" i="18"/>
  <c r="A317" i="18"/>
  <c r="F317" i="18" s="1"/>
  <c r="B317" i="18"/>
  <c r="D317" i="18"/>
  <c r="G317" i="18"/>
  <c r="A318" i="18"/>
  <c r="B318" i="18"/>
  <c r="D318" i="18"/>
  <c r="G318" i="18"/>
  <c r="A319" i="18"/>
  <c r="F319" i="18" s="1"/>
  <c r="B319" i="18"/>
  <c r="D319" i="18"/>
  <c r="G319" i="18"/>
  <c r="A320" i="18"/>
  <c r="C320" i="18" s="1"/>
  <c r="B320" i="18"/>
  <c r="D320" i="18"/>
  <c r="G320" i="18"/>
  <c r="A321" i="18"/>
  <c r="F321" i="18" s="1"/>
  <c r="B321" i="18"/>
  <c r="D321" i="18"/>
  <c r="G321" i="18"/>
  <c r="A322" i="18"/>
  <c r="C322" i="18" s="1"/>
  <c r="B322" i="18"/>
  <c r="D322" i="18"/>
  <c r="G322" i="18"/>
  <c r="A323" i="18"/>
  <c r="F323" i="18" s="1"/>
  <c r="B323" i="18"/>
  <c r="D323" i="18"/>
  <c r="G323" i="18"/>
  <c r="A324" i="18"/>
  <c r="C324" i="18" s="1"/>
  <c r="B324" i="18"/>
  <c r="D324" i="18"/>
  <c r="G324" i="18"/>
  <c r="A325" i="18"/>
  <c r="F325" i="18" s="1"/>
  <c r="B325" i="18"/>
  <c r="D325" i="18"/>
  <c r="G325" i="18"/>
  <c r="A326" i="18"/>
  <c r="B326" i="18"/>
  <c r="D326" i="18"/>
  <c r="G326" i="18"/>
  <c r="A327" i="18"/>
  <c r="F327" i="18" s="1"/>
  <c r="B327" i="18"/>
  <c r="D327" i="18"/>
  <c r="G327" i="18"/>
  <c r="A328" i="18"/>
  <c r="C328" i="18" s="1"/>
  <c r="B328" i="18"/>
  <c r="D328" i="18"/>
  <c r="G328" i="18"/>
  <c r="A329" i="18"/>
  <c r="F329" i="18" s="1"/>
  <c r="B329" i="18"/>
  <c r="D329" i="18"/>
  <c r="G329" i="18"/>
  <c r="A330" i="18"/>
  <c r="C330" i="18" s="1"/>
  <c r="B330" i="18"/>
  <c r="D330" i="18"/>
  <c r="G330" i="18"/>
  <c r="A331" i="18"/>
  <c r="C331" i="18" s="1"/>
  <c r="B331" i="18"/>
  <c r="D331" i="18"/>
  <c r="G331" i="18"/>
  <c r="A332" i="18"/>
  <c r="C332" i="18" s="1"/>
  <c r="B332" i="18"/>
  <c r="D332" i="18"/>
  <c r="G332" i="18"/>
  <c r="A333" i="18"/>
  <c r="F333" i="18" s="1"/>
  <c r="B333" i="18"/>
  <c r="D333" i="18"/>
  <c r="G333" i="18"/>
  <c r="A334" i="18"/>
  <c r="B334" i="18"/>
  <c r="D334" i="18"/>
  <c r="G334" i="18"/>
  <c r="A335" i="18"/>
  <c r="F335" i="18" s="1"/>
  <c r="B335" i="18"/>
  <c r="D335" i="18"/>
  <c r="G335" i="18"/>
  <c r="A336" i="18"/>
  <c r="C336" i="18" s="1"/>
  <c r="B336" i="18"/>
  <c r="D336" i="18"/>
  <c r="G336" i="18"/>
  <c r="A337" i="18"/>
  <c r="F337" i="18" s="1"/>
  <c r="B337" i="18"/>
  <c r="D337" i="18"/>
  <c r="G337" i="18"/>
  <c r="A338" i="18"/>
  <c r="C338" i="18" s="1"/>
  <c r="B338" i="18"/>
  <c r="D338" i="18"/>
  <c r="G338" i="18"/>
  <c r="A339" i="18"/>
  <c r="F339" i="18" s="1"/>
  <c r="B339" i="18"/>
  <c r="D339" i="18"/>
  <c r="G339" i="18"/>
  <c r="A340" i="18"/>
  <c r="C340" i="18" s="1"/>
  <c r="B340" i="18"/>
  <c r="D340" i="18"/>
  <c r="G340" i="18"/>
  <c r="A341" i="18"/>
  <c r="F341" i="18" s="1"/>
  <c r="B341" i="18"/>
  <c r="D341" i="18"/>
  <c r="G341" i="18"/>
  <c r="A342" i="18"/>
  <c r="B342" i="18"/>
  <c r="D342" i="18"/>
  <c r="G342" i="18"/>
  <c r="A343" i="18"/>
  <c r="F343" i="18" s="1"/>
  <c r="B343" i="18"/>
  <c r="D343" i="18"/>
  <c r="G343" i="18"/>
  <c r="A344" i="18"/>
  <c r="C344" i="18" s="1"/>
  <c r="B344" i="18"/>
  <c r="D344" i="18"/>
  <c r="G344" i="18"/>
  <c r="A345" i="18"/>
  <c r="F345" i="18" s="1"/>
  <c r="B345" i="18"/>
  <c r="D345" i="18"/>
  <c r="G345" i="18"/>
  <c r="A346" i="18"/>
  <c r="C346" i="18" s="1"/>
  <c r="B346" i="18"/>
  <c r="D346" i="18"/>
  <c r="G346" i="18"/>
  <c r="A347" i="18"/>
  <c r="F347" i="18" s="1"/>
  <c r="B347" i="18"/>
  <c r="D347" i="18"/>
  <c r="G347" i="18"/>
  <c r="A348" i="18"/>
  <c r="C348" i="18" s="1"/>
  <c r="B348" i="18"/>
  <c r="D348" i="18"/>
  <c r="G348" i="18"/>
  <c r="A349" i="18"/>
  <c r="F349" i="18" s="1"/>
  <c r="B349" i="18"/>
  <c r="D349" i="18"/>
  <c r="G349" i="18"/>
  <c r="A350" i="18"/>
  <c r="F350" i="18" s="1"/>
  <c r="B350" i="18"/>
  <c r="D350" i="18"/>
  <c r="G350" i="18"/>
  <c r="A351" i="18"/>
  <c r="F351" i="18" s="1"/>
  <c r="B351" i="18"/>
  <c r="D351" i="18"/>
  <c r="G351" i="18"/>
  <c r="A352" i="18"/>
  <c r="C352" i="18" s="1"/>
  <c r="B352" i="18"/>
  <c r="D352" i="18"/>
  <c r="G352" i="18"/>
  <c r="A353" i="18"/>
  <c r="F353" i="18" s="1"/>
  <c r="B353" i="18"/>
  <c r="D353" i="18"/>
  <c r="G353" i="18"/>
  <c r="A354" i="18"/>
  <c r="C354" i="18" s="1"/>
  <c r="B354" i="18"/>
  <c r="D354" i="18"/>
  <c r="G354" i="18"/>
  <c r="A355" i="18"/>
  <c r="C355" i="18" s="1"/>
  <c r="B355" i="18"/>
  <c r="D355" i="18"/>
  <c r="G355" i="18"/>
  <c r="A356" i="18"/>
  <c r="C356" i="18" s="1"/>
  <c r="B356" i="18"/>
  <c r="D356" i="18"/>
  <c r="G356" i="18"/>
  <c r="A357" i="18"/>
  <c r="F357" i="18" s="1"/>
  <c r="B357" i="18"/>
  <c r="D357" i="18"/>
  <c r="G357" i="18"/>
  <c r="A358" i="18"/>
  <c r="F358" i="18" s="1"/>
  <c r="B358" i="18"/>
  <c r="D358" i="18"/>
  <c r="G358" i="18"/>
  <c r="A359" i="18"/>
  <c r="F359" i="18" s="1"/>
  <c r="B359" i="18"/>
  <c r="D359" i="18"/>
  <c r="G359" i="18"/>
  <c r="A360" i="18"/>
  <c r="C360" i="18" s="1"/>
  <c r="B360" i="18"/>
  <c r="D360" i="18"/>
  <c r="G360" i="18"/>
  <c r="A361" i="18"/>
  <c r="F361" i="18" s="1"/>
  <c r="B361" i="18"/>
  <c r="D361" i="18"/>
  <c r="G361" i="18"/>
  <c r="A362" i="18"/>
  <c r="C362" i="18" s="1"/>
  <c r="B362" i="18"/>
  <c r="D362" i="18"/>
  <c r="G362" i="18"/>
  <c r="A363" i="18"/>
  <c r="C363" i="18" s="1"/>
  <c r="B363" i="18"/>
  <c r="D363" i="18"/>
  <c r="G363" i="18"/>
  <c r="A364" i="18"/>
  <c r="C364" i="18" s="1"/>
  <c r="B364" i="18"/>
  <c r="D364" i="18"/>
  <c r="G364" i="18"/>
  <c r="A365" i="18"/>
  <c r="F365" i="18" s="1"/>
  <c r="B365" i="18"/>
  <c r="D365" i="18"/>
  <c r="G365" i="18"/>
  <c r="A366" i="18"/>
  <c r="F366" i="18" s="1"/>
  <c r="B366" i="18"/>
  <c r="D366" i="18"/>
  <c r="G366" i="18"/>
  <c r="A367" i="18"/>
  <c r="F367" i="18" s="1"/>
  <c r="B367" i="18"/>
  <c r="D367" i="18"/>
  <c r="G367" i="18"/>
  <c r="A368" i="18"/>
  <c r="C368" i="18" s="1"/>
  <c r="B368" i="18"/>
  <c r="D368" i="18"/>
  <c r="G368" i="18"/>
  <c r="A369" i="18"/>
  <c r="F369" i="18" s="1"/>
  <c r="B369" i="18"/>
  <c r="D369" i="18"/>
  <c r="G369" i="18"/>
  <c r="A370" i="18"/>
  <c r="C370" i="18" s="1"/>
  <c r="B370" i="18"/>
  <c r="D370" i="18"/>
  <c r="G370" i="18"/>
  <c r="A371" i="18"/>
  <c r="C371" i="18" s="1"/>
  <c r="B371" i="18"/>
  <c r="D371" i="18"/>
  <c r="G371" i="18"/>
  <c r="A372" i="18"/>
  <c r="C372" i="18" s="1"/>
  <c r="B372" i="18"/>
  <c r="D372" i="18"/>
  <c r="G372" i="18"/>
  <c r="A373" i="18"/>
  <c r="F373" i="18" s="1"/>
  <c r="B373" i="18"/>
  <c r="D373" i="18"/>
  <c r="G373" i="18"/>
  <c r="A374" i="18"/>
  <c r="F374" i="18" s="1"/>
  <c r="B374" i="18"/>
  <c r="D374" i="18"/>
  <c r="G374" i="18"/>
  <c r="A375" i="18"/>
  <c r="F375" i="18" s="1"/>
  <c r="B375" i="18"/>
  <c r="D375" i="18"/>
  <c r="G375" i="18"/>
  <c r="A376" i="18"/>
  <c r="C376" i="18" s="1"/>
  <c r="B376" i="18"/>
  <c r="D376" i="18"/>
  <c r="G376" i="18"/>
  <c r="A377" i="18"/>
  <c r="F377" i="18" s="1"/>
  <c r="B377" i="18"/>
  <c r="D377" i="18"/>
  <c r="G377" i="18"/>
  <c r="A378" i="18"/>
  <c r="C378" i="18" s="1"/>
  <c r="B378" i="18"/>
  <c r="D378" i="18"/>
  <c r="G378" i="18"/>
  <c r="A379" i="18"/>
  <c r="F379" i="18" s="1"/>
  <c r="B379" i="18"/>
  <c r="D379" i="18"/>
  <c r="G379" i="18"/>
  <c r="A380" i="18"/>
  <c r="C380" i="18" s="1"/>
  <c r="B380" i="18"/>
  <c r="D380" i="18"/>
  <c r="G380" i="18"/>
  <c r="A381" i="18"/>
  <c r="F381" i="18" s="1"/>
  <c r="B381" i="18"/>
  <c r="D381" i="18"/>
  <c r="G381" i="18"/>
  <c r="A382" i="18"/>
  <c r="F382" i="18" s="1"/>
  <c r="B382" i="18"/>
  <c r="D382" i="18"/>
  <c r="G382" i="18"/>
  <c r="A383" i="18"/>
  <c r="F383" i="18" s="1"/>
  <c r="B383" i="18"/>
  <c r="D383" i="18"/>
  <c r="G383" i="18"/>
  <c r="A384" i="18"/>
  <c r="C384" i="18" s="1"/>
  <c r="B384" i="18"/>
  <c r="D384" i="18"/>
  <c r="G384" i="18"/>
  <c r="A385" i="18"/>
  <c r="F385" i="18" s="1"/>
  <c r="B385" i="18"/>
  <c r="D385" i="18"/>
  <c r="G385" i="18"/>
  <c r="A386" i="18"/>
  <c r="C386" i="18" s="1"/>
  <c r="B386" i="18"/>
  <c r="D386" i="18"/>
  <c r="G386" i="18"/>
  <c r="A387" i="18"/>
  <c r="C387" i="18" s="1"/>
  <c r="B387" i="18"/>
  <c r="D387" i="18"/>
  <c r="G387" i="18"/>
  <c r="A388" i="18"/>
  <c r="C388" i="18" s="1"/>
  <c r="B388" i="18"/>
  <c r="D388" i="18"/>
  <c r="G388" i="18"/>
  <c r="A389" i="18"/>
  <c r="F389" i="18" s="1"/>
  <c r="B389" i="18"/>
  <c r="D389" i="18"/>
  <c r="G389" i="18"/>
  <c r="A390" i="18"/>
  <c r="F390" i="18" s="1"/>
  <c r="B390" i="18"/>
  <c r="D390" i="18"/>
  <c r="G390" i="18"/>
  <c r="A391" i="18"/>
  <c r="F391" i="18" s="1"/>
  <c r="B391" i="18"/>
  <c r="D391" i="18"/>
  <c r="G391" i="18"/>
  <c r="A392" i="18"/>
  <c r="C392" i="18" s="1"/>
  <c r="B392" i="18"/>
  <c r="D392" i="18"/>
  <c r="G392" i="18"/>
  <c r="A393" i="18"/>
  <c r="F393" i="18" s="1"/>
  <c r="B393" i="18"/>
  <c r="D393" i="18"/>
  <c r="G393" i="18"/>
  <c r="A394" i="18"/>
  <c r="C394" i="18" s="1"/>
  <c r="B394" i="18"/>
  <c r="D394" i="18"/>
  <c r="G394" i="18"/>
  <c r="A395" i="18"/>
  <c r="C395" i="18" s="1"/>
  <c r="B395" i="18"/>
  <c r="D395" i="18"/>
  <c r="G395" i="18"/>
  <c r="A396" i="18"/>
  <c r="C396" i="18" s="1"/>
  <c r="B396" i="18"/>
  <c r="D396" i="18"/>
  <c r="G396" i="18"/>
  <c r="A397" i="18"/>
  <c r="F397" i="18" s="1"/>
  <c r="B397" i="18"/>
  <c r="D397" i="18"/>
  <c r="G397" i="18"/>
  <c r="A398" i="18"/>
  <c r="F398" i="18" s="1"/>
  <c r="B398" i="18"/>
  <c r="D398" i="18"/>
  <c r="G398" i="18"/>
  <c r="A399" i="18"/>
  <c r="F399" i="18" s="1"/>
  <c r="B399" i="18"/>
  <c r="D399" i="18"/>
  <c r="G399" i="18"/>
  <c r="A400" i="18"/>
  <c r="C400" i="18" s="1"/>
  <c r="B400" i="18"/>
  <c r="D400" i="18"/>
  <c r="G400" i="18"/>
  <c r="A401" i="18"/>
  <c r="F401" i="18" s="1"/>
  <c r="B401" i="18"/>
  <c r="D401" i="18"/>
  <c r="G401" i="18"/>
  <c r="A402" i="18"/>
  <c r="C402" i="18" s="1"/>
  <c r="B402" i="18"/>
  <c r="D402" i="18"/>
  <c r="G402" i="18"/>
  <c r="A403" i="18"/>
  <c r="C403" i="18" s="1"/>
  <c r="B403" i="18"/>
  <c r="D403" i="18"/>
  <c r="G403" i="18"/>
  <c r="A404" i="18"/>
  <c r="C404" i="18" s="1"/>
  <c r="B404" i="18"/>
  <c r="D404" i="18"/>
  <c r="G404" i="18"/>
  <c r="A405" i="18"/>
  <c r="F405" i="18" s="1"/>
  <c r="B405" i="18"/>
  <c r="D405" i="18"/>
  <c r="G405" i="18"/>
  <c r="A406" i="18"/>
  <c r="F406" i="18" s="1"/>
  <c r="B406" i="18"/>
  <c r="D406" i="18"/>
  <c r="G406" i="18"/>
  <c r="A407" i="18"/>
  <c r="F407" i="18" s="1"/>
  <c r="B407" i="18"/>
  <c r="D407" i="18"/>
  <c r="G407" i="18"/>
  <c r="A408" i="18"/>
  <c r="C408" i="18" s="1"/>
  <c r="B408" i="18"/>
  <c r="D408" i="18"/>
  <c r="G408" i="18"/>
  <c r="A409" i="18"/>
  <c r="F409" i="18" s="1"/>
  <c r="B409" i="18"/>
  <c r="D409" i="18"/>
  <c r="G409" i="18"/>
  <c r="A410" i="18"/>
  <c r="C410" i="18" s="1"/>
  <c r="B410" i="18"/>
  <c r="D410" i="18"/>
  <c r="G410" i="18"/>
  <c r="A411" i="18"/>
  <c r="F411" i="18" s="1"/>
  <c r="B411" i="18"/>
  <c r="D411" i="18"/>
  <c r="G411" i="18"/>
  <c r="A412" i="18"/>
  <c r="C412" i="18" s="1"/>
  <c r="B412" i="18"/>
  <c r="D412" i="18"/>
  <c r="G412" i="18"/>
  <c r="A413" i="18"/>
  <c r="F413" i="18" s="1"/>
  <c r="B413" i="18"/>
  <c r="D413" i="18"/>
  <c r="G413" i="18"/>
  <c r="A414" i="18"/>
  <c r="F414" i="18" s="1"/>
  <c r="B414" i="18"/>
  <c r="D414" i="18"/>
  <c r="G414" i="18"/>
  <c r="A415" i="18"/>
  <c r="F415" i="18" s="1"/>
  <c r="B415" i="18"/>
  <c r="D415" i="18"/>
  <c r="G415" i="18"/>
  <c r="A416" i="18"/>
  <c r="C416" i="18" s="1"/>
  <c r="B416" i="18"/>
  <c r="D416" i="18"/>
  <c r="G416" i="18"/>
  <c r="A417" i="18"/>
  <c r="F417" i="18" s="1"/>
  <c r="B417" i="18"/>
  <c r="D417" i="18"/>
  <c r="G417" i="18"/>
  <c r="A418" i="18"/>
  <c r="C418" i="18" s="1"/>
  <c r="B418" i="18"/>
  <c r="D418" i="18"/>
  <c r="G418" i="18"/>
  <c r="A419" i="18"/>
  <c r="C419" i="18" s="1"/>
  <c r="B419" i="18"/>
  <c r="D419" i="18"/>
  <c r="G419" i="18"/>
  <c r="A420" i="18"/>
  <c r="C420" i="18" s="1"/>
  <c r="B420" i="18"/>
  <c r="D420" i="18"/>
  <c r="G420" i="18"/>
  <c r="A421" i="18"/>
  <c r="F421" i="18" s="1"/>
  <c r="B421" i="18"/>
  <c r="D421" i="18"/>
  <c r="G421" i="18"/>
  <c r="A422" i="18"/>
  <c r="F422" i="18" s="1"/>
  <c r="B422" i="18"/>
  <c r="D422" i="18"/>
  <c r="G422" i="18"/>
  <c r="A423" i="18"/>
  <c r="F423" i="18" s="1"/>
  <c r="B423" i="18"/>
  <c r="D423" i="18"/>
  <c r="G423" i="18"/>
  <c r="A424" i="18"/>
  <c r="C424" i="18" s="1"/>
  <c r="B424" i="18"/>
  <c r="D424" i="18"/>
  <c r="G424" i="18"/>
  <c r="A425" i="18"/>
  <c r="F425" i="18" s="1"/>
  <c r="B425" i="18"/>
  <c r="D425" i="18"/>
  <c r="G425" i="18"/>
  <c r="A426" i="18"/>
  <c r="C426" i="18" s="1"/>
  <c r="B426" i="18"/>
  <c r="D426" i="18"/>
  <c r="G426" i="18"/>
  <c r="A427" i="18"/>
  <c r="C427" i="18" s="1"/>
  <c r="B427" i="18"/>
  <c r="D427" i="18"/>
  <c r="G427" i="18"/>
  <c r="A428" i="18"/>
  <c r="C428" i="18" s="1"/>
  <c r="B428" i="18"/>
  <c r="D428" i="18"/>
  <c r="G428" i="18"/>
  <c r="A429" i="18"/>
  <c r="F429" i="18" s="1"/>
  <c r="B429" i="18"/>
  <c r="D429" i="18"/>
  <c r="G429" i="18"/>
  <c r="A430" i="18"/>
  <c r="F430" i="18" s="1"/>
  <c r="B430" i="18"/>
  <c r="D430" i="18"/>
  <c r="G430" i="18"/>
  <c r="A431" i="18"/>
  <c r="F431" i="18" s="1"/>
  <c r="B431" i="18"/>
  <c r="D431" i="18"/>
  <c r="G431" i="18"/>
  <c r="A432" i="18"/>
  <c r="C432" i="18" s="1"/>
  <c r="B432" i="18"/>
  <c r="D432" i="18"/>
  <c r="G432" i="18"/>
  <c r="A433" i="18"/>
  <c r="F433" i="18" s="1"/>
  <c r="B433" i="18"/>
  <c r="D433" i="18"/>
  <c r="G433" i="18"/>
  <c r="A434" i="18"/>
  <c r="C434" i="18" s="1"/>
  <c r="B434" i="18"/>
  <c r="D434" i="18"/>
  <c r="G434" i="18"/>
  <c r="A435" i="18"/>
  <c r="C435" i="18" s="1"/>
  <c r="B435" i="18"/>
  <c r="D435" i="18"/>
  <c r="G435" i="18"/>
  <c r="A436" i="18"/>
  <c r="C436" i="18" s="1"/>
  <c r="B436" i="18"/>
  <c r="D436" i="18"/>
  <c r="G436" i="18"/>
  <c r="A437" i="18"/>
  <c r="F437" i="18" s="1"/>
  <c r="B437" i="18"/>
  <c r="D437" i="18"/>
  <c r="G437" i="18"/>
  <c r="A438" i="18"/>
  <c r="F438" i="18" s="1"/>
  <c r="B438" i="18"/>
  <c r="D438" i="18"/>
  <c r="G438" i="18"/>
  <c r="A439" i="18"/>
  <c r="C439" i="18" s="1"/>
  <c r="B439" i="18"/>
  <c r="D439" i="18"/>
  <c r="G439" i="18"/>
  <c r="A440" i="18"/>
  <c r="F440" i="18" s="1"/>
  <c r="B440" i="18"/>
  <c r="D440" i="18"/>
  <c r="G440" i="18"/>
  <c r="A441" i="18"/>
  <c r="C441" i="18" s="1"/>
  <c r="B441" i="18"/>
  <c r="D441" i="18"/>
  <c r="G441" i="18"/>
  <c r="A442" i="18"/>
  <c r="F442" i="18" s="1"/>
  <c r="B442" i="18"/>
  <c r="D442" i="18"/>
  <c r="G442" i="18"/>
  <c r="A443" i="18"/>
  <c r="C443" i="18" s="1"/>
  <c r="B443" i="18"/>
  <c r="D443" i="18"/>
  <c r="G443" i="18"/>
  <c r="A444" i="18"/>
  <c r="C444" i="18" s="1"/>
  <c r="B444" i="18"/>
  <c r="D444" i="18"/>
  <c r="G444" i="18"/>
  <c r="A445" i="18"/>
  <c r="B445" i="18"/>
  <c r="D445" i="18"/>
  <c r="G445" i="18"/>
  <c r="A446" i="18"/>
  <c r="F446" i="18" s="1"/>
  <c r="B446" i="18"/>
  <c r="D446" i="18"/>
  <c r="G446" i="18"/>
  <c r="A447" i="18"/>
  <c r="C447" i="18" s="1"/>
  <c r="B447" i="18"/>
  <c r="D447" i="18"/>
  <c r="G447" i="18"/>
  <c r="A448" i="18"/>
  <c r="F448" i="18" s="1"/>
  <c r="B448" i="18"/>
  <c r="D448" i="18"/>
  <c r="G448" i="18"/>
  <c r="A449" i="18"/>
  <c r="C449" i="18" s="1"/>
  <c r="B449" i="18"/>
  <c r="D449" i="18"/>
  <c r="G449" i="18"/>
  <c r="A450" i="18"/>
  <c r="C450" i="18" s="1"/>
  <c r="B450" i="18"/>
  <c r="D450" i="18"/>
  <c r="G450" i="18"/>
  <c r="A451" i="18"/>
  <c r="C451" i="18" s="1"/>
  <c r="B451" i="18"/>
  <c r="D451" i="18"/>
  <c r="G451" i="18"/>
  <c r="A452" i="18"/>
  <c r="C452" i="18" s="1"/>
  <c r="B452" i="18"/>
  <c r="D452" i="18"/>
  <c r="G452" i="18"/>
  <c r="A453" i="18"/>
  <c r="B453" i="18"/>
  <c r="D453" i="18"/>
  <c r="G453" i="18"/>
  <c r="A454" i="18"/>
  <c r="F454" i="18" s="1"/>
  <c r="B454" i="18"/>
  <c r="D454" i="18"/>
  <c r="G454" i="18"/>
  <c r="A455" i="18"/>
  <c r="C455" i="18" s="1"/>
  <c r="B455" i="18"/>
  <c r="D455" i="18"/>
  <c r="G455" i="18"/>
  <c r="A456" i="18"/>
  <c r="F456" i="18" s="1"/>
  <c r="B456" i="18"/>
  <c r="D456" i="18"/>
  <c r="G456" i="18"/>
  <c r="A457" i="18"/>
  <c r="C457" i="18" s="1"/>
  <c r="B457" i="18"/>
  <c r="D457" i="18"/>
  <c r="G457" i="18"/>
  <c r="A458" i="18"/>
  <c r="F458" i="18" s="1"/>
  <c r="B458" i="18"/>
  <c r="D458" i="18"/>
  <c r="G458" i="18"/>
  <c r="A459" i="18"/>
  <c r="C459" i="18" s="1"/>
  <c r="B459" i="18"/>
  <c r="D459" i="18"/>
  <c r="G459" i="18"/>
  <c r="A460" i="18"/>
  <c r="C460" i="18" s="1"/>
  <c r="B460" i="18"/>
  <c r="D460" i="18"/>
  <c r="G460" i="18"/>
  <c r="A461" i="18"/>
  <c r="B461" i="18"/>
  <c r="D461" i="18"/>
  <c r="G461" i="18"/>
  <c r="A462" i="18"/>
  <c r="F462" i="18" s="1"/>
  <c r="B462" i="18"/>
  <c r="D462" i="18"/>
  <c r="G462" i="18"/>
  <c r="A463" i="18"/>
  <c r="C463" i="18" s="1"/>
  <c r="B463" i="18"/>
  <c r="D463" i="18"/>
  <c r="G463" i="18"/>
  <c r="A464" i="18"/>
  <c r="F464" i="18" s="1"/>
  <c r="B464" i="18"/>
  <c r="D464" i="18"/>
  <c r="G464" i="18"/>
  <c r="A465" i="18"/>
  <c r="C465" i="18" s="1"/>
  <c r="B465" i="18"/>
  <c r="D465" i="18"/>
  <c r="G465" i="18"/>
  <c r="A466" i="18"/>
  <c r="F466" i="18" s="1"/>
  <c r="B466" i="18"/>
  <c r="D466" i="18"/>
  <c r="G466" i="18"/>
  <c r="A467" i="18"/>
  <c r="C467" i="18" s="1"/>
  <c r="B467" i="18"/>
  <c r="D467" i="18"/>
  <c r="G467" i="18"/>
  <c r="A468" i="18"/>
  <c r="F468" i="18" s="1"/>
  <c r="B468" i="18"/>
  <c r="D468" i="18"/>
  <c r="G468" i="18"/>
  <c r="A469" i="18"/>
  <c r="B469" i="18"/>
  <c r="D469" i="18"/>
  <c r="G469" i="18"/>
  <c r="A60" i="18"/>
  <c r="B60" i="18"/>
  <c r="D60" i="18"/>
  <c r="G60" i="18"/>
  <c r="A61" i="18"/>
  <c r="F61" i="18" s="1"/>
  <c r="B61" i="18"/>
  <c r="D61" i="18"/>
  <c r="G61" i="18"/>
  <c r="A62" i="18"/>
  <c r="F62" i="18" s="1"/>
  <c r="B62" i="18"/>
  <c r="D62" i="18"/>
  <c r="G62" i="18"/>
  <c r="A63" i="18"/>
  <c r="F63" i="18" s="1"/>
  <c r="B63" i="18"/>
  <c r="D63" i="18"/>
  <c r="G63" i="18"/>
  <c r="A64" i="18"/>
  <c r="C64" i="18" s="1"/>
  <c r="B64" i="18"/>
  <c r="D64" i="18"/>
  <c r="G64" i="18"/>
  <c r="A65" i="18"/>
  <c r="F65" i="18" s="1"/>
  <c r="B65" i="18"/>
  <c r="D65" i="18"/>
  <c r="G65" i="18"/>
  <c r="A66" i="18"/>
  <c r="F66" i="18" s="1"/>
  <c r="B66" i="18"/>
  <c r="D66" i="18"/>
  <c r="G66" i="18"/>
  <c r="A67" i="18"/>
  <c r="F67" i="18" s="1"/>
  <c r="B67" i="18"/>
  <c r="D67" i="18"/>
  <c r="G67" i="18"/>
  <c r="A68" i="18"/>
  <c r="B68" i="18"/>
  <c r="D68" i="18"/>
  <c r="G68" i="18"/>
  <c r="A69" i="18"/>
  <c r="F69" i="18" s="1"/>
  <c r="B69" i="18"/>
  <c r="D69" i="18"/>
  <c r="G69" i="18"/>
  <c r="A70" i="18"/>
  <c r="F70" i="18" s="1"/>
  <c r="B70" i="18"/>
  <c r="D70" i="18"/>
  <c r="G70" i="18"/>
  <c r="A71" i="18"/>
  <c r="F71" i="18" s="1"/>
  <c r="B71" i="18"/>
  <c r="D71" i="18"/>
  <c r="G71" i="18"/>
  <c r="A72" i="18"/>
  <c r="C72" i="18" s="1"/>
  <c r="B72" i="18"/>
  <c r="D72" i="18"/>
  <c r="G72" i="18"/>
  <c r="A73" i="18"/>
  <c r="F73" i="18" s="1"/>
  <c r="B73" i="18"/>
  <c r="D73" i="18"/>
  <c r="G73" i="18"/>
  <c r="A74" i="18"/>
  <c r="C74" i="18" s="1"/>
  <c r="B74" i="18"/>
  <c r="D74" i="18"/>
  <c r="G74" i="18"/>
  <c r="A75" i="18"/>
  <c r="F75" i="18" s="1"/>
  <c r="B75" i="18"/>
  <c r="D75" i="18"/>
  <c r="G75" i="18"/>
  <c r="A76" i="18"/>
  <c r="B76" i="18"/>
  <c r="D76" i="18"/>
  <c r="G76" i="18"/>
  <c r="A77" i="18"/>
  <c r="F77" i="18" s="1"/>
  <c r="B77" i="18"/>
  <c r="D77" i="18"/>
  <c r="G77" i="18"/>
  <c r="A78" i="18"/>
  <c r="B78" i="18"/>
  <c r="D78" i="18"/>
  <c r="G78" i="18"/>
  <c r="A79" i="18"/>
  <c r="F79" i="18" s="1"/>
  <c r="B79" i="18"/>
  <c r="D79" i="18"/>
  <c r="G79" i="18"/>
  <c r="A80" i="18"/>
  <c r="F80" i="18" s="1"/>
  <c r="B80" i="18"/>
  <c r="D80" i="18"/>
  <c r="G80" i="18"/>
  <c r="A81" i="18"/>
  <c r="F81" i="18" s="1"/>
  <c r="B81" i="18"/>
  <c r="D81" i="18"/>
  <c r="G81" i="18"/>
  <c r="A82" i="18"/>
  <c r="C82" i="18" s="1"/>
  <c r="B82" i="18"/>
  <c r="D82" i="18"/>
  <c r="G82" i="18"/>
  <c r="A83" i="18"/>
  <c r="F83" i="18" s="1"/>
  <c r="B83" i="18"/>
  <c r="D83" i="18"/>
  <c r="G83" i="18"/>
  <c r="A84" i="18"/>
  <c r="B84" i="18"/>
  <c r="D84" i="18"/>
  <c r="G84" i="18"/>
  <c r="A85" i="18"/>
  <c r="F85" i="18" s="1"/>
  <c r="B85" i="18"/>
  <c r="D85" i="18"/>
  <c r="G85" i="18"/>
  <c r="A86" i="18"/>
  <c r="B86" i="18"/>
  <c r="D86" i="18"/>
  <c r="G86" i="18"/>
  <c r="A87" i="18"/>
  <c r="F87" i="18" s="1"/>
  <c r="B87" i="18"/>
  <c r="D87" i="18"/>
  <c r="G87" i="18"/>
  <c r="A88" i="18"/>
  <c r="C88" i="18" s="1"/>
  <c r="B88" i="18"/>
  <c r="D88" i="18"/>
  <c r="G88" i="18"/>
  <c r="A89" i="18"/>
  <c r="F89" i="18" s="1"/>
  <c r="B89" i="18"/>
  <c r="D89" i="18"/>
  <c r="G89" i="18"/>
  <c r="A90" i="18"/>
  <c r="C90" i="18" s="1"/>
  <c r="B90" i="18"/>
  <c r="D90" i="18"/>
  <c r="G90" i="18"/>
  <c r="A91" i="18"/>
  <c r="F91" i="18" s="1"/>
  <c r="B91" i="18"/>
  <c r="D91" i="18"/>
  <c r="G91" i="18"/>
  <c r="A92" i="18"/>
  <c r="B92" i="18"/>
  <c r="D92" i="18"/>
  <c r="G92" i="18"/>
  <c r="A93" i="18"/>
  <c r="F93" i="18" s="1"/>
  <c r="B93" i="18"/>
  <c r="D93" i="18"/>
  <c r="G93" i="18"/>
  <c r="A94" i="18"/>
  <c r="B94" i="18"/>
  <c r="D94" i="18"/>
  <c r="G94" i="18"/>
  <c r="A95" i="18"/>
  <c r="F95" i="18" s="1"/>
  <c r="B95" i="18"/>
  <c r="D95" i="18"/>
  <c r="G95" i="18"/>
  <c r="A96" i="18"/>
  <c r="C96" i="18" s="1"/>
  <c r="B96" i="18"/>
  <c r="D96" i="18"/>
  <c r="G96" i="18"/>
  <c r="A97" i="18"/>
  <c r="F97" i="18" s="1"/>
  <c r="B97" i="18"/>
  <c r="D97" i="18"/>
  <c r="G97" i="18"/>
  <c r="A98" i="18"/>
  <c r="C98" i="18" s="1"/>
  <c r="B98" i="18"/>
  <c r="D98" i="18"/>
  <c r="G98" i="18"/>
  <c r="A99" i="18"/>
  <c r="F99" i="18" s="1"/>
  <c r="B99" i="18"/>
  <c r="D99" i="18"/>
  <c r="G99" i="18"/>
  <c r="A100" i="18"/>
  <c r="B100" i="18"/>
  <c r="D100" i="18"/>
  <c r="G100" i="18"/>
  <c r="A101" i="18"/>
  <c r="F101" i="18" s="1"/>
  <c r="B101" i="18"/>
  <c r="D101" i="18"/>
  <c r="G101" i="18"/>
  <c r="A102" i="18"/>
  <c r="B102" i="18"/>
  <c r="D102" i="18"/>
  <c r="G102" i="18"/>
  <c r="A103" i="18"/>
  <c r="F103" i="18" s="1"/>
  <c r="B103" i="18"/>
  <c r="D103" i="18"/>
  <c r="G103" i="18"/>
  <c r="A104" i="18"/>
  <c r="F104" i="18" s="1"/>
  <c r="B104" i="18"/>
  <c r="D104" i="18"/>
  <c r="G104" i="18"/>
  <c r="A105" i="18"/>
  <c r="F105" i="18" s="1"/>
  <c r="B105" i="18"/>
  <c r="D105" i="18"/>
  <c r="G105" i="18"/>
  <c r="A106" i="18"/>
  <c r="C106" i="18" s="1"/>
  <c r="B106" i="18"/>
  <c r="D106" i="18"/>
  <c r="G106" i="18"/>
  <c r="A107" i="18"/>
  <c r="F107" i="18" s="1"/>
  <c r="B107" i="18"/>
  <c r="D107" i="18"/>
  <c r="G107" i="18"/>
  <c r="A108" i="18"/>
  <c r="C108" i="18" s="1"/>
  <c r="B108" i="18"/>
  <c r="D108" i="18"/>
  <c r="G108" i="18"/>
  <c r="A109" i="18"/>
  <c r="F109" i="18" s="1"/>
  <c r="B109" i="18"/>
  <c r="D109" i="18"/>
  <c r="G109" i="18"/>
  <c r="A110" i="18"/>
  <c r="B110" i="18"/>
  <c r="D110" i="18"/>
  <c r="G110" i="18"/>
  <c r="A111" i="18"/>
  <c r="F111" i="18" s="1"/>
  <c r="B111" i="18"/>
  <c r="D111" i="18"/>
  <c r="G111" i="18"/>
  <c r="A112" i="18"/>
  <c r="F112" i="18" s="1"/>
  <c r="B112" i="18"/>
  <c r="D112" i="18"/>
  <c r="G112" i="18"/>
  <c r="A113" i="18"/>
  <c r="C113" i="18" s="1"/>
  <c r="B113" i="18"/>
  <c r="D113" i="18"/>
  <c r="G113" i="18"/>
  <c r="A114" i="18"/>
  <c r="C114" i="18" s="1"/>
  <c r="B114" i="18"/>
  <c r="D114" i="18"/>
  <c r="G114" i="18"/>
  <c r="A115" i="18"/>
  <c r="F115" i="18" s="1"/>
  <c r="B115" i="18"/>
  <c r="D115" i="18"/>
  <c r="G115" i="18"/>
  <c r="A116" i="18"/>
  <c r="C116" i="18" s="1"/>
  <c r="B116" i="18"/>
  <c r="D116" i="18"/>
  <c r="G116" i="18"/>
  <c r="A117" i="18"/>
  <c r="F117" i="18" s="1"/>
  <c r="B117" i="18"/>
  <c r="D117" i="18"/>
  <c r="G117" i="18"/>
  <c r="A118" i="18"/>
  <c r="B118" i="18"/>
  <c r="D118" i="18"/>
  <c r="G118" i="18"/>
  <c r="A119" i="18"/>
  <c r="F119" i="18" s="1"/>
  <c r="B119" i="18"/>
  <c r="D119" i="18"/>
  <c r="G119" i="18"/>
  <c r="A120" i="18"/>
  <c r="F120" i="18" s="1"/>
  <c r="B120" i="18"/>
  <c r="D120" i="18"/>
  <c r="G120" i="18"/>
  <c r="A121" i="18"/>
  <c r="C121" i="18" s="1"/>
  <c r="B121" i="18"/>
  <c r="D121" i="18"/>
  <c r="G121" i="18"/>
  <c r="A122" i="18"/>
  <c r="C122" i="18" s="1"/>
  <c r="B122" i="18"/>
  <c r="D122" i="18"/>
  <c r="G122" i="18"/>
  <c r="A123" i="18"/>
  <c r="F123" i="18" s="1"/>
  <c r="B123" i="18"/>
  <c r="D123" i="18"/>
  <c r="G123" i="18"/>
  <c r="A124" i="18"/>
  <c r="C124" i="18" s="1"/>
  <c r="B124" i="18"/>
  <c r="D124" i="18"/>
  <c r="G124" i="18"/>
  <c r="A125" i="18"/>
  <c r="F125" i="18" s="1"/>
  <c r="B125" i="18"/>
  <c r="D125" i="18"/>
  <c r="G125" i="18"/>
  <c r="A126" i="18"/>
  <c r="B126" i="18"/>
  <c r="D126" i="18"/>
  <c r="G126" i="18"/>
  <c r="A127" i="18"/>
  <c r="C127" i="18" s="1"/>
  <c r="B127" i="18"/>
  <c r="D127" i="18"/>
  <c r="G127" i="18"/>
  <c r="A128" i="18"/>
  <c r="C128" i="18" s="1"/>
  <c r="B128" i="18"/>
  <c r="D128" i="18"/>
  <c r="G128" i="18"/>
  <c r="A129" i="18"/>
  <c r="C129" i="18" s="1"/>
  <c r="B129" i="18"/>
  <c r="D129" i="18"/>
  <c r="G129" i="18"/>
  <c r="A40" i="18"/>
  <c r="C40" i="18" s="1"/>
  <c r="B40" i="18"/>
  <c r="D40" i="18"/>
  <c r="A41" i="18"/>
  <c r="C41" i="18" s="1"/>
  <c r="B41" i="18"/>
  <c r="D41" i="18"/>
  <c r="A42" i="18"/>
  <c r="F42" i="18" s="1"/>
  <c r="B42" i="18"/>
  <c r="D42" i="18"/>
  <c r="A43" i="18"/>
  <c r="F43" i="18" s="1"/>
  <c r="B43" i="18"/>
  <c r="D43" i="18"/>
  <c r="A44" i="18"/>
  <c r="B44" i="18"/>
  <c r="D44" i="18"/>
  <c r="A45" i="18"/>
  <c r="B45" i="18"/>
  <c r="D45" i="18"/>
  <c r="A46" i="18"/>
  <c r="F46" i="18" s="1"/>
  <c r="B46" i="18"/>
  <c r="D46" i="18"/>
  <c r="A47" i="18"/>
  <c r="C47" i="18" s="1"/>
  <c r="B47" i="18"/>
  <c r="D47" i="18"/>
  <c r="A48" i="18"/>
  <c r="C48" i="18" s="1"/>
  <c r="B48" i="18"/>
  <c r="D48" i="18"/>
  <c r="A49" i="18"/>
  <c r="C49" i="18" s="1"/>
  <c r="B49" i="18"/>
  <c r="D49" i="18"/>
  <c r="A50" i="18"/>
  <c r="F50" i="18" s="1"/>
  <c r="B50" i="18"/>
  <c r="D50" i="18"/>
  <c r="A51" i="18"/>
  <c r="F51" i="18" s="1"/>
  <c r="B51" i="18"/>
  <c r="D51" i="18"/>
  <c r="A52" i="18"/>
  <c r="B52" i="18"/>
  <c r="D52" i="18"/>
  <c r="A53" i="18"/>
  <c r="B53" i="18"/>
  <c r="D53" i="18"/>
  <c r="A54" i="18"/>
  <c r="F54" i="18" s="1"/>
  <c r="B54" i="18"/>
  <c r="D54" i="18"/>
  <c r="G54" i="18"/>
  <c r="A55" i="18"/>
  <c r="C55" i="18" s="1"/>
  <c r="B55" i="18"/>
  <c r="D55" i="18"/>
  <c r="G55" i="18"/>
  <c r="A56" i="18"/>
  <c r="C56" i="18" s="1"/>
  <c r="B56" i="18"/>
  <c r="D56" i="18"/>
  <c r="G56" i="18"/>
  <c r="A57" i="18"/>
  <c r="C57" i="18" s="1"/>
  <c r="B57" i="18"/>
  <c r="D57" i="18"/>
  <c r="G57" i="18"/>
  <c r="A58" i="18"/>
  <c r="F58" i="18" s="1"/>
  <c r="B58" i="18"/>
  <c r="D58" i="18"/>
  <c r="G58" i="18"/>
  <c r="A59" i="18"/>
  <c r="F59" i="18" s="1"/>
  <c r="B59" i="18"/>
  <c r="D59" i="18"/>
  <c r="G59" i="18"/>
  <c r="A24" i="18"/>
  <c r="C24" i="18" s="1"/>
  <c r="B24" i="18"/>
  <c r="D24" i="18"/>
  <c r="A25" i="18"/>
  <c r="F25" i="18" s="1"/>
  <c r="B25" i="18"/>
  <c r="D25" i="18"/>
  <c r="A26" i="18"/>
  <c r="F26" i="18" s="1"/>
  <c r="B26" i="18"/>
  <c r="D26" i="18"/>
  <c r="A27" i="18"/>
  <c r="F27" i="18" s="1"/>
  <c r="B27" i="18"/>
  <c r="D27" i="18"/>
  <c r="A28" i="18"/>
  <c r="B28" i="18"/>
  <c r="D28" i="18"/>
  <c r="A29" i="18"/>
  <c r="B29" i="18"/>
  <c r="D29" i="18"/>
  <c r="A30" i="18"/>
  <c r="F30" i="18" s="1"/>
  <c r="B30" i="18"/>
  <c r="D30" i="18"/>
  <c r="A31" i="18"/>
  <c r="F31" i="18" s="1"/>
  <c r="B31" i="18"/>
  <c r="D31" i="18"/>
  <c r="A32" i="18"/>
  <c r="C32" i="18" s="1"/>
  <c r="B32" i="18"/>
  <c r="D32" i="18"/>
  <c r="A33" i="18"/>
  <c r="F33" i="18" s="1"/>
  <c r="B33" i="18"/>
  <c r="D33" i="18"/>
  <c r="A34" i="18"/>
  <c r="F34" i="18" s="1"/>
  <c r="B34" i="18"/>
  <c r="D34" i="18"/>
  <c r="A35" i="18"/>
  <c r="F35" i="18" s="1"/>
  <c r="B35" i="18"/>
  <c r="D35" i="18"/>
  <c r="A36" i="18"/>
  <c r="B36" i="18"/>
  <c r="D36" i="18"/>
  <c r="A37" i="18"/>
  <c r="B37" i="18"/>
  <c r="D37" i="18"/>
  <c r="A38" i="18"/>
  <c r="F38" i="18" s="1"/>
  <c r="B38" i="18"/>
  <c r="D38" i="18"/>
  <c r="A39" i="18"/>
  <c r="F39" i="18" s="1"/>
  <c r="B39" i="18"/>
  <c r="D39" i="18"/>
  <c r="A10" i="18"/>
  <c r="F10" i="18" s="1"/>
  <c r="B10" i="18"/>
  <c r="D10" i="18"/>
  <c r="A11" i="18"/>
  <c r="B11" i="18"/>
  <c r="D11" i="18"/>
  <c r="A12" i="18"/>
  <c r="F12" i="18" s="1"/>
  <c r="B12" i="18"/>
  <c r="D12" i="18"/>
  <c r="A13" i="18"/>
  <c r="B13" i="18"/>
  <c r="D13" i="18"/>
  <c r="A14" i="18"/>
  <c r="F14" i="18" s="1"/>
  <c r="B14" i="18"/>
  <c r="D14" i="18"/>
  <c r="A15" i="18"/>
  <c r="F15" i="18" s="1"/>
  <c r="B15" i="18"/>
  <c r="D15" i="18"/>
  <c r="A16" i="18"/>
  <c r="F16" i="18" s="1"/>
  <c r="B16" i="18"/>
  <c r="D16" i="18"/>
  <c r="A17" i="18"/>
  <c r="F17" i="18" s="1"/>
  <c r="B17" i="18"/>
  <c r="D17" i="18"/>
  <c r="A18" i="18"/>
  <c r="C18" i="18" s="1"/>
  <c r="B18" i="18"/>
  <c r="D18" i="18"/>
  <c r="A19" i="18"/>
  <c r="F19" i="18" s="1"/>
  <c r="B19" i="18"/>
  <c r="D19" i="18"/>
  <c r="A20" i="18"/>
  <c r="F20" i="18" s="1"/>
  <c r="B20" i="18"/>
  <c r="D20" i="18"/>
  <c r="A21" i="18"/>
  <c r="B21" i="18"/>
  <c r="D21" i="18"/>
  <c r="A22" i="18"/>
  <c r="F22" i="18" s="1"/>
  <c r="B22" i="18"/>
  <c r="D22" i="18"/>
  <c r="A23" i="18"/>
  <c r="C23" i="18" s="1"/>
  <c r="B23" i="18"/>
  <c r="D23" i="18"/>
  <c r="D3" i="18"/>
  <c r="D4" i="18"/>
  <c r="D5" i="18"/>
  <c r="D6" i="18"/>
  <c r="D7" i="18"/>
  <c r="D8" i="18"/>
  <c r="D9" i="18"/>
  <c r="D2" i="18"/>
  <c r="A3" i="18"/>
  <c r="F3" i="18" s="1"/>
  <c r="B3" i="18"/>
  <c r="A4" i="18"/>
  <c r="F4" i="18" s="1"/>
  <c r="B4" i="18"/>
  <c r="A5" i="18"/>
  <c r="F5" i="18" s="1"/>
  <c r="B5" i="18"/>
  <c r="A6" i="18"/>
  <c r="B6" i="18"/>
  <c r="A7" i="18"/>
  <c r="F7" i="18" s="1"/>
  <c r="B7" i="18"/>
  <c r="A8" i="18"/>
  <c r="F8" i="18" s="1"/>
  <c r="B8" i="18"/>
  <c r="A9" i="18"/>
  <c r="F9" i="18" s="1"/>
  <c r="B9" i="18"/>
  <c r="B2" i="18"/>
  <c r="A2" i="18"/>
  <c r="F2" i="18" s="1"/>
  <c r="J61" i="17"/>
  <c r="G2393" i="18" s="1"/>
  <c r="I61" i="17"/>
  <c r="G1925" i="18" s="1"/>
  <c r="H61" i="17"/>
  <c r="G1457" i="18" s="1"/>
  <c r="G61" i="17"/>
  <c r="G989" i="18" s="1"/>
  <c r="F61" i="17"/>
  <c r="G521" i="18" s="1"/>
  <c r="E61" i="17"/>
  <c r="G53" i="18" s="1"/>
  <c r="J60" i="17"/>
  <c r="G2392" i="18" s="1"/>
  <c r="I60" i="17"/>
  <c r="G1924" i="18" s="1"/>
  <c r="H60" i="17"/>
  <c r="G1456" i="18" s="1"/>
  <c r="G60" i="17"/>
  <c r="G988" i="18" s="1"/>
  <c r="F60" i="17"/>
  <c r="G520" i="18" s="1"/>
  <c r="E60" i="17"/>
  <c r="G52" i="18" s="1"/>
  <c r="J59" i="17"/>
  <c r="G2391" i="18" s="1"/>
  <c r="I59" i="17"/>
  <c r="G1923" i="18" s="1"/>
  <c r="H59" i="17"/>
  <c r="G1455" i="18" s="1"/>
  <c r="G59" i="17"/>
  <c r="G987" i="18" s="1"/>
  <c r="F59" i="17"/>
  <c r="G519" i="18" s="1"/>
  <c r="E59" i="17"/>
  <c r="G51" i="18" s="1"/>
  <c r="J58" i="17"/>
  <c r="G2390" i="18" s="1"/>
  <c r="I58" i="17"/>
  <c r="G1922" i="18" s="1"/>
  <c r="H58" i="17"/>
  <c r="G1454" i="18" s="1"/>
  <c r="G58" i="17"/>
  <c r="G986" i="18" s="1"/>
  <c r="F58" i="17"/>
  <c r="G518" i="18" s="1"/>
  <c r="E58" i="17"/>
  <c r="G50" i="18" s="1"/>
  <c r="J57" i="17"/>
  <c r="G2389" i="18" s="1"/>
  <c r="I57" i="17"/>
  <c r="G1921" i="18" s="1"/>
  <c r="H57" i="17"/>
  <c r="G1453" i="18" s="1"/>
  <c r="G57" i="17"/>
  <c r="G985" i="18" s="1"/>
  <c r="F57" i="17"/>
  <c r="G517" i="18" s="1"/>
  <c r="E57" i="17"/>
  <c r="G49" i="18" s="1"/>
  <c r="J56" i="17"/>
  <c r="G2388" i="18" s="1"/>
  <c r="I56" i="17"/>
  <c r="G1920" i="18" s="1"/>
  <c r="H56" i="17"/>
  <c r="G1452" i="18" s="1"/>
  <c r="G56" i="17"/>
  <c r="G984" i="18" s="1"/>
  <c r="F56" i="17"/>
  <c r="G516" i="18" s="1"/>
  <c r="E56" i="17"/>
  <c r="G48" i="18" s="1"/>
  <c r="J55" i="17"/>
  <c r="G2387" i="18" s="1"/>
  <c r="I55" i="17"/>
  <c r="G1919" i="18" s="1"/>
  <c r="H55" i="17"/>
  <c r="G1451" i="18" s="1"/>
  <c r="G55" i="17"/>
  <c r="G983" i="18" s="1"/>
  <c r="F55" i="17"/>
  <c r="G515" i="18" s="1"/>
  <c r="E55" i="17"/>
  <c r="G47" i="18" s="1"/>
  <c r="J54" i="17"/>
  <c r="G2386" i="18" s="1"/>
  <c r="I54" i="17"/>
  <c r="G1918" i="18" s="1"/>
  <c r="H54" i="17"/>
  <c r="G1450" i="18" s="1"/>
  <c r="G54" i="17"/>
  <c r="G982" i="18" s="1"/>
  <c r="F54" i="17"/>
  <c r="G514" i="18" s="1"/>
  <c r="E54" i="17"/>
  <c r="G46" i="18" s="1"/>
  <c r="J53" i="17"/>
  <c r="G2385" i="18" s="1"/>
  <c r="I53" i="17"/>
  <c r="G1917" i="18" s="1"/>
  <c r="H53" i="17"/>
  <c r="G1449" i="18" s="1"/>
  <c r="G53" i="17"/>
  <c r="G981" i="18" s="1"/>
  <c r="F53" i="17"/>
  <c r="G513" i="18" s="1"/>
  <c r="E53" i="17"/>
  <c r="G45" i="18" s="1"/>
  <c r="J52" i="17"/>
  <c r="G2384" i="18" s="1"/>
  <c r="I52" i="17"/>
  <c r="G1916" i="18" s="1"/>
  <c r="H52" i="17"/>
  <c r="G1448" i="18" s="1"/>
  <c r="G52" i="17"/>
  <c r="G980" i="18" s="1"/>
  <c r="F52" i="17"/>
  <c r="G512" i="18" s="1"/>
  <c r="E52" i="17"/>
  <c r="G44" i="18" s="1"/>
  <c r="J51" i="17"/>
  <c r="G2383" i="18" s="1"/>
  <c r="I51" i="17"/>
  <c r="G1915" i="18" s="1"/>
  <c r="H51" i="17"/>
  <c r="G1447" i="18" s="1"/>
  <c r="G51" i="17"/>
  <c r="G979" i="18" s="1"/>
  <c r="F51" i="17"/>
  <c r="G511" i="18" s="1"/>
  <c r="E51" i="17"/>
  <c r="G43" i="18" s="1"/>
  <c r="J50" i="17"/>
  <c r="G2382" i="18" s="1"/>
  <c r="I50" i="17"/>
  <c r="G1914" i="18" s="1"/>
  <c r="H50" i="17"/>
  <c r="G1446" i="18" s="1"/>
  <c r="G50" i="17"/>
  <c r="G978" i="18" s="1"/>
  <c r="F50" i="17"/>
  <c r="G510" i="18" s="1"/>
  <c r="E50" i="17"/>
  <c r="G42" i="18" s="1"/>
  <c r="J49" i="17"/>
  <c r="G2381" i="18" s="1"/>
  <c r="I49" i="17"/>
  <c r="G1913" i="18" s="1"/>
  <c r="H49" i="17"/>
  <c r="G1445" i="18" s="1"/>
  <c r="G49" i="17"/>
  <c r="G977" i="18" s="1"/>
  <c r="F49" i="17"/>
  <c r="G509" i="18" s="1"/>
  <c r="E49" i="17"/>
  <c r="G41" i="18" s="1"/>
  <c r="J48" i="17"/>
  <c r="G2380" i="18" s="1"/>
  <c r="I48" i="17"/>
  <c r="G1912" i="18" s="1"/>
  <c r="H48" i="17"/>
  <c r="G1444" i="18" s="1"/>
  <c r="G48" i="17"/>
  <c r="G976" i="18" s="1"/>
  <c r="F48" i="17"/>
  <c r="G508" i="18" s="1"/>
  <c r="E48" i="17"/>
  <c r="G40" i="18" s="1"/>
  <c r="J47" i="17"/>
  <c r="G2379" i="18" s="1"/>
  <c r="I47" i="17"/>
  <c r="G1911" i="18" s="1"/>
  <c r="H47" i="17"/>
  <c r="G1443" i="18" s="1"/>
  <c r="G47" i="17"/>
  <c r="G975" i="18" s="1"/>
  <c r="F47" i="17"/>
  <c r="G507" i="18" s="1"/>
  <c r="E47" i="17"/>
  <c r="G39" i="18" s="1"/>
  <c r="J46" i="17"/>
  <c r="G2378" i="18" s="1"/>
  <c r="I46" i="17"/>
  <c r="G1910" i="18" s="1"/>
  <c r="H46" i="17"/>
  <c r="G1442" i="18" s="1"/>
  <c r="G46" i="17"/>
  <c r="G974" i="18" s="1"/>
  <c r="F46" i="17"/>
  <c r="G506" i="18" s="1"/>
  <c r="E46" i="17"/>
  <c r="G38" i="18" s="1"/>
  <c r="J45" i="17"/>
  <c r="G2377" i="18" s="1"/>
  <c r="I45" i="17"/>
  <c r="G1909" i="18" s="1"/>
  <c r="H45" i="17"/>
  <c r="G1441" i="18" s="1"/>
  <c r="G45" i="17"/>
  <c r="G973" i="18" s="1"/>
  <c r="F45" i="17"/>
  <c r="G505" i="18" s="1"/>
  <c r="E45" i="17"/>
  <c r="G37" i="18" s="1"/>
  <c r="J44" i="17"/>
  <c r="G2376" i="18" s="1"/>
  <c r="I44" i="17"/>
  <c r="G1908" i="18" s="1"/>
  <c r="H44" i="17"/>
  <c r="G1440" i="18" s="1"/>
  <c r="G44" i="17"/>
  <c r="G972" i="18" s="1"/>
  <c r="F44" i="17"/>
  <c r="G504" i="18" s="1"/>
  <c r="E44" i="17"/>
  <c r="G36" i="18" s="1"/>
  <c r="J43" i="17"/>
  <c r="G2375" i="18" s="1"/>
  <c r="I43" i="17"/>
  <c r="G1907" i="18" s="1"/>
  <c r="H43" i="17"/>
  <c r="G1439" i="18" s="1"/>
  <c r="G43" i="17"/>
  <c r="G971" i="18" s="1"/>
  <c r="F43" i="17"/>
  <c r="G503" i="18" s="1"/>
  <c r="E43" i="17"/>
  <c r="G35" i="18" s="1"/>
  <c r="J42" i="17"/>
  <c r="G2374" i="18" s="1"/>
  <c r="I42" i="17"/>
  <c r="G1906" i="18" s="1"/>
  <c r="H42" i="17"/>
  <c r="G1438" i="18" s="1"/>
  <c r="G42" i="17"/>
  <c r="G970" i="18" s="1"/>
  <c r="F42" i="17"/>
  <c r="G502" i="18" s="1"/>
  <c r="E42" i="17"/>
  <c r="G34" i="18" s="1"/>
  <c r="J41" i="17"/>
  <c r="G2373" i="18" s="1"/>
  <c r="I41" i="17"/>
  <c r="G1905" i="18" s="1"/>
  <c r="H41" i="17"/>
  <c r="G1437" i="18" s="1"/>
  <c r="G41" i="17"/>
  <c r="G969" i="18" s="1"/>
  <c r="F41" i="17"/>
  <c r="G501" i="18" s="1"/>
  <c r="E41" i="17"/>
  <c r="G33" i="18" s="1"/>
  <c r="J40" i="17"/>
  <c r="G2372" i="18" s="1"/>
  <c r="I40" i="17"/>
  <c r="G1904" i="18" s="1"/>
  <c r="H40" i="17"/>
  <c r="G1436" i="18" s="1"/>
  <c r="G40" i="17"/>
  <c r="G968" i="18" s="1"/>
  <c r="F40" i="17"/>
  <c r="G500" i="18" s="1"/>
  <c r="E40" i="17"/>
  <c r="G32" i="18" s="1"/>
  <c r="J39" i="17"/>
  <c r="G2371" i="18" s="1"/>
  <c r="I39" i="17"/>
  <c r="G1903" i="18" s="1"/>
  <c r="H39" i="17"/>
  <c r="G1435" i="18" s="1"/>
  <c r="G39" i="17"/>
  <c r="G967" i="18" s="1"/>
  <c r="F39" i="17"/>
  <c r="G499" i="18" s="1"/>
  <c r="E39" i="17"/>
  <c r="G31" i="18" s="1"/>
  <c r="J38" i="17"/>
  <c r="G2370" i="18" s="1"/>
  <c r="I38" i="17"/>
  <c r="G1902" i="18" s="1"/>
  <c r="H38" i="17"/>
  <c r="G1434" i="18" s="1"/>
  <c r="G38" i="17"/>
  <c r="G966" i="18" s="1"/>
  <c r="F38" i="17"/>
  <c r="G498" i="18" s="1"/>
  <c r="E38" i="17"/>
  <c r="G30" i="18" s="1"/>
  <c r="J37" i="17"/>
  <c r="G2369" i="18" s="1"/>
  <c r="I37" i="17"/>
  <c r="G1901" i="18" s="1"/>
  <c r="H37" i="17"/>
  <c r="G1433" i="18" s="1"/>
  <c r="G37" i="17"/>
  <c r="G965" i="18" s="1"/>
  <c r="F37" i="17"/>
  <c r="G497" i="18" s="1"/>
  <c r="E37" i="17"/>
  <c r="G29" i="18" s="1"/>
  <c r="J36" i="17"/>
  <c r="G2368" i="18" s="1"/>
  <c r="I36" i="17"/>
  <c r="G1900" i="18" s="1"/>
  <c r="H36" i="17"/>
  <c r="G1432" i="18" s="1"/>
  <c r="G36" i="17"/>
  <c r="G964" i="18" s="1"/>
  <c r="F36" i="17"/>
  <c r="G496" i="18" s="1"/>
  <c r="E36" i="17"/>
  <c r="G28" i="18" s="1"/>
  <c r="J35" i="17"/>
  <c r="G2367" i="18" s="1"/>
  <c r="I35" i="17"/>
  <c r="G1899" i="18" s="1"/>
  <c r="H35" i="17"/>
  <c r="G1431" i="18" s="1"/>
  <c r="G35" i="17"/>
  <c r="G963" i="18" s="1"/>
  <c r="F35" i="17"/>
  <c r="G495" i="18" s="1"/>
  <c r="E35" i="17"/>
  <c r="G27" i="18" s="1"/>
  <c r="J34" i="17"/>
  <c r="G2366" i="18" s="1"/>
  <c r="I34" i="17"/>
  <c r="G1898" i="18" s="1"/>
  <c r="H34" i="17"/>
  <c r="G1430" i="18" s="1"/>
  <c r="G34" i="17"/>
  <c r="G962" i="18" s="1"/>
  <c r="F34" i="17"/>
  <c r="G494" i="18" s="1"/>
  <c r="E34" i="17"/>
  <c r="G26" i="18" s="1"/>
  <c r="J33" i="17"/>
  <c r="G2365" i="18" s="1"/>
  <c r="I33" i="17"/>
  <c r="G1897" i="18" s="1"/>
  <c r="H33" i="17"/>
  <c r="G1429" i="18" s="1"/>
  <c r="G33" i="17"/>
  <c r="G961" i="18" s="1"/>
  <c r="F33" i="17"/>
  <c r="G493" i="18" s="1"/>
  <c r="E33" i="17"/>
  <c r="G25" i="18" s="1"/>
  <c r="J32" i="17"/>
  <c r="G2364" i="18" s="1"/>
  <c r="I32" i="17"/>
  <c r="G1896" i="18" s="1"/>
  <c r="H32" i="17"/>
  <c r="G1428" i="18" s="1"/>
  <c r="G32" i="17"/>
  <c r="G960" i="18" s="1"/>
  <c r="F32" i="17"/>
  <c r="G492" i="18" s="1"/>
  <c r="E32" i="17"/>
  <c r="G24" i="18" s="1"/>
  <c r="J31" i="17"/>
  <c r="G2363" i="18" s="1"/>
  <c r="I31" i="17"/>
  <c r="G1895" i="18" s="1"/>
  <c r="H31" i="17"/>
  <c r="G1427" i="18" s="1"/>
  <c r="G31" i="17"/>
  <c r="G959" i="18" s="1"/>
  <c r="F31" i="17"/>
  <c r="G491" i="18" s="1"/>
  <c r="E31" i="17"/>
  <c r="G23" i="18" s="1"/>
  <c r="J30" i="17"/>
  <c r="G2362" i="18" s="1"/>
  <c r="I30" i="17"/>
  <c r="G1894" i="18" s="1"/>
  <c r="H30" i="17"/>
  <c r="G1426" i="18" s="1"/>
  <c r="G30" i="17"/>
  <c r="G958" i="18" s="1"/>
  <c r="F30" i="17"/>
  <c r="G490" i="18" s="1"/>
  <c r="E30" i="17"/>
  <c r="G22" i="18" s="1"/>
  <c r="J29" i="17"/>
  <c r="G2361" i="18" s="1"/>
  <c r="I29" i="17"/>
  <c r="G1893" i="18" s="1"/>
  <c r="H29" i="17"/>
  <c r="G1425" i="18" s="1"/>
  <c r="G29" i="17"/>
  <c r="G957" i="18" s="1"/>
  <c r="F29" i="17"/>
  <c r="G489" i="18" s="1"/>
  <c r="E29" i="17"/>
  <c r="G21" i="18" s="1"/>
  <c r="J28" i="17"/>
  <c r="G2360" i="18" s="1"/>
  <c r="I28" i="17"/>
  <c r="G1892" i="18" s="1"/>
  <c r="H28" i="17"/>
  <c r="G1424" i="18" s="1"/>
  <c r="G28" i="17"/>
  <c r="G956" i="18" s="1"/>
  <c r="F28" i="17"/>
  <c r="G488" i="18" s="1"/>
  <c r="E28" i="17"/>
  <c r="G20" i="18" s="1"/>
  <c r="J27" i="17"/>
  <c r="G2359" i="18" s="1"/>
  <c r="I27" i="17"/>
  <c r="G1891" i="18" s="1"/>
  <c r="H27" i="17"/>
  <c r="G1423" i="18" s="1"/>
  <c r="G27" i="17"/>
  <c r="G955" i="18" s="1"/>
  <c r="F27" i="17"/>
  <c r="G487" i="18" s="1"/>
  <c r="E27" i="17"/>
  <c r="G19" i="18" s="1"/>
  <c r="J26" i="17"/>
  <c r="G2358" i="18" s="1"/>
  <c r="I26" i="17"/>
  <c r="G1890" i="18" s="1"/>
  <c r="H26" i="17"/>
  <c r="G1422" i="18" s="1"/>
  <c r="G26" i="17"/>
  <c r="G954" i="18" s="1"/>
  <c r="F26" i="17"/>
  <c r="G486" i="18" s="1"/>
  <c r="E26" i="17"/>
  <c r="G18" i="18" s="1"/>
  <c r="J25" i="17"/>
  <c r="G2357" i="18" s="1"/>
  <c r="I25" i="17"/>
  <c r="G1889" i="18" s="1"/>
  <c r="H25" i="17"/>
  <c r="G1421" i="18" s="1"/>
  <c r="G25" i="17"/>
  <c r="G953" i="18" s="1"/>
  <c r="F25" i="17"/>
  <c r="G485" i="18" s="1"/>
  <c r="E25" i="17"/>
  <c r="G17" i="18" s="1"/>
  <c r="J24" i="17"/>
  <c r="G2356" i="18" s="1"/>
  <c r="I24" i="17"/>
  <c r="G1888" i="18" s="1"/>
  <c r="H24" i="17"/>
  <c r="G1420" i="18" s="1"/>
  <c r="G24" i="17"/>
  <c r="G952" i="18" s="1"/>
  <c r="F24" i="17"/>
  <c r="G484" i="18" s="1"/>
  <c r="E24" i="17"/>
  <c r="G16" i="18" s="1"/>
  <c r="J23" i="17"/>
  <c r="G2355" i="18" s="1"/>
  <c r="I23" i="17"/>
  <c r="G1887" i="18" s="1"/>
  <c r="H23" i="17"/>
  <c r="G1419" i="18" s="1"/>
  <c r="G23" i="17"/>
  <c r="G951" i="18" s="1"/>
  <c r="F23" i="17"/>
  <c r="G483" i="18" s="1"/>
  <c r="E23" i="17"/>
  <c r="G15" i="18" s="1"/>
  <c r="J22" i="17"/>
  <c r="G2354" i="18" s="1"/>
  <c r="I22" i="17"/>
  <c r="G1886" i="18" s="1"/>
  <c r="H22" i="17"/>
  <c r="G1418" i="18" s="1"/>
  <c r="G22" i="17"/>
  <c r="G950" i="18" s="1"/>
  <c r="F22" i="17"/>
  <c r="G482" i="18" s="1"/>
  <c r="E22" i="17"/>
  <c r="G14" i="18" s="1"/>
  <c r="J21" i="17"/>
  <c r="G2353" i="18" s="1"/>
  <c r="I21" i="17"/>
  <c r="G1885" i="18" s="1"/>
  <c r="H21" i="17"/>
  <c r="G1417" i="18" s="1"/>
  <c r="G21" i="17"/>
  <c r="G949" i="18" s="1"/>
  <c r="F21" i="17"/>
  <c r="G481" i="18" s="1"/>
  <c r="E21" i="17"/>
  <c r="G13" i="18" s="1"/>
  <c r="J20" i="17"/>
  <c r="G2352" i="18" s="1"/>
  <c r="I20" i="17"/>
  <c r="G1884" i="18" s="1"/>
  <c r="H20" i="17"/>
  <c r="G1416" i="18" s="1"/>
  <c r="G20" i="17"/>
  <c r="G948" i="18" s="1"/>
  <c r="F20" i="17"/>
  <c r="G480" i="18" s="1"/>
  <c r="E20" i="17"/>
  <c r="G12" i="18" s="1"/>
  <c r="J18" i="17"/>
  <c r="G2351" i="18" s="1"/>
  <c r="I18" i="17"/>
  <c r="G1883" i="18" s="1"/>
  <c r="H18" i="17"/>
  <c r="G1415" i="18" s="1"/>
  <c r="G18" i="17"/>
  <c r="G947" i="18" s="1"/>
  <c r="F18" i="17"/>
  <c r="G479" i="18" s="1"/>
  <c r="E18" i="17"/>
  <c r="G11" i="18" s="1"/>
  <c r="J19" i="17"/>
  <c r="G2350" i="18" s="1"/>
  <c r="I19" i="17"/>
  <c r="G1882" i="18" s="1"/>
  <c r="H19" i="17"/>
  <c r="G1414" i="18" s="1"/>
  <c r="G19" i="17"/>
  <c r="G946" i="18" s="1"/>
  <c r="F19" i="17"/>
  <c r="G478" i="18" s="1"/>
  <c r="E19" i="17"/>
  <c r="G10" i="18" s="1"/>
  <c r="J17" i="17"/>
  <c r="G2349" i="18" s="1"/>
  <c r="I17" i="17"/>
  <c r="G1881" i="18" s="1"/>
  <c r="H17" i="17"/>
  <c r="G1413" i="18" s="1"/>
  <c r="G17" i="17"/>
  <c r="G945" i="18" s="1"/>
  <c r="F17" i="17"/>
  <c r="G477" i="18" s="1"/>
  <c r="E17" i="17"/>
  <c r="G9" i="18" s="1"/>
  <c r="J16" i="17"/>
  <c r="G2348" i="18" s="1"/>
  <c r="I16" i="17"/>
  <c r="G1880" i="18" s="1"/>
  <c r="H16" i="17"/>
  <c r="G1412" i="18" s="1"/>
  <c r="G16" i="17"/>
  <c r="G944" i="18" s="1"/>
  <c r="F16" i="17"/>
  <c r="G476" i="18" s="1"/>
  <c r="E16" i="17"/>
  <c r="G8" i="18" s="1"/>
  <c r="J15" i="17"/>
  <c r="G2347" i="18" s="1"/>
  <c r="I15" i="17"/>
  <c r="G1879" i="18" s="1"/>
  <c r="H15" i="17"/>
  <c r="G1411" i="18" s="1"/>
  <c r="G15" i="17"/>
  <c r="G943" i="18" s="1"/>
  <c r="F15" i="17"/>
  <c r="G475" i="18" s="1"/>
  <c r="E15" i="17"/>
  <c r="G7" i="18" s="1"/>
  <c r="J14" i="17"/>
  <c r="G2346" i="18" s="1"/>
  <c r="I14" i="17"/>
  <c r="G1878" i="18" s="1"/>
  <c r="H14" i="17"/>
  <c r="G1410" i="18" s="1"/>
  <c r="G14" i="17"/>
  <c r="G942" i="18" s="1"/>
  <c r="F14" i="17"/>
  <c r="G474" i="18" s="1"/>
  <c r="E14" i="17"/>
  <c r="G6" i="18" s="1"/>
  <c r="J13" i="17"/>
  <c r="G2345" i="18" s="1"/>
  <c r="I13" i="17"/>
  <c r="G1877" i="18" s="1"/>
  <c r="H13" i="17"/>
  <c r="G1409" i="18" s="1"/>
  <c r="G13" i="17"/>
  <c r="G941" i="18" s="1"/>
  <c r="F13" i="17"/>
  <c r="G473" i="18" s="1"/>
  <c r="E13" i="17"/>
  <c r="G5" i="18" s="1"/>
  <c r="J12" i="17"/>
  <c r="G2344" i="18" s="1"/>
  <c r="I12" i="17"/>
  <c r="G1876" i="18" s="1"/>
  <c r="H12" i="17"/>
  <c r="G1408" i="18" s="1"/>
  <c r="G12" i="17"/>
  <c r="G940" i="18" s="1"/>
  <c r="F12" i="17"/>
  <c r="G472" i="18" s="1"/>
  <c r="E12" i="17"/>
  <c r="G4" i="18" s="1"/>
  <c r="J11" i="17"/>
  <c r="G2343" i="18" s="1"/>
  <c r="I11" i="17"/>
  <c r="G1875" i="18" s="1"/>
  <c r="H11" i="17"/>
  <c r="G1407" i="18" s="1"/>
  <c r="G11" i="17"/>
  <c r="G939" i="18" s="1"/>
  <c r="F11" i="17"/>
  <c r="G471" i="18" s="1"/>
  <c r="E11" i="17"/>
  <c r="G3" i="18" s="1"/>
  <c r="J10" i="17"/>
  <c r="G2342" i="18" s="1"/>
  <c r="I10" i="17"/>
  <c r="G1874" i="18" s="1"/>
  <c r="H10" i="17"/>
  <c r="G1406" i="18" s="1"/>
  <c r="G10" i="17"/>
  <c r="G938" i="18" s="1"/>
  <c r="F10" i="17"/>
  <c r="G470" i="18" s="1"/>
  <c r="E10" i="17"/>
  <c r="G2" i="18" s="1"/>
  <c r="F564" i="18" l="1"/>
  <c r="C2553" i="18"/>
  <c r="F1537" i="18"/>
  <c r="C807" i="18"/>
  <c r="F733" i="18"/>
  <c r="C2426" i="18"/>
  <c r="C1217" i="18"/>
  <c r="C4" i="18"/>
  <c r="C1179" i="18"/>
  <c r="F1069" i="18"/>
  <c r="F1651" i="18"/>
  <c r="C2605" i="18"/>
  <c r="F2656" i="18"/>
  <c r="C1565" i="18"/>
  <c r="F837" i="18"/>
  <c r="F2077" i="18"/>
  <c r="C140" i="18"/>
  <c r="C592" i="18"/>
  <c r="C480" i="18"/>
  <c r="C1455" i="18"/>
  <c r="C2768" i="18"/>
  <c r="F932" i="18"/>
  <c r="C1388" i="18"/>
  <c r="F1236" i="18"/>
  <c r="C1682" i="18"/>
  <c r="C2050" i="18"/>
  <c r="F1938" i="18"/>
  <c r="F2498" i="18"/>
  <c r="C479" i="18"/>
  <c r="C1867" i="18"/>
  <c r="C2321" i="18"/>
  <c r="F2466" i="18"/>
  <c r="C2556" i="18"/>
  <c r="C1855" i="18"/>
  <c r="F1835" i="18"/>
  <c r="C2093" i="18"/>
  <c r="C2731" i="18"/>
  <c r="F2729" i="18"/>
  <c r="F688" i="18"/>
  <c r="F2589" i="18"/>
  <c r="F1052" i="18"/>
  <c r="F2311" i="18"/>
  <c r="C2772" i="18"/>
  <c r="C1800" i="18"/>
  <c r="F1433" i="18"/>
  <c r="F1428" i="18"/>
  <c r="F2322" i="18"/>
  <c r="F2549" i="18"/>
  <c r="F1860" i="18"/>
  <c r="F1805" i="18"/>
  <c r="F2342" i="18"/>
  <c r="F1923" i="18"/>
  <c r="F1918" i="18"/>
  <c r="C2679" i="18"/>
  <c r="F2665" i="18"/>
  <c r="C75" i="18"/>
  <c r="F902" i="18"/>
  <c r="C1335" i="18"/>
  <c r="F1333" i="18"/>
  <c r="F973" i="18"/>
  <c r="F944" i="18"/>
  <c r="C2011" i="18"/>
  <c r="F2375" i="18"/>
  <c r="F1404" i="18"/>
  <c r="C1144" i="18"/>
  <c r="C993" i="18"/>
  <c r="C1858" i="18"/>
  <c r="C1957" i="18"/>
  <c r="C15" i="18"/>
  <c r="C2397" i="18"/>
  <c r="C2377" i="18"/>
  <c r="C743" i="18"/>
  <c r="F1152" i="18"/>
  <c r="F2030" i="18"/>
  <c r="C391" i="18"/>
  <c r="C208" i="18"/>
  <c r="F878" i="18"/>
  <c r="C717" i="18"/>
  <c r="C628" i="18"/>
  <c r="F606" i="18"/>
  <c r="C573" i="18"/>
  <c r="F569" i="18"/>
  <c r="C548" i="18"/>
  <c r="C1386" i="18"/>
  <c r="C1205" i="18"/>
  <c r="C1774" i="18"/>
  <c r="C1600" i="18"/>
  <c r="C1501" i="18"/>
  <c r="C2289" i="18"/>
  <c r="F2014" i="18"/>
  <c r="C1993" i="18"/>
  <c r="C2407" i="18"/>
  <c r="C2545" i="18"/>
  <c r="C2748" i="18"/>
  <c r="F2744" i="18"/>
  <c r="C2723" i="18"/>
  <c r="C327" i="18"/>
  <c r="C184" i="18"/>
  <c r="F852" i="18"/>
  <c r="F797" i="18"/>
  <c r="C701" i="18"/>
  <c r="F1265" i="18"/>
  <c r="F1112" i="18"/>
  <c r="F1863" i="18"/>
  <c r="C2057" i="18"/>
  <c r="C3" i="18"/>
  <c r="C311" i="18"/>
  <c r="F720" i="18"/>
  <c r="F1241" i="18"/>
  <c r="F1208" i="18"/>
  <c r="C1716" i="18"/>
  <c r="C1643" i="18"/>
  <c r="F1623" i="18"/>
  <c r="C2181" i="18"/>
  <c r="F2066" i="18"/>
  <c r="F2002" i="18"/>
  <c r="F1886" i="18"/>
  <c r="C14" i="18"/>
  <c r="C440" i="18"/>
  <c r="C245" i="18"/>
  <c r="F816" i="18"/>
  <c r="C791" i="18"/>
  <c r="C669" i="18"/>
  <c r="C576" i="18"/>
  <c r="C503" i="18"/>
  <c r="F1312" i="18"/>
  <c r="C1100" i="18"/>
  <c r="C1045" i="18"/>
  <c r="F1041" i="18"/>
  <c r="F1868" i="18"/>
  <c r="C1848" i="18"/>
  <c r="C1799" i="18"/>
  <c r="C1692" i="18"/>
  <c r="C2107" i="18"/>
  <c r="F2062" i="18"/>
  <c r="C1881" i="18"/>
  <c r="C2418" i="18"/>
  <c r="C2369" i="18"/>
  <c r="C2481" i="18"/>
  <c r="F2477" i="18"/>
  <c r="C2627" i="18"/>
  <c r="C2663" i="18"/>
  <c r="C895" i="18"/>
  <c r="C765" i="18"/>
  <c r="C513" i="18"/>
  <c r="F1357" i="18"/>
  <c r="F1225" i="18"/>
  <c r="F1001" i="18"/>
  <c r="F1741" i="18"/>
  <c r="F1599" i="18"/>
  <c r="F2234" i="18"/>
  <c r="F1986" i="18"/>
  <c r="F2530" i="18"/>
  <c r="C934" i="18"/>
  <c r="C1196" i="18"/>
  <c r="C2079" i="18"/>
  <c r="C1909" i="18"/>
  <c r="C2427" i="18"/>
  <c r="C2557" i="18"/>
  <c r="C359" i="18"/>
  <c r="C229" i="18"/>
  <c r="F169" i="18"/>
  <c r="C913" i="18"/>
  <c r="C873" i="18"/>
  <c r="F832" i="18"/>
  <c r="C759" i="18"/>
  <c r="C711" i="18"/>
  <c r="C653" i="18"/>
  <c r="C589" i="18"/>
  <c r="C543" i="18"/>
  <c r="F488" i="18"/>
  <c r="F1291" i="18"/>
  <c r="C1195" i="18"/>
  <c r="C1164" i="18"/>
  <c r="F1080" i="18"/>
  <c r="C1057" i="18"/>
  <c r="F1006" i="18"/>
  <c r="F1597" i="18"/>
  <c r="F1560" i="18"/>
  <c r="C1441" i="18"/>
  <c r="C2061" i="18"/>
  <c r="C2403" i="18"/>
  <c r="C2391" i="18"/>
  <c r="F2367" i="18"/>
  <c r="F2469" i="18"/>
  <c r="C2592" i="18"/>
  <c r="C2573" i="18"/>
  <c r="C2752" i="18"/>
  <c r="C2688" i="18"/>
  <c r="C2667" i="18"/>
  <c r="C51" i="18"/>
  <c r="C91" i="18"/>
  <c r="C438" i="18"/>
  <c r="C217" i="18"/>
  <c r="F161" i="18"/>
  <c r="C907" i="18"/>
  <c r="C867" i="18"/>
  <c r="C749" i="18"/>
  <c r="C703" i="18"/>
  <c r="C631" i="18"/>
  <c r="C1328" i="18"/>
  <c r="C1244" i="18"/>
  <c r="C1105" i="18"/>
  <c r="C77" i="18"/>
  <c r="C406" i="18"/>
  <c r="C260" i="18"/>
  <c r="F845" i="18"/>
  <c r="F621" i="18"/>
  <c r="F505" i="18"/>
  <c r="F933" i="18"/>
  <c r="F1177" i="18"/>
  <c r="F1089" i="18"/>
  <c r="C949" i="18"/>
  <c r="C1788" i="18"/>
  <c r="F1676" i="18"/>
  <c r="C1610" i="18"/>
  <c r="F1931" i="18"/>
  <c r="F2383" i="18"/>
  <c r="F2371" i="18"/>
  <c r="F2625" i="18"/>
  <c r="F517" i="18"/>
  <c r="C977" i="18"/>
  <c r="F1874" i="18"/>
  <c r="C1828" i="18"/>
  <c r="F1493" i="18"/>
  <c r="F2186" i="18"/>
  <c r="C2149" i="18"/>
  <c r="F2125" i="18"/>
  <c r="F2082" i="18"/>
  <c r="F2069" i="18"/>
  <c r="C2041" i="18"/>
  <c r="F2031" i="18"/>
  <c r="F1995" i="18"/>
  <c r="C1925" i="18"/>
  <c r="C1897" i="18"/>
  <c r="C1877" i="18"/>
  <c r="C2421" i="18"/>
  <c r="F2419" i="18"/>
  <c r="C2378" i="18"/>
  <c r="C2529" i="18"/>
  <c r="F2525" i="18"/>
  <c r="C2576" i="18"/>
  <c r="C2676" i="18"/>
  <c r="C297" i="18"/>
  <c r="C163" i="18"/>
  <c r="C889" i="18"/>
  <c r="C781" i="18"/>
  <c r="F584" i="18"/>
  <c r="C500" i="18"/>
  <c r="C1380" i="18"/>
  <c r="C1296" i="18"/>
  <c r="C1249" i="18"/>
  <c r="F1184" i="18"/>
  <c r="C1085" i="18"/>
  <c r="F1056" i="18"/>
  <c r="F969" i="18"/>
  <c r="F1797" i="18"/>
  <c r="C1664" i="18"/>
  <c r="F2331" i="18"/>
  <c r="F2269" i="18"/>
  <c r="F1894" i="18"/>
  <c r="F2387" i="18"/>
  <c r="C2385" i="18"/>
  <c r="C2449" i="18"/>
  <c r="F2445" i="18"/>
  <c r="C2644" i="18"/>
  <c r="F2632" i="18"/>
  <c r="C2800" i="18"/>
  <c r="C30" i="18"/>
  <c r="C50" i="18"/>
  <c r="C358" i="18"/>
  <c r="C281" i="18"/>
  <c r="C141" i="18"/>
  <c r="C881" i="18"/>
  <c r="C775" i="18"/>
  <c r="C727" i="18"/>
  <c r="C671" i="18"/>
  <c r="C597" i="18"/>
  <c r="C1399" i="18"/>
  <c r="C1360" i="18"/>
  <c r="C1232" i="18"/>
  <c r="C1804" i="18"/>
  <c r="C1758" i="18"/>
  <c r="C1687" i="18"/>
  <c r="C1611" i="18"/>
  <c r="C1524" i="18"/>
  <c r="C2318" i="18"/>
  <c r="C2398" i="18"/>
  <c r="C2513" i="18"/>
  <c r="C2572" i="18"/>
  <c r="C2724" i="18"/>
  <c r="C2683" i="18"/>
  <c r="F921" i="18"/>
  <c r="F784" i="18"/>
  <c r="F1264" i="18"/>
  <c r="F1787" i="18"/>
  <c r="C1594" i="18"/>
  <c r="F1592" i="18"/>
  <c r="C1553" i="18"/>
  <c r="F1545" i="18"/>
  <c r="C1516" i="18"/>
  <c r="C1449" i="18"/>
  <c r="C2327" i="18"/>
  <c r="F2294" i="18"/>
  <c r="F2209" i="18"/>
  <c r="F1998" i="18"/>
  <c r="F2458" i="18"/>
  <c r="F2594" i="18"/>
  <c r="F2720" i="18"/>
  <c r="C107" i="18"/>
  <c r="C454" i="18"/>
  <c r="C374" i="18"/>
  <c r="C329" i="18"/>
  <c r="C476" i="18"/>
  <c r="C903" i="18"/>
  <c r="F858" i="18"/>
  <c r="C855" i="18"/>
  <c r="F853" i="18"/>
  <c r="C685" i="18"/>
  <c r="C601" i="18"/>
  <c r="C551" i="18"/>
  <c r="F532" i="18"/>
  <c r="F508" i="18"/>
  <c r="F1401" i="18"/>
  <c r="C1394" i="18"/>
  <c r="C1383" i="18"/>
  <c r="C1284" i="18"/>
  <c r="F1280" i="18"/>
  <c r="F1253" i="18"/>
  <c r="F1224" i="18"/>
  <c r="C1211" i="18"/>
  <c r="C1124" i="18"/>
  <c r="C1109" i="18"/>
  <c r="C957" i="18"/>
  <c r="C1823" i="18"/>
  <c r="F1817" i="18"/>
  <c r="C1767" i="18"/>
  <c r="C1730" i="18"/>
  <c r="F1703" i="18"/>
  <c r="C1650" i="18"/>
  <c r="F1648" i="18"/>
  <c r="F1631" i="18"/>
  <c r="C1603" i="18"/>
  <c r="F1583" i="18"/>
  <c r="C2237" i="18"/>
  <c r="F2196" i="18"/>
  <c r="C2129" i="18"/>
  <c r="C2043" i="18"/>
  <c r="C2019" i="18"/>
  <c r="C2010" i="18"/>
  <c r="C1994" i="18"/>
  <c r="C1985" i="18"/>
  <c r="F1979" i="18"/>
  <c r="F1966" i="18"/>
  <c r="C1949" i="18"/>
  <c r="F1947" i="18"/>
  <c r="C1917" i="18"/>
  <c r="F1907" i="18"/>
  <c r="F1902" i="18"/>
  <c r="C2413" i="18"/>
  <c r="C2358" i="18"/>
  <c r="C2489" i="18"/>
  <c r="F2485" i="18"/>
  <c r="C2457" i="18"/>
  <c r="F2565" i="18"/>
  <c r="C2648" i="18"/>
  <c r="C2620" i="18"/>
  <c r="F2680" i="18"/>
  <c r="C2660" i="18"/>
  <c r="C2780" i="18"/>
  <c r="F2793" i="18"/>
  <c r="F249" i="18"/>
  <c r="F2538" i="18"/>
  <c r="F2614" i="18"/>
  <c r="F2590" i="18"/>
  <c r="F2570" i="18"/>
  <c r="F2681" i="18"/>
  <c r="F2764" i="18"/>
  <c r="C422" i="18"/>
  <c r="C293" i="18"/>
  <c r="C256" i="18"/>
  <c r="C221" i="18"/>
  <c r="C192" i="18"/>
  <c r="C149" i="18"/>
  <c r="F233" i="18"/>
  <c r="C863" i="18"/>
  <c r="C839" i="18"/>
  <c r="F613" i="18"/>
  <c r="C567" i="18"/>
  <c r="F1344" i="18"/>
  <c r="C1180" i="18"/>
  <c r="C1148" i="18"/>
  <c r="F1123" i="18"/>
  <c r="C1025" i="18"/>
  <c r="F1017" i="18"/>
  <c r="F1002" i="18"/>
  <c r="F953" i="18"/>
  <c r="F1872" i="18"/>
  <c r="F1833" i="18"/>
  <c r="F1809" i="18"/>
  <c r="F1725" i="18"/>
  <c r="C1714" i="18"/>
  <c r="C1632" i="18"/>
  <c r="C1584" i="18"/>
  <c r="C1575" i="18"/>
  <c r="C1471" i="18"/>
  <c r="C2157" i="18"/>
  <c r="C1973" i="18"/>
  <c r="C1933" i="18"/>
  <c r="C2394" i="18"/>
  <c r="C2373" i="18"/>
  <c r="C2521" i="18"/>
  <c r="F2597" i="18"/>
  <c r="C2692" i="18"/>
  <c r="C2672" i="18"/>
  <c r="F304" i="18"/>
  <c r="F857" i="18"/>
  <c r="F585" i="18"/>
  <c r="F1376" i="18"/>
  <c r="F1013" i="18"/>
  <c r="F1816" i="18"/>
  <c r="F1719" i="18"/>
  <c r="F1696" i="18"/>
  <c r="F1624" i="18"/>
  <c r="F1580" i="18"/>
  <c r="F1517" i="18"/>
  <c r="F1444" i="18"/>
  <c r="C1423" i="18"/>
  <c r="C2305" i="18"/>
  <c r="F2297" i="18"/>
  <c r="F2274" i="18"/>
  <c r="C2261" i="18"/>
  <c r="F2241" i="18"/>
  <c r="F2222" i="18"/>
  <c r="F2193" i="18"/>
  <c r="F2047" i="18"/>
  <c r="F2038" i="18"/>
  <c r="C2007" i="18"/>
  <c r="F2003" i="18"/>
  <c r="F1978" i="18"/>
  <c r="F2343" i="18"/>
  <c r="F2509" i="18"/>
  <c r="C2608" i="18"/>
  <c r="F2562" i="18"/>
  <c r="C2647" i="18"/>
  <c r="F2645" i="18"/>
  <c r="C2619" i="18"/>
  <c r="C2716" i="18"/>
  <c r="F2712" i="18"/>
  <c r="C2699" i="18"/>
  <c r="F2697" i="18"/>
  <c r="C2760" i="18"/>
  <c r="F2756" i="18"/>
  <c r="C5" i="18"/>
  <c r="C123" i="18"/>
  <c r="C269" i="18"/>
  <c r="C244" i="18"/>
  <c r="C180" i="18"/>
  <c r="F905" i="18"/>
  <c r="F800" i="18"/>
  <c r="F768" i="18"/>
  <c r="F736" i="18"/>
  <c r="F590" i="18"/>
  <c r="F553" i="18"/>
  <c r="F489" i="18"/>
  <c r="F1396" i="18"/>
  <c r="F1385" i="18"/>
  <c r="F1248" i="18"/>
  <c r="F1237" i="18"/>
  <c r="F1128" i="18"/>
  <c r="F1096" i="18"/>
  <c r="F1066" i="18"/>
  <c r="F1034" i="18"/>
  <c r="F1825" i="18"/>
  <c r="F1639" i="18"/>
  <c r="F1607" i="18"/>
  <c r="F1589" i="18"/>
  <c r="F1576" i="18"/>
  <c r="F2162" i="18"/>
  <c r="F2122" i="18"/>
  <c r="F2056" i="18"/>
  <c r="F1955" i="18"/>
  <c r="F1934" i="18"/>
  <c r="F1915" i="18"/>
  <c r="F1893" i="18"/>
  <c r="F1878" i="18"/>
  <c r="F2395" i="18"/>
  <c r="F2370" i="18"/>
  <c r="F2363" i="18"/>
  <c r="F2541" i="18"/>
  <c r="F2434" i="18"/>
  <c r="C109" i="18"/>
  <c r="C423" i="18"/>
  <c r="C390" i="18"/>
  <c r="C343" i="18"/>
  <c r="C205" i="18"/>
  <c r="F196" i="18"/>
  <c r="F916" i="18"/>
  <c r="F884" i="18"/>
  <c r="C879" i="18"/>
  <c r="C825" i="18"/>
  <c r="F821" i="18"/>
  <c r="C751" i="18"/>
  <c r="F656" i="18"/>
  <c r="C639" i="18"/>
  <c r="F637" i="18"/>
  <c r="F616" i="18"/>
  <c r="F536" i="18"/>
  <c r="F477" i="18"/>
  <c r="C1355" i="18"/>
  <c r="F1353" i="18"/>
  <c r="F1303" i="18"/>
  <c r="C1215" i="18"/>
  <c r="C1172" i="18"/>
  <c r="F1168" i="18"/>
  <c r="F1073" i="18"/>
  <c r="F1062" i="18"/>
  <c r="F990" i="18"/>
  <c r="F1812" i="18"/>
  <c r="C1738" i="18"/>
  <c r="C1420" i="18"/>
  <c r="C1415" i="18"/>
  <c r="F2310" i="18"/>
  <c r="F2110" i="18"/>
  <c r="C2087" i="18"/>
  <c r="C2417" i="18"/>
  <c r="F2474" i="18"/>
  <c r="C2604" i="18"/>
  <c r="F2602" i="18"/>
  <c r="C2588" i="18"/>
  <c r="F2582" i="18"/>
  <c r="C2560" i="18"/>
  <c r="F2558" i="18"/>
  <c r="F2637" i="18"/>
  <c r="F2728" i="18"/>
  <c r="F2704" i="18"/>
  <c r="C2695" i="18"/>
  <c r="F2797" i="18"/>
  <c r="F300" i="18"/>
  <c r="C31" i="18"/>
  <c r="C125" i="18"/>
  <c r="C93" i="18"/>
  <c r="C61" i="18"/>
  <c r="C456" i="18"/>
  <c r="C407" i="18"/>
  <c r="C375" i="18"/>
  <c r="C345" i="18"/>
  <c r="C313" i="18"/>
  <c r="C285" i="18"/>
  <c r="C272" i="18"/>
  <c r="C168" i="18"/>
  <c r="C153" i="18"/>
  <c r="C133" i="18"/>
  <c r="F145" i="18"/>
  <c r="C931" i="18"/>
  <c r="F929" i="18"/>
  <c r="C897" i="18"/>
  <c r="C847" i="18"/>
  <c r="C831" i="18"/>
  <c r="F829" i="18"/>
  <c r="C815" i="18"/>
  <c r="F813" i="18"/>
  <c r="C808" i="18"/>
  <c r="F808" i="18"/>
  <c r="C773" i="18"/>
  <c r="F773" i="18"/>
  <c r="C767" i="18"/>
  <c r="C760" i="18"/>
  <c r="F760" i="18"/>
  <c r="C693" i="18"/>
  <c r="F693" i="18"/>
  <c r="C687" i="18"/>
  <c r="C680" i="18"/>
  <c r="F680" i="18"/>
  <c r="C661" i="18"/>
  <c r="F661" i="18"/>
  <c r="C655" i="18"/>
  <c r="C648" i="18"/>
  <c r="F648" i="18"/>
  <c r="C600" i="18"/>
  <c r="F600" i="18"/>
  <c r="C558" i="18"/>
  <c r="F558" i="18"/>
  <c r="C516" i="18"/>
  <c r="F516" i="18"/>
  <c r="C1368" i="18"/>
  <c r="F1368" i="18"/>
  <c r="C1277" i="18"/>
  <c r="F1277" i="18"/>
  <c r="F1247" i="18"/>
  <c r="C1247" i="18"/>
  <c r="F1212" i="18"/>
  <c r="C1212" i="18"/>
  <c r="C1197" i="18"/>
  <c r="F1197" i="18"/>
  <c r="C1120" i="18"/>
  <c r="F1120" i="18"/>
  <c r="C1038" i="18"/>
  <c r="F1038" i="18"/>
  <c r="F1854" i="18"/>
  <c r="C1854" i="18"/>
  <c r="F1742" i="18"/>
  <c r="C1742" i="18"/>
  <c r="F1698" i="18"/>
  <c r="C1698" i="18"/>
  <c r="C1647" i="18"/>
  <c r="F1647" i="18"/>
  <c r="F1519" i="18"/>
  <c r="C1519" i="18"/>
  <c r="C1885" i="18"/>
  <c r="F1885" i="18"/>
  <c r="C2442" i="18"/>
  <c r="F2442" i="18"/>
  <c r="C2809" i="18"/>
  <c r="F2809" i="18"/>
  <c r="F849" i="18"/>
  <c r="C849" i="18"/>
  <c r="C2339" i="18"/>
  <c r="F2339" i="18"/>
  <c r="C2641" i="18"/>
  <c r="F2641" i="18"/>
  <c r="C85" i="18"/>
  <c r="C448" i="18"/>
  <c r="C303" i="18"/>
  <c r="C292" i="18"/>
  <c r="C253" i="18"/>
  <c r="C474" i="18"/>
  <c r="C891" i="18"/>
  <c r="C841" i="18"/>
  <c r="C741" i="18"/>
  <c r="F741" i="18"/>
  <c r="C735" i="18"/>
  <c r="C728" i="18"/>
  <c r="F728" i="18"/>
  <c r="C623" i="18"/>
  <c r="C574" i="18"/>
  <c r="F574" i="18"/>
  <c r="C559" i="18"/>
  <c r="C509" i="18"/>
  <c r="F509" i="18"/>
  <c r="C937" i="18"/>
  <c r="F937" i="18"/>
  <c r="C1341" i="18"/>
  <c r="F1341" i="18"/>
  <c r="C1320" i="18"/>
  <c r="F1320" i="18"/>
  <c r="F1316" i="18"/>
  <c r="C1316" i="18"/>
  <c r="C1288" i="18"/>
  <c r="F1288" i="18"/>
  <c r="F1221" i="18"/>
  <c r="C1221" i="18"/>
  <c r="C1176" i="18"/>
  <c r="C1093" i="18"/>
  <c r="C1060" i="18"/>
  <c r="F1060" i="18"/>
  <c r="C1049" i="18"/>
  <c r="F1049" i="18"/>
  <c r="C1005" i="18"/>
  <c r="F1005" i="18"/>
  <c r="C1864" i="18"/>
  <c r="F1864" i="18"/>
  <c r="C1796" i="18"/>
  <c r="F1796" i="18"/>
  <c r="C1771" i="18"/>
  <c r="F1771" i="18"/>
  <c r="C1557" i="18"/>
  <c r="F1557" i="18"/>
  <c r="F2497" i="18"/>
  <c r="C2497" i="18"/>
  <c r="F2708" i="18"/>
  <c r="C2708" i="18"/>
  <c r="C59" i="18"/>
  <c r="C117" i="18"/>
  <c r="C431" i="18"/>
  <c r="C399" i="18"/>
  <c r="C367" i="18"/>
  <c r="C337" i="18"/>
  <c r="C277" i="18"/>
  <c r="C240" i="18"/>
  <c r="C201" i="18"/>
  <c r="C173" i="18"/>
  <c r="C920" i="18"/>
  <c r="C19" i="18"/>
  <c r="C38" i="18"/>
  <c r="C42" i="18"/>
  <c r="C115" i="18"/>
  <c r="C83" i="18"/>
  <c r="C446" i="18"/>
  <c r="C414" i="18"/>
  <c r="C382" i="18"/>
  <c r="C350" i="18"/>
  <c r="C335" i="18"/>
  <c r="C301" i="18"/>
  <c r="C288" i="18"/>
  <c r="C212" i="18"/>
  <c r="C197" i="18"/>
  <c r="C156" i="18"/>
  <c r="C136" i="18"/>
  <c r="C875" i="18"/>
  <c r="F805" i="18"/>
  <c r="C789" i="18"/>
  <c r="F789" i="18"/>
  <c r="C783" i="18"/>
  <c r="C776" i="18"/>
  <c r="F776" i="18"/>
  <c r="C577" i="18"/>
  <c r="C561" i="18"/>
  <c r="F561" i="18"/>
  <c r="C533" i="18"/>
  <c r="F533" i="18"/>
  <c r="C529" i="18"/>
  <c r="C1295" i="18"/>
  <c r="C1257" i="18"/>
  <c r="C1228" i="18"/>
  <c r="F1228" i="18"/>
  <c r="C1132" i="18"/>
  <c r="C961" i="18"/>
  <c r="F961" i="18"/>
  <c r="F1596" i="18"/>
  <c r="C1596" i="18"/>
  <c r="F1989" i="18"/>
  <c r="C1989" i="18"/>
  <c r="F1965" i="18"/>
  <c r="C1965" i="18"/>
  <c r="C870" i="18"/>
  <c r="F870" i="18"/>
  <c r="C709" i="18"/>
  <c r="F709" i="18"/>
  <c r="C696" i="18"/>
  <c r="F696" i="18"/>
  <c r="C677" i="18"/>
  <c r="F677" i="18"/>
  <c r="C664" i="18"/>
  <c r="F664" i="18"/>
  <c r="C645" i="18"/>
  <c r="F645" i="18"/>
  <c r="C632" i="18"/>
  <c r="F632" i="18"/>
  <c r="C1375" i="18"/>
  <c r="F1375" i="18"/>
  <c r="C1373" i="18"/>
  <c r="F1373" i="18"/>
  <c r="C1361" i="18"/>
  <c r="F1361" i="18"/>
  <c r="F1263" i="18"/>
  <c r="C1263" i="18"/>
  <c r="C1204" i="18"/>
  <c r="F1204" i="18"/>
  <c r="C1200" i="18"/>
  <c r="F1200" i="18"/>
  <c r="F1183" i="18"/>
  <c r="C1183" i="18"/>
  <c r="C1136" i="18"/>
  <c r="F1136" i="18"/>
  <c r="C1808" i="18"/>
  <c r="F1808" i="18"/>
  <c r="C1751" i="18"/>
  <c r="F1751" i="18"/>
  <c r="F1722" i="18"/>
  <c r="C1722" i="18"/>
  <c r="F2025" i="18"/>
  <c r="C2025" i="18"/>
  <c r="C1009" i="18"/>
  <c r="F1009" i="18"/>
  <c r="C1859" i="18"/>
  <c r="F1859" i="18"/>
  <c r="F1540" i="18"/>
  <c r="C1540" i="18"/>
  <c r="C2586" i="18"/>
  <c r="F2586" i="18"/>
  <c r="C757" i="18"/>
  <c r="F757" i="18"/>
  <c r="C744" i="18"/>
  <c r="F744" i="18"/>
  <c r="C593" i="18"/>
  <c r="F593" i="18"/>
  <c r="C496" i="18"/>
  <c r="F496" i="18"/>
  <c r="C485" i="18"/>
  <c r="F485" i="18"/>
  <c r="F1402" i="18"/>
  <c r="C1402" i="18"/>
  <c r="C1391" i="18"/>
  <c r="F1391" i="18"/>
  <c r="C1352" i="18"/>
  <c r="F1352" i="18"/>
  <c r="C1304" i="18"/>
  <c r="F1304" i="18"/>
  <c r="F1268" i="18"/>
  <c r="C1268" i="18"/>
  <c r="C1102" i="18"/>
  <c r="F1102" i="18"/>
  <c r="F1063" i="18"/>
  <c r="C1063" i="18"/>
  <c r="F1029" i="18"/>
  <c r="C1029" i="18"/>
  <c r="C981" i="18"/>
  <c r="F981" i="18"/>
  <c r="C970" i="18"/>
  <c r="F970" i="18"/>
  <c r="F1847" i="18"/>
  <c r="C1847" i="18"/>
  <c r="C1780" i="18"/>
  <c r="F1780" i="18"/>
  <c r="C1684" i="18"/>
  <c r="F1684" i="18"/>
  <c r="C1640" i="18"/>
  <c r="F1640" i="18"/>
  <c r="C1608" i="18"/>
  <c r="F1608" i="18"/>
  <c r="C2085" i="18"/>
  <c r="F2085" i="18"/>
  <c r="C20" i="18"/>
  <c r="C39" i="18"/>
  <c r="C43" i="18"/>
  <c r="C101" i="18"/>
  <c r="C69" i="18"/>
  <c r="C464" i="18"/>
  <c r="C415" i="18"/>
  <c r="C383" i="18"/>
  <c r="C351" i="18"/>
  <c r="C321" i="18"/>
  <c r="C265" i="18"/>
  <c r="C228" i="18"/>
  <c r="C213" i="18"/>
  <c r="C189" i="18"/>
  <c r="C152" i="18"/>
  <c r="F152" i="18"/>
  <c r="C137" i="18"/>
  <c r="F185" i="18"/>
  <c r="C899" i="18"/>
  <c r="F890" i="18"/>
  <c r="C883" i="18"/>
  <c r="C871" i="18"/>
  <c r="F840" i="18"/>
  <c r="C833" i="18"/>
  <c r="F826" i="18"/>
  <c r="C799" i="18"/>
  <c r="C792" i="18"/>
  <c r="F792" i="18"/>
  <c r="F704" i="18"/>
  <c r="F672" i="18"/>
  <c r="F622" i="18"/>
  <c r="C542" i="18"/>
  <c r="F542" i="18"/>
  <c r="F1327" i="18"/>
  <c r="C1327" i="18"/>
  <c r="C1323" i="18"/>
  <c r="F1323" i="18"/>
  <c r="C1061" i="18"/>
  <c r="F1061" i="18"/>
  <c r="C1813" i="18"/>
  <c r="F1813" i="18"/>
  <c r="C1481" i="18"/>
  <c r="F1481" i="18"/>
  <c r="C1457" i="18"/>
  <c r="F1457" i="18"/>
  <c r="C2154" i="18"/>
  <c r="F2154" i="18"/>
  <c r="F499" i="18"/>
  <c r="C499" i="18"/>
  <c r="F1053" i="18"/>
  <c r="C1053" i="18"/>
  <c r="C58" i="18"/>
  <c r="C99" i="18"/>
  <c r="C67" i="18"/>
  <c r="C470" i="18"/>
  <c r="C462" i="18"/>
  <c r="C430" i="18"/>
  <c r="C398" i="18"/>
  <c r="C366" i="18"/>
  <c r="C319" i="18"/>
  <c r="C276" i="18"/>
  <c r="C261" i="18"/>
  <c r="C237" i="18"/>
  <c r="C224" i="18"/>
  <c r="C172" i="18"/>
  <c r="C144" i="18"/>
  <c r="F312" i="18"/>
  <c r="C928" i="18"/>
  <c r="F922" i="18"/>
  <c r="C910" i="18"/>
  <c r="F910" i="18"/>
  <c r="F865" i="18"/>
  <c r="F752" i="18"/>
  <c r="C725" i="18"/>
  <c r="F725" i="18"/>
  <c r="C719" i="18"/>
  <c r="C712" i="18"/>
  <c r="F712" i="18"/>
  <c r="C644" i="18"/>
  <c r="F629" i="18"/>
  <c r="F605" i="18"/>
  <c r="C545" i="18"/>
  <c r="C497" i="18"/>
  <c r="F940" i="18"/>
  <c r="C940" i="18"/>
  <c r="C1311" i="18"/>
  <c r="C1275" i="18"/>
  <c r="F1240" i="18"/>
  <c r="C1240" i="18"/>
  <c r="F1231" i="18"/>
  <c r="C1231" i="18"/>
  <c r="C1229" i="18"/>
  <c r="F1229" i="18"/>
  <c r="F1192" i="18"/>
  <c r="C1192" i="18"/>
  <c r="C1160" i="18"/>
  <c r="F1160" i="18"/>
  <c r="F1156" i="18"/>
  <c r="C1156" i="18"/>
  <c r="C1116" i="18"/>
  <c r="C1077" i="18"/>
  <c r="F1820" i="18"/>
  <c r="C1820" i="18"/>
  <c r="F1764" i="18"/>
  <c r="C1764" i="18"/>
  <c r="F1762" i="18"/>
  <c r="C1762" i="18"/>
  <c r="F2229" i="18"/>
  <c r="C2229" i="18"/>
  <c r="C2194" i="18"/>
  <c r="F2194" i="18"/>
  <c r="C695" i="18"/>
  <c r="C679" i="18"/>
  <c r="C663" i="18"/>
  <c r="C647" i="18"/>
  <c r="C640" i="18"/>
  <c r="C624" i="18"/>
  <c r="C537" i="18"/>
  <c r="F1365" i="18"/>
  <c r="F1336" i="18"/>
  <c r="F1331" i="18"/>
  <c r="F1315" i="18"/>
  <c r="C1260" i="18"/>
  <c r="C1201" i="18"/>
  <c r="C1189" i="18"/>
  <c r="F1185" i="18"/>
  <c r="C997" i="18"/>
  <c r="C1870" i="18"/>
  <c r="F1851" i="18"/>
  <c r="F1844" i="18"/>
  <c r="C1830" i="18"/>
  <c r="C1814" i="18"/>
  <c r="F1768" i="18"/>
  <c r="C1754" i="18"/>
  <c r="C1732" i="18"/>
  <c r="C1706" i="18"/>
  <c r="F1704" i="18"/>
  <c r="C1634" i="18"/>
  <c r="F1627" i="18"/>
  <c r="C1627" i="18"/>
  <c r="C1618" i="18"/>
  <c r="F1616" i="18"/>
  <c r="C1615" i="18"/>
  <c r="F1615" i="18"/>
  <c r="C1602" i="18"/>
  <c r="C1532" i="18"/>
  <c r="F1532" i="18"/>
  <c r="C2201" i="18"/>
  <c r="C2117" i="18"/>
  <c r="C2102" i="18"/>
  <c r="F2102" i="18"/>
  <c r="F1999" i="18"/>
  <c r="C1999" i="18"/>
  <c r="C1997" i="18"/>
  <c r="C1970" i="18"/>
  <c r="C2415" i="18"/>
  <c r="F2415" i="18"/>
  <c r="C2350" i="18"/>
  <c r="F2350" i="18"/>
  <c r="C2453" i="18"/>
  <c r="F2453" i="18"/>
  <c r="C2613" i="18"/>
  <c r="F2613" i="18"/>
  <c r="F2691" i="18"/>
  <c r="C2691" i="18"/>
  <c r="F2671" i="18"/>
  <c r="C2671" i="18"/>
  <c r="F2776" i="18"/>
  <c r="C2776" i="18"/>
  <c r="F1345" i="18"/>
  <c r="F1299" i="18"/>
  <c r="F1274" i="18"/>
  <c r="F1256" i="18"/>
  <c r="F1216" i="18"/>
  <c r="F1209" i="18"/>
  <c r="F1131" i="18"/>
  <c r="F1115" i="18"/>
  <c r="F1090" i="18"/>
  <c r="F1074" i="18"/>
  <c r="F1037" i="18"/>
  <c r="F1022" i="18"/>
  <c r="F945" i="18"/>
  <c r="F1791" i="18"/>
  <c r="F1573" i="18"/>
  <c r="C1509" i="18"/>
  <c r="F1509" i="18"/>
  <c r="F2325" i="18"/>
  <c r="C2325" i="18"/>
  <c r="C2090" i="18"/>
  <c r="F2090" i="18"/>
  <c r="C2355" i="18"/>
  <c r="F2355" i="18"/>
  <c r="C2574" i="18"/>
  <c r="F2574" i="18"/>
  <c r="F2715" i="18"/>
  <c r="C2715" i="18"/>
  <c r="C1372" i="18"/>
  <c r="C1363" i="18"/>
  <c r="C1308" i="18"/>
  <c r="C1199" i="18"/>
  <c r="C1140" i="18"/>
  <c r="C1097" i="18"/>
  <c r="C1081" i="18"/>
  <c r="F974" i="18"/>
  <c r="F1757" i="18"/>
  <c r="C1748" i="18"/>
  <c r="F1735" i="18"/>
  <c r="C1726" i="18"/>
  <c r="C1690" i="18"/>
  <c r="C1658" i="18"/>
  <c r="F1656" i="18"/>
  <c r="C1588" i="18"/>
  <c r="F1588" i="18"/>
  <c r="C1454" i="18"/>
  <c r="F1454" i="18"/>
  <c r="C2051" i="18"/>
  <c r="F2051" i="18"/>
  <c r="C2022" i="18"/>
  <c r="F2022" i="18"/>
  <c r="F1901" i="18"/>
  <c r="C1901" i="18"/>
  <c r="C2506" i="18"/>
  <c r="F2506" i="18"/>
  <c r="C965" i="18"/>
  <c r="C1871" i="18"/>
  <c r="C1840" i="18"/>
  <c r="C1831" i="18"/>
  <c r="C1784" i="18"/>
  <c r="C1746" i="18"/>
  <c r="C1642" i="18"/>
  <c r="C1635" i="18"/>
  <c r="C1626" i="18"/>
  <c r="C1619" i="18"/>
  <c r="C1529" i="18"/>
  <c r="C2266" i="18"/>
  <c r="F2266" i="18"/>
  <c r="F1941" i="18"/>
  <c r="C1941" i="18"/>
  <c r="F2381" i="18"/>
  <c r="C2381" i="18"/>
  <c r="F2433" i="18"/>
  <c r="C2433" i="18"/>
  <c r="C2554" i="18"/>
  <c r="F2554" i="18"/>
  <c r="C1470" i="18"/>
  <c r="F1470" i="18"/>
  <c r="C2319" i="18"/>
  <c r="F2319" i="18"/>
  <c r="C2254" i="18"/>
  <c r="F2254" i="18"/>
  <c r="C2101" i="18"/>
  <c r="F2101" i="18"/>
  <c r="F2067" i="18"/>
  <c r="C2067" i="18"/>
  <c r="C1975" i="18"/>
  <c r="F1975" i="18"/>
  <c r="F2401" i="18"/>
  <c r="C2401" i="18"/>
  <c r="C2517" i="18"/>
  <c r="F2517" i="18"/>
  <c r="C2581" i="18"/>
  <c r="F2581" i="18"/>
  <c r="C2636" i="18"/>
  <c r="F2636" i="18"/>
  <c r="F2659" i="18"/>
  <c r="C2659" i="18"/>
  <c r="C1591" i="18"/>
  <c r="F1591" i="18"/>
  <c r="C1512" i="18"/>
  <c r="F1512" i="18"/>
  <c r="F1447" i="18"/>
  <c r="C1447" i="18"/>
  <c r="C2189" i="18"/>
  <c r="F2189" i="18"/>
  <c r="F2029" i="18"/>
  <c r="C2029" i="18"/>
  <c r="C1954" i="18"/>
  <c r="F1954" i="18"/>
  <c r="C2410" i="18"/>
  <c r="F2410" i="18"/>
  <c r="C2606" i="18"/>
  <c r="F2606" i="18"/>
  <c r="C2617" i="18"/>
  <c r="F2617" i="18"/>
  <c r="C2736" i="18"/>
  <c r="F2736" i="18"/>
  <c r="F2514" i="18"/>
  <c r="C2465" i="18"/>
  <c r="F2461" i="18"/>
  <c r="F2450" i="18"/>
  <c r="C2747" i="18"/>
  <c r="F2745" i="18"/>
  <c r="C2740" i="18"/>
  <c r="C2687" i="18"/>
  <c r="C2675" i="18"/>
  <c r="F2673" i="18"/>
  <c r="C2655" i="18"/>
  <c r="F1486" i="18"/>
  <c r="F1473" i="18"/>
  <c r="F2281" i="18"/>
  <c r="F2242" i="18"/>
  <c r="F2182" i="18"/>
  <c r="F2169" i="18"/>
  <c r="F2130" i="18"/>
  <c r="C2103" i="18"/>
  <c r="C2089" i="18"/>
  <c r="C2059" i="18"/>
  <c r="C2026" i="18"/>
  <c r="C1981" i="18"/>
  <c r="C2429" i="18"/>
  <c r="C2414" i="18"/>
  <c r="C2354" i="18"/>
  <c r="C2505" i="18"/>
  <c r="F2501" i="18"/>
  <c r="F2490" i="18"/>
  <c r="C2441" i="18"/>
  <c r="F2437" i="18"/>
  <c r="C2612" i="18"/>
  <c r="F2610" i="18"/>
  <c r="C2600" i="18"/>
  <c r="F2598" i="18"/>
  <c r="C2580" i="18"/>
  <c r="F2578" i="18"/>
  <c r="C2568" i="18"/>
  <c r="F2566" i="18"/>
  <c r="C2635" i="18"/>
  <c r="F2633" i="18"/>
  <c r="C2628" i="18"/>
  <c r="C2707" i="18"/>
  <c r="F2705" i="18"/>
  <c r="C2700" i="18"/>
  <c r="C2668" i="18"/>
  <c r="C2784" i="18"/>
  <c r="C2804" i="18"/>
  <c r="F1489" i="18"/>
  <c r="F1425" i="18"/>
  <c r="F2330" i="18"/>
  <c r="F2302" i="18"/>
  <c r="F2286" i="18"/>
  <c r="F2273" i="18"/>
  <c r="F2161" i="18"/>
  <c r="F2039" i="18"/>
  <c r="F2386" i="18"/>
  <c r="F2624" i="18"/>
  <c r="F2696" i="18"/>
  <c r="F2664" i="18"/>
  <c r="F1496" i="18"/>
  <c r="F1480" i="18"/>
  <c r="F1465" i="18"/>
  <c r="F2262" i="18"/>
  <c r="F2249" i="18"/>
  <c r="F2210" i="18"/>
  <c r="F2174" i="18"/>
  <c r="F2150" i="18"/>
  <c r="F2137" i="18"/>
  <c r="F2074" i="18"/>
  <c r="F2044" i="18"/>
  <c r="F1987" i="18"/>
  <c r="F1963" i="18"/>
  <c r="F1950" i="18"/>
  <c r="F1939" i="18"/>
  <c r="F1899" i="18"/>
  <c r="F2379" i="18"/>
  <c r="F2362" i="18"/>
  <c r="F2546" i="18"/>
  <c r="F2493" i="18"/>
  <c r="F2482" i="18"/>
  <c r="F2713" i="18"/>
  <c r="F2689" i="18"/>
  <c r="F2657" i="18"/>
  <c r="F2792" i="18"/>
  <c r="C1511" i="18"/>
  <c r="C1452" i="18"/>
  <c r="C1412" i="18"/>
  <c r="C2333" i="18"/>
  <c r="C2097" i="18"/>
  <c r="C1977" i="18"/>
  <c r="F1906" i="18"/>
  <c r="F1890" i="18"/>
  <c r="C2423" i="18"/>
  <c r="C2389" i="18"/>
  <c r="F2351" i="18"/>
  <c r="C2537" i="18"/>
  <c r="F2533" i="18"/>
  <c r="F2522" i="18"/>
  <c r="C2473" i="18"/>
  <c r="C2616" i="18"/>
  <c r="C2596" i="18"/>
  <c r="C2584" i="18"/>
  <c r="C2564" i="18"/>
  <c r="C2651" i="18"/>
  <c r="C2639" i="18"/>
  <c r="C2739" i="18"/>
  <c r="F2737" i="18"/>
  <c r="C2732" i="18"/>
  <c r="C2684" i="18"/>
  <c r="F2230" i="18"/>
  <c r="F2217" i="18"/>
  <c r="F2202" i="18"/>
  <c r="F2142" i="18"/>
  <c r="F2118" i="18"/>
  <c r="F1971" i="18"/>
  <c r="F1922" i="18"/>
  <c r="F2390" i="18"/>
  <c r="F2721" i="18"/>
  <c r="C52" i="18"/>
  <c r="F52" i="18"/>
  <c r="C2" i="18"/>
  <c r="C6" i="18"/>
  <c r="F6" i="18"/>
  <c r="C16" i="18"/>
  <c r="C13" i="18"/>
  <c r="F13" i="18"/>
  <c r="C36" i="18"/>
  <c r="F36" i="18"/>
  <c r="C34" i="18"/>
  <c r="C29" i="18"/>
  <c r="F29" i="18"/>
  <c r="C54" i="18"/>
  <c r="C119" i="18"/>
  <c r="C103" i="18"/>
  <c r="C87" i="18"/>
  <c r="C71" i="18"/>
  <c r="C469" i="18"/>
  <c r="F469" i="18"/>
  <c r="C458" i="18"/>
  <c r="C453" i="18"/>
  <c r="F453" i="18"/>
  <c r="C442" i="18"/>
  <c r="C433" i="18"/>
  <c r="C417" i="18"/>
  <c r="C401" i="18"/>
  <c r="C385" i="18"/>
  <c r="C369" i="18"/>
  <c r="C353" i="18"/>
  <c r="C339" i="18"/>
  <c r="C334" i="18"/>
  <c r="F334" i="18"/>
  <c r="C323" i="18"/>
  <c r="C318" i="18"/>
  <c r="F318" i="18"/>
  <c r="F309" i="18"/>
  <c r="C309" i="18"/>
  <c r="C305" i="18"/>
  <c r="C289" i="18"/>
  <c r="C273" i="18"/>
  <c r="C257" i="18"/>
  <c r="C241" i="18"/>
  <c r="C225" i="18"/>
  <c r="C209" i="18"/>
  <c r="C193" i="18"/>
  <c r="C175" i="18"/>
  <c r="C139" i="18"/>
  <c r="C134" i="18"/>
  <c r="F134" i="18"/>
  <c r="C132" i="18"/>
  <c r="F452" i="18"/>
  <c r="F432" i="18"/>
  <c r="F420" i="18"/>
  <c r="F410" i="18"/>
  <c r="F400" i="18"/>
  <c r="F388" i="18"/>
  <c r="F378" i="18"/>
  <c r="F368" i="18"/>
  <c r="F356" i="18"/>
  <c r="F346" i="18"/>
  <c r="F336" i="18"/>
  <c r="F324" i="18"/>
  <c r="F314" i="18"/>
  <c r="F282" i="18"/>
  <c r="F232" i="18"/>
  <c r="F218" i="18"/>
  <c r="F143" i="18"/>
  <c r="F129" i="18"/>
  <c r="F116" i="18"/>
  <c r="F88" i="18"/>
  <c r="F72" i="18"/>
  <c r="F56" i="18"/>
  <c r="F40" i="18"/>
  <c r="F24" i="18"/>
  <c r="C896" i="18"/>
  <c r="F896" i="18"/>
  <c r="C877" i="18"/>
  <c r="F877" i="18"/>
  <c r="C817" i="18"/>
  <c r="F817" i="18"/>
  <c r="C801" i="18"/>
  <c r="F801" i="18"/>
  <c r="C785" i="18"/>
  <c r="F785" i="18"/>
  <c r="C769" i="18"/>
  <c r="F769" i="18"/>
  <c r="C753" i="18"/>
  <c r="F753" i="18"/>
  <c r="C1384" i="18"/>
  <c r="F1384" i="18"/>
  <c r="C1356" i="18"/>
  <c r="F1356" i="18"/>
  <c r="C985" i="18"/>
  <c r="F985" i="18"/>
  <c r="F1798" i="18"/>
  <c r="C1798" i="18"/>
  <c r="C1688" i="18"/>
  <c r="F1688" i="18"/>
  <c r="F157" i="18"/>
  <c r="C157" i="18"/>
  <c r="F463" i="18"/>
  <c r="F451" i="18"/>
  <c r="F441" i="18"/>
  <c r="F419" i="18"/>
  <c r="F387" i="18"/>
  <c r="F355" i="18"/>
  <c r="F291" i="18"/>
  <c r="F242" i="18"/>
  <c r="F128" i="18"/>
  <c r="F114" i="18"/>
  <c r="F55" i="18"/>
  <c r="F23" i="18"/>
  <c r="C901" i="18"/>
  <c r="F901" i="18"/>
  <c r="C861" i="18"/>
  <c r="F861" i="18"/>
  <c r="F859" i="18"/>
  <c r="C859" i="18"/>
  <c r="C838" i="18"/>
  <c r="F838" i="18"/>
  <c r="C625" i="18"/>
  <c r="F625" i="18"/>
  <c r="C1058" i="18"/>
  <c r="F1058" i="18"/>
  <c r="F460" i="18"/>
  <c r="F450" i="18"/>
  <c r="F428" i="18"/>
  <c r="F418" i="18"/>
  <c r="F408" i="18"/>
  <c r="F396" i="18"/>
  <c r="F386" i="18"/>
  <c r="F376" i="18"/>
  <c r="F364" i="18"/>
  <c r="F354" i="18"/>
  <c r="F344" i="18"/>
  <c r="F332" i="18"/>
  <c r="F322" i="18"/>
  <c r="F290" i="18"/>
  <c r="F280" i="18"/>
  <c r="F266" i="18"/>
  <c r="F216" i="18"/>
  <c r="F202" i="18"/>
  <c r="F177" i="18"/>
  <c r="F164" i="18"/>
  <c r="F127" i="18"/>
  <c r="F113" i="18"/>
  <c r="F98" i="18"/>
  <c r="F82" i="18"/>
  <c r="F18" i="18"/>
  <c r="C885" i="18"/>
  <c r="F885" i="18"/>
  <c r="F843" i="18"/>
  <c r="C843" i="18"/>
  <c r="F591" i="18"/>
  <c r="C591" i="18"/>
  <c r="C552" i="18"/>
  <c r="F552" i="18"/>
  <c r="C1387" i="18"/>
  <c r="F1387" i="18"/>
  <c r="F1339" i="18"/>
  <c r="C1339" i="18"/>
  <c r="C1337" i="18"/>
  <c r="F1337" i="18"/>
  <c r="F1259" i="18"/>
  <c r="C1259" i="18"/>
  <c r="C1181" i="18"/>
  <c r="F1181" i="18"/>
  <c r="F1167" i="18"/>
  <c r="C1167" i="18"/>
  <c r="C1165" i="18"/>
  <c r="F1165" i="18"/>
  <c r="C1127" i="18"/>
  <c r="F1127" i="18"/>
  <c r="C1111" i="18"/>
  <c r="F1111" i="18"/>
  <c r="C11" i="18"/>
  <c r="F11" i="18"/>
  <c r="C9" i="18"/>
  <c r="C7" i="18"/>
  <c r="C12" i="18"/>
  <c r="C35" i="18"/>
  <c r="C97" i="18"/>
  <c r="C92" i="18"/>
  <c r="F92" i="18"/>
  <c r="C81" i="18"/>
  <c r="C76" i="18"/>
  <c r="F76" i="18"/>
  <c r="C65" i="18"/>
  <c r="C60" i="18"/>
  <c r="F60" i="18"/>
  <c r="C468" i="18"/>
  <c r="C429" i="18"/>
  <c r="C413" i="18"/>
  <c r="C397" i="18"/>
  <c r="C381" i="18"/>
  <c r="C365" i="18"/>
  <c r="C349" i="18"/>
  <c r="C333" i="18"/>
  <c r="C317" i="18"/>
  <c r="C299" i="18"/>
  <c r="C283" i="18"/>
  <c r="C267" i="18"/>
  <c r="C251" i="18"/>
  <c r="C235" i="18"/>
  <c r="C219" i="18"/>
  <c r="C203" i="18"/>
  <c r="C187" i="18"/>
  <c r="C160" i="18"/>
  <c r="F459" i="18"/>
  <c r="F449" i="18"/>
  <c r="F439" i="18"/>
  <c r="F427" i="18"/>
  <c r="F395" i="18"/>
  <c r="F363" i="18"/>
  <c r="F331" i="18"/>
  <c r="F226" i="18"/>
  <c r="F176" i="18"/>
  <c r="F124" i="18"/>
  <c r="F49" i="18"/>
  <c r="C925" i="18"/>
  <c r="F925" i="18"/>
  <c r="C904" i="18"/>
  <c r="F904" i="18"/>
  <c r="C596" i="18"/>
  <c r="F596" i="18"/>
  <c r="C512" i="18"/>
  <c r="F512" i="18"/>
  <c r="C21" i="18"/>
  <c r="F21" i="18"/>
  <c r="C126" i="18"/>
  <c r="F126" i="18"/>
  <c r="C22" i="18"/>
  <c r="C10" i="18"/>
  <c r="C37" i="18"/>
  <c r="F37" i="18"/>
  <c r="C28" i="18"/>
  <c r="F28" i="18"/>
  <c r="C26" i="18"/>
  <c r="C46" i="18"/>
  <c r="C111" i="18"/>
  <c r="C95" i="18"/>
  <c r="C79" i="18"/>
  <c r="C63" i="18"/>
  <c r="C466" i="18"/>
  <c r="C461" i="18"/>
  <c r="F461" i="18"/>
  <c r="C445" i="18"/>
  <c r="F445" i="18"/>
  <c r="C411" i="18"/>
  <c r="C379" i="18"/>
  <c r="C347" i="18"/>
  <c r="C342" i="18"/>
  <c r="F342" i="18"/>
  <c r="C326" i="18"/>
  <c r="F326" i="18"/>
  <c r="C315" i="18"/>
  <c r="C310" i="18"/>
  <c r="F310" i="18"/>
  <c r="F171" i="18"/>
  <c r="C171" i="18"/>
  <c r="C165" i="18"/>
  <c r="F436" i="18"/>
  <c r="F426" i="18"/>
  <c r="F416" i="18"/>
  <c r="F404" i="18"/>
  <c r="F394" i="18"/>
  <c r="F384" i="18"/>
  <c r="F372" i="18"/>
  <c r="F362" i="18"/>
  <c r="F352" i="18"/>
  <c r="F340" i="18"/>
  <c r="F330" i="18"/>
  <c r="F320" i="18"/>
  <c r="F308" i="18"/>
  <c r="F298" i="18"/>
  <c r="F264" i="18"/>
  <c r="F250" i="18"/>
  <c r="F200" i="18"/>
  <c r="F186" i="18"/>
  <c r="F148" i="18"/>
  <c r="F122" i="18"/>
  <c r="F96" i="18"/>
  <c r="F64" i="18"/>
  <c r="F48" i="18"/>
  <c r="F32" i="18"/>
  <c r="F926" i="18"/>
  <c r="C909" i="18"/>
  <c r="F909" i="18"/>
  <c r="C864" i="18"/>
  <c r="F864" i="18"/>
  <c r="C823" i="18"/>
  <c r="C809" i="18"/>
  <c r="F809" i="18"/>
  <c r="C793" i="18"/>
  <c r="F793" i="18"/>
  <c r="C777" i="18"/>
  <c r="F777" i="18"/>
  <c r="C761" i="18"/>
  <c r="F761" i="18"/>
  <c r="C745" i="18"/>
  <c r="F745" i="18"/>
  <c r="C941" i="18"/>
  <c r="F941" i="18"/>
  <c r="C1369" i="18"/>
  <c r="F1369" i="18"/>
  <c r="C1307" i="18"/>
  <c r="F1307" i="18"/>
  <c r="C1193" i="18"/>
  <c r="F1193" i="18"/>
  <c r="C94" i="18"/>
  <c r="F94" i="18"/>
  <c r="C78" i="18"/>
  <c r="F78" i="18"/>
  <c r="F467" i="18"/>
  <c r="F457" i="18"/>
  <c r="F447" i="18"/>
  <c r="F435" i="18"/>
  <c r="F403" i="18"/>
  <c r="F371" i="18"/>
  <c r="F307" i="18"/>
  <c r="F274" i="18"/>
  <c r="F210" i="18"/>
  <c r="F121" i="18"/>
  <c r="F108" i="18"/>
  <c r="F47" i="18"/>
  <c r="C869" i="18"/>
  <c r="F869" i="18"/>
  <c r="C846" i="18"/>
  <c r="F846" i="18"/>
  <c r="C633" i="18"/>
  <c r="F633" i="18"/>
  <c r="C541" i="18"/>
  <c r="F541" i="18"/>
  <c r="C501" i="18"/>
  <c r="F501" i="18"/>
  <c r="F938" i="18"/>
  <c r="C938" i="18"/>
  <c r="C1319" i="18"/>
  <c r="F1319" i="18"/>
  <c r="C1213" i="18"/>
  <c r="F1213" i="18"/>
  <c r="F1203" i="18"/>
  <c r="C1203" i="18"/>
  <c r="C44" i="18"/>
  <c r="F44" i="18"/>
  <c r="F444" i="18"/>
  <c r="F434" i="18"/>
  <c r="F424" i="18"/>
  <c r="F412" i="18"/>
  <c r="F402" i="18"/>
  <c r="F392" i="18"/>
  <c r="F380" i="18"/>
  <c r="F370" i="18"/>
  <c r="F360" i="18"/>
  <c r="F348" i="18"/>
  <c r="F338" i="18"/>
  <c r="F328" i="18"/>
  <c r="F316" i="18"/>
  <c r="F306" i="18"/>
  <c r="F296" i="18"/>
  <c r="F248" i="18"/>
  <c r="F234" i="18"/>
  <c r="F159" i="18"/>
  <c r="F106" i="18"/>
  <c r="F90" i="18"/>
  <c r="F74" i="18"/>
  <c r="C893" i="18"/>
  <c r="F893" i="18"/>
  <c r="F835" i="18"/>
  <c r="C835" i="18"/>
  <c r="F599" i="18"/>
  <c r="C599" i="18"/>
  <c r="C45" i="18"/>
  <c r="F45" i="18"/>
  <c r="C110" i="18"/>
  <c r="F110" i="18"/>
  <c r="C53" i="18"/>
  <c r="F53" i="18"/>
  <c r="C118" i="18"/>
  <c r="F118" i="18"/>
  <c r="C102" i="18"/>
  <c r="F102" i="18"/>
  <c r="C86" i="18"/>
  <c r="F86" i="18"/>
  <c r="C8" i="18"/>
  <c r="C27" i="18"/>
  <c r="C105" i="18"/>
  <c r="C100" i="18"/>
  <c r="F100" i="18"/>
  <c r="C89" i="18"/>
  <c r="C84" i="18"/>
  <c r="F84" i="18"/>
  <c r="C73" i="18"/>
  <c r="C68" i="18"/>
  <c r="F68" i="18"/>
  <c r="C341" i="18"/>
  <c r="C325" i="18"/>
  <c r="C302" i="18"/>
  <c r="F302" i="18"/>
  <c r="C286" i="18"/>
  <c r="F286" i="18"/>
  <c r="C275" i="18"/>
  <c r="C270" i="18"/>
  <c r="F270" i="18"/>
  <c r="C259" i="18"/>
  <c r="C254" i="18"/>
  <c r="F254" i="18"/>
  <c r="C243" i="18"/>
  <c r="C238" i="18"/>
  <c r="F238" i="18"/>
  <c r="C227" i="18"/>
  <c r="C222" i="18"/>
  <c r="F222" i="18"/>
  <c r="C211" i="18"/>
  <c r="C206" i="18"/>
  <c r="F206" i="18"/>
  <c r="C195" i="18"/>
  <c r="C190" i="18"/>
  <c r="F190" i="18"/>
  <c r="F181" i="18"/>
  <c r="C181" i="18"/>
  <c r="F465" i="18"/>
  <c r="F455" i="18"/>
  <c r="F443" i="18"/>
  <c r="F258" i="18"/>
  <c r="F194" i="18"/>
  <c r="F130" i="18"/>
  <c r="F57" i="18"/>
  <c r="F41" i="18"/>
  <c r="F472" i="18"/>
  <c r="C472" i="18"/>
  <c r="C917" i="18"/>
  <c r="F917" i="18"/>
  <c r="C915" i="18"/>
  <c r="F894" i="18"/>
  <c r="C872" i="18"/>
  <c r="F872" i="18"/>
  <c r="F851" i="18"/>
  <c r="C851" i="18"/>
  <c r="C638" i="18"/>
  <c r="F638" i="18"/>
  <c r="C565" i="18"/>
  <c r="F565" i="18"/>
  <c r="F544" i="18"/>
  <c r="C544" i="18"/>
  <c r="F1283" i="18"/>
  <c r="C1283" i="18"/>
  <c r="F1191" i="18"/>
  <c r="C1191" i="18"/>
  <c r="F1163" i="18"/>
  <c r="C1163" i="18"/>
  <c r="F1143" i="18"/>
  <c r="C1143" i="18"/>
  <c r="C1141" i="18"/>
  <c r="F1141" i="18"/>
  <c r="C1082" i="18"/>
  <c r="F1082" i="18"/>
  <c r="F1068" i="18"/>
  <c r="C1068" i="18"/>
  <c r="C1836" i="18"/>
  <c r="F1836" i="18"/>
  <c r="F1822" i="18"/>
  <c r="C1822" i="18"/>
  <c r="C1803" i="18"/>
  <c r="F1803" i="18"/>
  <c r="C1801" i="18"/>
  <c r="F1801" i="18"/>
  <c r="F1766" i="18"/>
  <c r="C1766" i="18"/>
  <c r="C1744" i="18"/>
  <c r="F1744" i="18"/>
  <c r="F1724" i="18"/>
  <c r="C1724" i="18"/>
  <c r="C1549" i="18"/>
  <c r="F1549" i="18"/>
  <c r="C1521" i="18"/>
  <c r="F1521" i="18"/>
  <c r="C1448" i="18"/>
  <c r="F1448" i="18"/>
  <c r="C1417" i="18"/>
  <c r="F1417" i="18"/>
  <c r="C2326" i="18"/>
  <c r="F2326" i="18"/>
  <c r="C2258" i="18"/>
  <c r="F2258" i="18"/>
  <c r="C2221" i="18"/>
  <c r="F2221" i="18"/>
  <c r="C2109" i="18"/>
  <c r="F2109" i="18"/>
  <c r="C1942" i="18"/>
  <c r="F1942" i="18"/>
  <c r="C2382" i="18"/>
  <c r="F2382" i="18"/>
  <c r="C2518" i="18"/>
  <c r="F2518" i="18"/>
  <c r="C2454" i="18"/>
  <c r="F2454" i="18"/>
  <c r="C608" i="18"/>
  <c r="C535" i="18"/>
  <c r="C527" i="18"/>
  <c r="C519" i="18"/>
  <c r="C491" i="18"/>
  <c r="C1378" i="18"/>
  <c r="C1347" i="18"/>
  <c r="C1340" i="18"/>
  <c r="F1139" i="18"/>
  <c r="C1139" i="18"/>
  <c r="F952" i="18"/>
  <c r="C952" i="18"/>
  <c r="C1409" i="18"/>
  <c r="F1409" i="18"/>
  <c r="C1769" i="18"/>
  <c r="F1769" i="18"/>
  <c r="F1700" i="18"/>
  <c r="C1700" i="18"/>
  <c r="F617" i="18"/>
  <c r="F609" i="18"/>
  <c r="F580" i="18"/>
  <c r="F549" i="18"/>
  <c r="F525" i="18"/>
  <c r="F520" i="18"/>
  <c r="F492" i="18"/>
  <c r="F481" i="18"/>
  <c r="F1392" i="18"/>
  <c r="F1348" i="18"/>
  <c r="F1219" i="18"/>
  <c r="C1219" i="18"/>
  <c r="F1187" i="18"/>
  <c r="C1187" i="18"/>
  <c r="F1159" i="18"/>
  <c r="C1159" i="18"/>
  <c r="C1157" i="18"/>
  <c r="F1157" i="18"/>
  <c r="C1054" i="18"/>
  <c r="F1054" i="18"/>
  <c r="C1010" i="18"/>
  <c r="F1010" i="18"/>
  <c r="F1663" i="18"/>
  <c r="C1663" i="18"/>
  <c r="F475" i="18"/>
  <c r="F930" i="18"/>
  <c r="C911" i="18"/>
  <c r="F1287" i="18"/>
  <c r="F1261" i="18"/>
  <c r="F1220" i="18"/>
  <c r="F1188" i="18"/>
  <c r="F1155" i="18"/>
  <c r="C1155" i="18"/>
  <c r="C1135" i="18"/>
  <c r="F1135" i="18"/>
  <c r="C1119" i="18"/>
  <c r="F1119" i="18"/>
  <c r="C1101" i="18"/>
  <c r="F1101" i="18"/>
  <c r="F1065" i="18"/>
  <c r="C919" i="18"/>
  <c r="C887" i="18"/>
  <c r="C827" i="18"/>
  <c r="C819" i="18"/>
  <c r="C811" i="18"/>
  <c r="C803" i="18"/>
  <c r="C795" i="18"/>
  <c r="C787" i="18"/>
  <c r="C779" i="18"/>
  <c r="C771" i="18"/>
  <c r="C763" i="18"/>
  <c r="C755" i="18"/>
  <c r="C747" i="18"/>
  <c r="C739" i="18"/>
  <c r="F737" i="18"/>
  <c r="C731" i="18"/>
  <c r="F729" i="18"/>
  <c r="C723" i="18"/>
  <c r="F721" i="18"/>
  <c r="C715" i="18"/>
  <c r="F713" i="18"/>
  <c r="C707" i="18"/>
  <c r="F705" i="18"/>
  <c r="C699" i="18"/>
  <c r="F697" i="18"/>
  <c r="C691" i="18"/>
  <c r="F689" i="18"/>
  <c r="C683" i="18"/>
  <c r="F681" i="18"/>
  <c r="C675" i="18"/>
  <c r="F673" i="18"/>
  <c r="C667" i="18"/>
  <c r="F665" i="18"/>
  <c r="C659" i="18"/>
  <c r="F657" i="18"/>
  <c r="C651" i="18"/>
  <c r="F649" i="18"/>
  <c r="F641" i="18"/>
  <c r="F612" i="18"/>
  <c r="C583" i="18"/>
  <c r="F581" i="18"/>
  <c r="C575" i="18"/>
  <c r="F557" i="18"/>
  <c r="C528" i="18"/>
  <c r="F521" i="18"/>
  <c r="F504" i="18"/>
  <c r="F493" i="18"/>
  <c r="F484" i="18"/>
  <c r="F936" i="18"/>
  <c r="F1403" i="18"/>
  <c r="F1400" i="18"/>
  <c r="C1371" i="18"/>
  <c r="F1364" i="18"/>
  <c r="C1324" i="18"/>
  <c r="C1292" i="18"/>
  <c r="C1273" i="18"/>
  <c r="F1269" i="18"/>
  <c r="F1251" i="18"/>
  <c r="C1251" i="18"/>
  <c r="F1207" i="18"/>
  <c r="C1207" i="18"/>
  <c r="F1175" i="18"/>
  <c r="C1175" i="18"/>
  <c r="C1173" i="18"/>
  <c r="F1173" i="18"/>
  <c r="F1099" i="18"/>
  <c r="C1099" i="18"/>
  <c r="C1092" i="18"/>
  <c r="F1092" i="18"/>
  <c r="F1083" i="18"/>
  <c r="C1083" i="18"/>
  <c r="C1839" i="18"/>
  <c r="F1839" i="18"/>
  <c r="F1790" i="18"/>
  <c r="C1790" i="18"/>
  <c r="F1756" i="18"/>
  <c r="C1756" i="18"/>
  <c r="F1734" i="18"/>
  <c r="C1734" i="18"/>
  <c r="C1712" i="18"/>
  <c r="F1712" i="18"/>
  <c r="F568" i="18"/>
  <c r="F526" i="18"/>
  <c r="F1349" i="18"/>
  <c r="F1252" i="18"/>
  <c r="F1245" i="18"/>
  <c r="F1233" i="18"/>
  <c r="F1227" i="18"/>
  <c r="C1227" i="18"/>
  <c r="F1171" i="18"/>
  <c r="C1171" i="18"/>
  <c r="F1151" i="18"/>
  <c r="C1151" i="18"/>
  <c r="C1149" i="18"/>
  <c r="F1149" i="18"/>
  <c r="F1108" i="18"/>
  <c r="C1108" i="18"/>
  <c r="F1033" i="18"/>
  <c r="C1026" i="18"/>
  <c r="F1026" i="18"/>
  <c r="C978" i="18"/>
  <c r="F978" i="18"/>
  <c r="C1819" i="18"/>
  <c r="F1819" i="18"/>
  <c r="C1672" i="18"/>
  <c r="F1672" i="18"/>
  <c r="F888" i="18"/>
  <c r="F820" i="18"/>
  <c r="F812" i="18"/>
  <c r="F804" i="18"/>
  <c r="F796" i="18"/>
  <c r="F788" i="18"/>
  <c r="F780" i="18"/>
  <c r="F772" i="18"/>
  <c r="F764" i="18"/>
  <c r="F756" i="18"/>
  <c r="F748" i="18"/>
  <c r="F740" i="18"/>
  <c r="F732" i="18"/>
  <c r="F724" i="18"/>
  <c r="F716" i="18"/>
  <c r="F708" i="18"/>
  <c r="F700" i="18"/>
  <c r="F692" i="18"/>
  <c r="F684" i="18"/>
  <c r="F676" i="18"/>
  <c r="F668" i="18"/>
  <c r="F660" i="18"/>
  <c r="F652" i="18"/>
  <c r="C615" i="18"/>
  <c r="C607" i="18"/>
  <c r="C560" i="18"/>
  <c r="C507" i="18"/>
  <c r="C487" i="18"/>
  <c r="C1332" i="18"/>
  <c r="C1300" i="18"/>
  <c r="C1281" i="18"/>
  <c r="F1147" i="18"/>
  <c r="C1147" i="18"/>
  <c r="F1095" i="18"/>
  <c r="C1095" i="18"/>
  <c r="C1042" i="18"/>
  <c r="F1042" i="18"/>
  <c r="F960" i="18"/>
  <c r="C960" i="18"/>
  <c r="C1856" i="18"/>
  <c r="F1856" i="18"/>
  <c r="C1777" i="18"/>
  <c r="F1777" i="18"/>
  <c r="F1683" i="18"/>
  <c r="C1683" i="18"/>
  <c r="C1067" i="18"/>
  <c r="F1050" i="18"/>
  <c r="F1018" i="18"/>
  <c r="F986" i="18"/>
  <c r="F1410" i="18"/>
  <c r="C1407" i="18"/>
  <c r="C1862" i="18"/>
  <c r="F1837" i="18"/>
  <c r="C1806" i="18"/>
  <c r="C1793" i="18"/>
  <c r="F1793" i="18"/>
  <c r="F1785" i="18"/>
  <c r="C1782" i="18"/>
  <c r="F1775" i="18"/>
  <c r="F1752" i="18"/>
  <c r="F1720" i="18"/>
  <c r="C1708" i="18"/>
  <c r="C1668" i="18"/>
  <c r="C1652" i="18"/>
  <c r="F1652" i="18"/>
  <c r="C1628" i="18"/>
  <c r="F1628" i="18"/>
  <c r="C1609" i="18"/>
  <c r="F1609" i="18"/>
  <c r="F1582" i="18"/>
  <c r="C1582" i="18"/>
  <c r="C1564" i="18"/>
  <c r="F1564" i="18"/>
  <c r="F1503" i="18"/>
  <c r="C1503" i="18"/>
  <c r="C1485" i="18"/>
  <c r="F1485" i="18"/>
  <c r="C2278" i="18"/>
  <c r="F2278" i="18"/>
  <c r="C2166" i="18"/>
  <c r="F2166" i="18"/>
  <c r="F2018" i="18"/>
  <c r="C2018" i="18"/>
  <c r="F1076" i="18"/>
  <c r="F1021" i="18"/>
  <c r="F994" i="18"/>
  <c r="F989" i="18"/>
  <c r="F948" i="18"/>
  <c r="F1852" i="18"/>
  <c r="F1849" i="18"/>
  <c r="F1841" i="18"/>
  <c r="F1832" i="18"/>
  <c r="F1829" i="18"/>
  <c r="F1824" i="18"/>
  <c r="F1792" i="18"/>
  <c r="F1773" i="18"/>
  <c r="F1760" i="18"/>
  <c r="F1728" i="18"/>
  <c r="C1612" i="18"/>
  <c r="F1612" i="18"/>
  <c r="C1587" i="18"/>
  <c r="F1587" i="18"/>
  <c r="C1569" i="18"/>
  <c r="F1569" i="18"/>
  <c r="F1567" i="18"/>
  <c r="C1567" i="18"/>
  <c r="C1541" i="18"/>
  <c r="F1541" i="18"/>
  <c r="C1453" i="18"/>
  <c r="F1453" i="18"/>
  <c r="C2338" i="18"/>
  <c r="F2338" i="18"/>
  <c r="C2265" i="18"/>
  <c r="F2265" i="18"/>
  <c r="F1046" i="18"/>
  <c r="F1014" i="18"/>
  <c r="F982" i="18"/>
  <c r="C964" i="18"/>
  <c r="F962" i="18"/>
  <c r="C956" i="18"/>
  <c r="F954" i="18"/>
  <c r="C1866" i="18"/>
  <c r="C1846" i="18"/>
  <c r="C1815" i="18"/>
  <c r="C1807" i="18"/>
  <c r="F1789" i="18"/>
  <c r="C1783" i="18"/>
  <c r="F1765" i="18"/>
  <c r="C1750" i="18"/>
  <c r="F1743" i="18"/>
  <c r="C1740" i="18"/>
  <c r="F1733" i="18"/>
  <c r="C1718" i="18"/>
  <c r="C1636" i="18"/>
  <c r="F1636" i="18"/>
  <c r="F1590" i="18"/>
  <c r="C1590" i="18"/>
  <c r="F1556" i="18"/>
  <c r="C1556" i="18"/>
  <c r="F1495" i="18"/>
  <c r="C1495" i="18"/>
  <c r="C1477" i="18"/>
  <c r="F1477" i="18"/>
  <c r="C1464" i="18"/>
  <c r="F1464" i="18"/>
  <c r="F2329" i="18"/>
  <c r="C2329" i="18"/>
  <c r="C2301" i="18"/>
  <c r="F2301" i="18"/>
  <c r="C2285" i="18"/>
  <c r="F2285" i="18"/>
  <c r="C2246" i="18"/>
  <c r="F2246" i="18"/>
  <c r="C2173" i="18"/>
  <c r="F2173" i="18"/>
  <c r="C2134" i="18"/>
  <c r="F2134" i="18"/>
  <c r="C2094" i="18"/>
  <c r="F2094" i="18"/>
  <c r="F2071" i="18"/>
  <c r="C2071" i="18"/>
  <c r="C1958" i="18"/>
  <c r="F1958" i="18"/>
  <c r="C2422" i="18"/>
  <c r="F2422" i="18"/>
  <c r="C1079" i="18"/>
  <c r="C1051" i="18"/>
  <c r="C1838" i="18"/>
  <c r="C1776" i="18"/>
  <c r="F1736" i="18"/>
  <c r="F1707" i="18"/>
  <c r="C1699" i="18"/>
  <c r="F1675" i="18"/>
  <c r="C1675" i="18"/>
  <c r="C1673" i="18"/>
  <c r="F1673" i="18"/>
  <c r="F1667" i="18"/>
  <c r="C1660" i="18"/>
  <c r="C1655" i="18"/>
  <c r="F1655" i="18"/>
  <c r="C1641" i="18"/>
  <c r="F1641" i="18"/>
  <c r="F1598" i="18"/>
  <c r="C1598" i="18"/>
  <c r="C1572" i="18"/>
  <c r="F1508" i="18"/>
  <c r="C1508" i="18"/>
  <c r="C1422" i="18"/>
  <c r="F1422" i="18"/>
  <c r="F2341" i="18"/>
  <c r="C2341" i="18"/>
  <c r="C2315" i="18"/>
  <c r="F2315" i="18"/>
  <c r="C2226" i="18"/>
  <c r="F2226" i="18"/>
  <c r="C2048" i="18"/>
  <c r="F2048" i="18"/>
  <c r="C1889" i="18"/>
  <c r="F1889" i="18"/>
  <c r="C1821" i="18"/>
  <c r="F1821" i="18"/>
  <c r="C1620" i="18"/>
  <c r="F1620" i="18"/>
  <c r="F1559" i="18"/>
  <c r="C1559" i="18"/>
  <c r="C1513" i="18"/>
  <c r="F1513" i="18"/>
  <c r="C2233" i="18"/>
  <c r="F2233" i="18"/>
  <c r="C2055" i="18"/>
  <c r="F2055" i="18"/>
  <c r="C1910" i="18"/>
  <c r="F1910" i="18"/>
  <c r="C1781" i="18"/>
  <c r="F1781" i="18"/>
  <c r="C1680" i="18"/>
  <c r="F1680" i="18"/>
  <c r="C1644" i="18"/>
  <c r="F1644" i="18"/>
  <c r="C1625" i="18"/>
  <c r="F1625" i="18"/>
  <c r="C1577" i="18"/>
  <c r="F1577" i="18"/>
  <c r="C1544" i="18"/>
  <c r="F1544" i="18"/>
  <c r="C1500" i="18"/>
  <c r="F1500" i="18"/>
  <c r="C1469" i="18"/>
  <c r="F1469" i="18"/>
  <c r="C1438" i="18"/>
  <c r="F1438" i="18"/>
  <c r="C1414" i="18"/>
  <c r="F1414" i="18"/>
  <c r="C2335" i="18"/>
  <c r="F2335" i="18"/>
  <c r="C2253" i="18"/>
  <c r="F2253" i="18"/>
  <c r="C2214" i="18"/>
  <c r="F2214" i="18"/>
  <c r="C2141" i="18"/>
  <c r="F2141" i="18"/>
  <c r="F2099" i="18"/>
  <c r="C2099" i="18"/>
  <c r="F1169" i="18"/>
  <c r="F1161" i="18"/>
  <c r="F1153" i="18"/>
  <c r="F1145" i="18"/>
  <c r="F1137" i="18"/>
  <c r="F1086" i="18"/>
  <c r="F1070" i="18"/>
  <c r="F1064" i="18"/>
  <c r="F1030" i="18"/>
  <c r="F998" i="18"/>
  <c r="F966" i="18"/>
  <c r="F958" i="18"/>
  <c r="F950" i="18"/>
  <c r="F1845" i="18"/>
  <c r="F1772" i="18"/>
  <c r="F1759" i="18"/>
  <c r="F1749" i="18"/>
  <c r="F1727" i="18"/>
  <c r="F1717" i="18"/>
  <c r="F1695" i="18"/>
  <c r="C1604" i="18"/>
  <c r="F1604" i="18"/>
  <c r="C1461" i="18"/>
  <c r="F1461" i="18"/>
  <c r="C2309" i="18"/>
  <c r="F2309" i="18"/>
  <c r="C2293" i="18"/>
  <c r="F2293" i="18"/>
  <c r="F2081" i="18"/>
  <c r="C2081" i="18"/>
  <c r="C2058" i="18"/>
  <c r="F2058" i="18"/>
  <c r="C1926" i="18"/>
  <c r="F1926" i="18"/>
  <c r="C2023" i="18"/>
  <c r="F2023" i="18"/>
  <c r="C1974" i="18"/>
  <c r="F1974" i="18"/>
  <c r="F1953" i="18"/>
  <c r="C1953" i="18"/>
  <c r="F1937" i="18"/>
  <c r="C1937" i="18"/>
  <c r="F1921" i="18"/>
  <c r="C1921" i="18"/>
  <c r="F1905" i="18"/>
  <c r="C1905" i="18"/>
  <c r="F2409" i="18"/>
  <c r="C2409" i="18"/>
  <c r="C2402" i="18"/>
  <c r="F2402" i="18"/>
  <c r="C2542" i="18"/>
  <c r="F2542" i="18"/>
  <c r="C2478" i="18"/>
  <c r="F2478" i="18"/>
  <c r="C2609" i="18"/>
  <c r="F2609" i="18"/>
  <c r="C2577" i="18"/>
  <c r="F2577" i="18"/>
  <c r="C2757" i="18"/>
  <c r="F2757" i="18"/>
  <c r="C1674" i="18"/>
  <c r="C1666" i="18"/>
  <c r="C1586" i="18"/>
  <c r="F1561" i="18"/>
  <c r="F1548" i="18"/>
  <c r="C1535" i="18"/>
  <c r="F1533" i="18"/>
  <c r="C1527" i="18"/>
  <c r="F1525" i="18"/>
  <c r="F1497" i="18"/>
  <c r="F1468" i="18"/>
  <c r="F1460" i="18"/>
  <c r="C1439" i="18"/>
  <c r="C1436" i="18"/>
  <c r="C1431" i="18"/>
  <c r="F1429" i="18"/>
  <c r="F1421" i="18"/>
  <c r="F1413" i="18"/>
  <c r="F2334" i="18"/>
  <c r="C2313" i="18"/>
  <c r="F2257" i="18"/>
  <c r="F2225" i="18"/>
  <c r="F2205" i="18"/>
  <c r="F2197" i="18"/>
  <c r="F2177" i="18"/>
  <c r="F2145" i="18"/>
  <c r="F2113" i="18"/>
  <c r="C2105" i="18"/>
  <c r="C2095" i="18"/>
  <c r="F2009" i="18"/>
  <c r="C2009" i="18"/>
  <c r="C1982" i="18"/>
  <c r="F1982" i="18"/>
  <c r="C2494" i="18"/>
  <c r="F2494" i="18"/>
  <c r="C2430" i="18"/>
  <c r="F2430" i="18"/>
  <c r="C2585" i="18"/>
  <c r="F2585" i="18"/>
  <c r="C2652" i="18"/>
  <c r="F2652" i="18"/>
  <c r="C2773" i="18"/>
  <c r="F2773" i="18"/>
  <c r="F1505" i="18"/>
  <c r="F1484" i="18"/>
  <c r="F1445" i="18"/>
  <c r="F1437" i="18"/>
  <c r="F1416" i="18"/>
  <c r="F2323" i="18"/>
  <c r="F2314" i="18"/>
  <c r="F2306" i="18"/>
  <c r="F2298" i="18"/>
  <c r="F2290" i="18"/>
  <c r="F2282" i="18"/>
  <c r="F2277" i="18"/>
  <c r="F2250" i="18"/>
  <c r="F2245" i="18"/>
  <c r="F2218" i="18"/>
  <c r="F2213" i="18"/>
  <c r="F2170" i="18"/>
  <c r="F2165" i="18"/>
  <c r="F2138" i="18"/>
  <c r="F2133" i="18"/>
  <c r="F2098" i="18"/>
  <c r="F2070" i="18"/>
  <c r="F2052" i="18"/>
  <c r="F2042" i="18"/>
  <c r="F2027" i="18"/>
  <c r="F1983" i="18"/>
  <c r="F2425" i="18"/>
  <c r="C2425" i="18"/>
  <c r="F2405" i="18"/>
  <c r="C2405" i="18"/>
  <c r="F2399" i="18"/>
  <c r="C2359" i="18"/>
  <c r="F2359" i="18"/>
  <c r="C2534" i="18"/>
  <c r="F2534" i="18"/>
  <c r="C2470" i="18"/>
  <c r="F2470" i="18"/>
  <c r="C2789" i="18"/>
  <c r="F2789" i="18"/>
  <c r="C1551" i="18"/>
  <c r="C1543" i="18"/>
  <c r="F1528" i="18"/>
  <c r="C1487" i="18"/>
  <c r="C1476" i="18"/>
  <c r="C1463" i="18"/>
  <c r="F1432" i="18"/>
  <c r="C2337" i="18"/>
  <c r="F2270" i="18"/>
  <c r="F2238" i="18"/>
  <c r="F2200" i="18"/>
  <c r="F2190" i="18"/>
  <c r="F2185" i="18"/>
  <c r="F2158" i="18"/>
  <c r="F2153" i="18"/>
  <c r="F2126" i="18"/>
  <c r="F2121" i="18"/>
  <c r="F2106" i="18"/>
  <c r="F2078" i="18"/>
  <c r="C2075" i="18"/>
  <c r="C2034" i="18"/>
  <c r="F2034" i="18"/>
  <c r="C1990" i="18"/>
  <c r="F1990" i="18"/>
  <c r="F1961" i="18"/>
  <c r="C1961" i="18"/>
  <c r="F1945" i="18"/>
  <c r="C1945" i="18"/>
  <c r="F1929" i="18"/>
  <c r="C1929" i="18"/>
  <c r="F1913" i="18"/>
  <c r="C1913" i="18"/>
  <c r="F2406" i="18"/>
  <c r="F2393" i="18"/>
  <c r="C2393" i="18"/>
  <c r="C2550" i="18"/>
  <c r="F2550" i="18"/>
  <c r="C2510" i="18"/>
  <c r="F2510" i="18"/>
  <c r="C2446" i="18"/>
  <c r="F2446" i="18"/>
  <c r="C2593" i="18"/>
  <c r="F2593" i="18"/>
  <c r="C2561" i="18"/>
  <c r="F2561" i="18"/>
  <c r="C1492" i="18"/>
  <c r="C1479" i="18"/>
  <c r="C2317" i="18"/>
  <c r="C2208" i="18"/>
  <c r="F2206" i="18"/>
  <c r="C2203" i="18"/>
  <c r="F2178" i="18"/>
  <c r="F2146" i="18"/>
  <c r="F2114" i="18"/>
  <c r="F2086" i="18"/>
  <c r="C2083" i="18"/>
  <c r="C2065" i="18"/>
  <c r="F2049" i="18"/>
  <c r="C2049" i="18"/>
  <c r="C2015" i="18"/>
  <c r="F2015" i="18"/>
  <c r="F2006" i="18"/>
  <c r="F1991" i="18"/>
  <c r="F1962" i="18"/>
  <c r="F1946" i="18"/>
  <c r="F1930" i="18"/>
  <c r="F1914" i="18"/>
  <c r="F1898" i="18"/>
  <c r="C2366" i="18"/>
  <c r="F2366" i="18"/>
  <c r="C2486" i="18"/>
  <c r="F2486" i="18"/>
  <c r="C2765" i="18"/>
  <c r="F2765" i="18"/>
  <c r="C2796" i="18"/>
  <c r="F2796" i="18"/>
  <c r="C2091" i="18"/>
  <c r="C2073" i="18"/>
  <c r="C2063" i="18"/>
  <c r="C2035" i="18"/>
  <c r="C2411" i="18"/>
  <c r="F2411" i="18"/>
  <c r="C2526" i="18"/>
  <c r="F2526" i="18"/>
  <c r="C2462" i="18"/>
  <c r="F2462" i="18"/>
  <c r="C2601" i="18"/>
  <c r="F2601" i="18"/>
  <c r="C2569" i="18"/>
  <c r="F2569" i="18"/>
  <c r="C1882" i="18"/>
  <c r="F1882" i="18"/>
  <c r="C2374" i="18"/>
  <c r="F2374" i="18"/>
  <c r="C2502" i="18"/>
  <c r="F2502" i="18"/>
  <c r="C2438" i="18"/>
  <c r="F2438" i="18"/>
  <c r="C2781" i="18"/>
  <c r="F2781" i="18"/>
  <c r="C2548" i="18"/>
  <c r="C2540" i="18"/>
  <c r="C2532" i="18"/>
  <c r="C2524" i="18"/>
  <c r="C2516" i="18"/>
  <c r="C2508" i="18"/>
  <c r="C2500" i="18"/>
  <c r="C2492" i="18"/>
  <c r="C2484" i="18"/>
  <c r="C2476" i="18"/>
  <c r="C2468" i="18"/>
  <c r="C2460" i="18"/>
  <c r="C2452" i="18"/>
  <c r="C2444" i="18"/>
  <c r="C2436" i="18"/>
  <c r="F2785" i="18"/>
  <c r="C2779" i="18"/>
  <c r="F2777" i="18"/>
  <c r="C2771" i="18"/>
  <c r="F2769" i="18"/>
  <c r="C2763" i="18"/>
  <c r="F2761" i="18"/>
  <c r="C2755" i="18"/>
  <c r="F2753" i="18"/>
  <c r="F2805" i="18"/>
  <c r="F2788" i="18"/>
  <c r="F2346" i="18"/>
  <c r="F2649" i="18"/>
  <c r="F2640" i="18"/>
  <c r="F2808" i="18"/>
  <c r="C2631" i="18"/>
  <c r="F2629" i="18"/>
  <c r="C2623" i="18"/>
  <c r="F2621" i="18"/>
  <c r="C2751" i="18"/>
  <c r="F2749" i="18"/>
  <c r="C2743" i="18"/>
  <c r="F2741" i="18"/>
  <c r="C2735" i="18"/>
  <c r="F2733" i="18"/>
  <c r="C2727" i="18"/>
  <c r="F2725" i="18"/>
  <c r="C2719" i="18"/>
  <c r="F2717" i="18"/>
  <c r="C2711" i="18"/>
  <c r="F2709" i="18"/>
  <c r="C2703" i="18"/>
  <c r="F2701" i="18"/>
  <c r="F2693" i="18"/>
  <c r="F2685" i="18"/>
  <c r="F2677" i="18"/>
  <c r="F2669" i="18"/>
  <c r="F2661" i="18"/>
  <c r="F2653" i="18"/>
  <c r="F2801" i="18"/>
  <c r="C2552" i="18"/>
  <c r="C2544" i="18"/>
  <c r="C2536" i="18"/>
  <c r="C2528" i="18"/>
  <c r="C2520" i="18"/>
  <c r="C2512" i="18"/>
  <c r="C2504" i="18"/>
  <c r="C2496" i="18"/>
  <c r="C2488" i="18"/>
  <c r="C2480" i="18"/>
  <c r="C2472" i="18"/>
  <c r="C2464" i="18"/>
  <c r="C2456" i="18"/>
  <c r="C2448" i="18"/>
  <c r="C2440" i="18"/>
  <c r="C2432" i="18"/>
  <c r="C2643" i="18"/>
  <c r="C2783" i="18"/>
  <c r="C2775" i="18"/>
  <c r="C2767" i="18"/>
  <c r="C2759" i="18"/>
  <c r="F2054" i="18"/>
  <c r="F1967" i="18"/>
  <c r="F1959" i="18"/>
  <c r="F1951" i="18"/>
  <c r="F1943" i="18"/>
  <c r="F1935" i="18"/>
  <c r="F1927" i="18"/>
  <c r="F1919" i="18"/>
  <c r="F1911" i="18"/>
  <c r="F1903" i="18"/>
  <c r="F2347" i="18"/>
  <c r="F2806" i="18"/>
  <c r="F2802" i="18"/>
  <c r="F2798" i="18"/>
  <c r="F2794" i="18"/>
  <c r="F2790" i="18"/>
  <c r="F2786" i="18"/>
  <c r="F2807" i="18"/>
  <c r="F2803" i="18"/>
  <c r="F2799" i="18"/>
  <c r="F2795" i="18"/>
  <c r="F2791" i="18"/>
  <c r="F2787" i="18"/>
  <c r="F2782" i="18"/>
  <c r="F2778" i="18"/>
  <c r="F2774" i="18"/>
  <c r="F2770" i="18"/>
  <c r="F2766" i="18"/>
  <c r="F2762" i="18"/>
  <c r="F2758" i="18"/>
  <c r="F2754" i="18"/>
  <c r="F2750" i="18"/>
  <c r="F2746" i="18"/>
  <c r="F2742" i="18"/>
  <c r="F2738" i="18"/>
  <c r="F2734" i="18"/>
  <c r="F2730" i="18"/>
  <c r="F2726" i="18"/>
  <c r="F2722" i="18"/>
  <c r="F2718" i="18"/>
  <c r="F2714" i="18"/>
  <c r="F2710" i="18"/>
  <c r="F2706" i="18"/>
  <c r="F2702" i="18"/>
  <c r="F2698" i="18"/>
  <c r="F2694" i="18"/>
  <c r="F2690" i="18"/>
  <c r="F2686" i="18"/>
  <c r="F2682" i="18"/>
  <c r="F2678" i="18"/>
  <c r="F2674" i="18"/>
  <c r="F2670" i="18"/>
  <c r="F2666" i="18"/>
  <c r="F2662" i="18"/>
  <c r="F2658" i="18"/>
  <c r="F2654" i="18"/>
  <c r="F2650" i="18"/>
  <c r="F2646" i="18"/>
  <c r="F2642" i="18"/>
  <c r="F2638" i="18"/>
  <c r="F2634" i="18"/>
  <c r="F2630" i="18"/>
  <c r="F2626" i="18"/>
  <c r="F2622" i="18"/>
  <c r="F2618" i="18"/>
  <c r="F2615" i="18"/>
  <c r="F2611" i="18"/>
  <c r="F2607" i="18"/>
  <c r="F2603" i="18"/>
  <c r="F2599" i="18"/>
  <c r="F2595" i="18"/>
  <c r="F2591" i="18"/>
  <c r="F2587" i="18"/>
  <c r="F2583" i="18"/>
  <c r="F2579" i="18"/>
  <c r="F2575" i="18"/>
  <c r="F2571" i="18"/>
  <c r="F2567" i="18"/>
  <c r="F2563" i="18"/>
  <c r="F2559" i="18"/>
  <c r="F2555" i="18"/>
  <c r="F2551" i="18"/>
  <c r="F2547" i="18"/>
  <c r="F2543" i="18"/>
  <c r="F2539" i="18"/>
  <c r="F2535" i="18"/>
  <c r="F2531" i="18"/>
  <c r="F2527" i="18"/>
  <c r="F2523" i="18"/>
  <c r="F2519" i="18"/>
  <c r="F2515" i="18"/>
  <c r="F2511" i="18"/>
  <c r="F2507" i="18"/>
  <c r="F2503" i="18"/>
  <c r="F2499" i="18"/>
  <c r="F2495" i="18"/>
  <c r="F2491" i="18"/>
  <c r="F2487" i="18"/>
  <c r="F2483" i="18"/>
  <c r="F2479" i="18"/>
  <c r="F2475" i="18"/>
  <c r="F2471" i="18"/>
  <c r="F2467" i="18"/>
  <c r="F2463" i="18"/>
  <c r="F2459" i="18"/>
  <c r="F2455" i="18"/>
  <c r="F2451" i="18"/>
  <c r="F2447" i="18"/>
  <c r="F2443" i="18"/>
  <c r="F2439" i="18"/>
  <c r="F2435" i="18"/>
  <c r="F2431" i="18"/>
  <c r="C2353" i="18"/>
  <c r="C2349" i="18"/>
  <c r="C2345" i="18"/>
  <c r="C2365" i="18"/>
  <c r="C2361" i="18"/>
  <c r="C2357" i="18"/>
  <c r="F2428" i="18"/>
  <c r="F2424" i="18"/>
  <c r="F2420" i="18"/>
  <c r="F2416" i="18"/>
  <c r="F2412" i="18"/>
  <c r="F2408" i="18"/>
  <c r="F2404" i="18"/>
  <c r="F2400" i="18"/>
  <c r="F2396" i="18"/>
  <c r="F2392" i="18"/>
  <c r="F2388" i="18"/>
  <c r="F2384" i="18"/>
  <c r="F2380" i="18"/>
  <c r="F2376" i="18"/>
  <c r="F2372" i="18"/>
  <c r="F2368" i="18"/>
  <c r="F2364" i="18"/>
  <c r="F2360" i="18"/>
  <c r="F2356" i="18"/>
  <c r="F2352" i="18"/>
  <c r="F2348" i="18"/>
  <c r="F2344" i="18"/>
  <c r="C2160" i="18"/>
  <c r="F2160" i="18"/>
  <c r="C2128" i="18"/>
  <c r="F2128" i="18"/>
  <c r="C1880" i="18"/>
  <c r="F1880" i="18"/>
  <c r="F2204" i="18"/>
  <c r="C2191" i="18"/>
  <c r="F2191" i="18"/>
  <c r="C2183" i="18"/>
  <c r="F2183" i="18"/>
  <c r="C2148" i="18"/>
  <c r="F2148" i="18"/>
  <c r="C2116" i="18"/>
  <c r="F2116" i="18"/>
  <c r="C2000" i="18"/>
  <c r="F2000" i="18"/>
  <c r="F2307" i="18"/>
  <c r="F2303" i="18"/>
  <c r="F2299" i="18"/>
  <c r="F2295" i="18"/>
  <c r="F2291" i="18"/>
  <c r="F2287" i="18"/>
  <c r="F2283" i="18"/>
  <c r="F2279" i="18"/>
  <c r="F2275" i="18"/>
  <c r="F2271" i="18"/>
  <c r="F2267" i="18"/>
  <c r="F2263" i="18"/>
  <c r="F2259" i="18"/>
  <c r="F2255" i="18"/>
  <c r="F2251" i="18"/>
  <c r="F2247" i="18"/>
  <c r="F2243" i="18"/>
  <c r="F2239" i="18"/>
  <c r="F2235" i="18"/>
  <c r="F2231" i="18"/>
  <c r="F2227" i="18"/>
  <c r="F2223" i="18"/>
  <c r="F2219" i="18"/>
  <c r="F2215" i="18"/>
  <c r="F2211" i="18"/>
  <c r="C2207" i="18"/>
  <c r="F2198" i="18"/>
  <c r="C2168" i="18"/>
  <c r="F2168" i="18"/>
  <c r="C2136" i="18"/>
  <c r="F2136" i="18"/>
  <c r="C2192" i="18"/>
  <c r="C2184" i="18"/>
  <c r="C2156" i="18"/>
  <c r="F2156" i="18"/>
  <c r="C2124" i="18"/>
  <c r="F2124" i="18"/>
  <c r="C2104" i="18"/>
  <c r="F2104" i="18"/>
  <c r="C2096" i="18"/>
  <c r="F2096" i="18"/>
  <c r="C2088" i="18"/>
  <c r="F2088" i="18"/>
  <c r="C2080" i="18"/>
  <c r="F2080" i="18"/>
  <c r="C2072" i="18"/>
  <c r="F2072" i="18"/>
  <c r="C2064" i="18"/>
  <c r="F2064" i="18"/>
  <c r="F2053" i="18"/>
  <c r="C2053" i="18"/>
  <c r="F2340" i="18"/>
  <c r="F2336" i="18"/>
  <c r="F2332" i="18"/>
  <c r="F2328" i="18"/>
  <c r="F2324" i="18"/>
  <c r="F2320" i="18"/>
  <c r="F2316" i="18"/>
  <c r="F2312" i="18"/>
  <c r="F2308" i="18"/>
  <c r="F2304" i="18"/>
  <c r="F2300" i="18"/>
  <c r="F2296" i="18"/>
  <c r="F2292" i="18"/>
  <c r="F2288" i="18"/>
  <c r="F2284" i="18"/>
  <c r="F2280" i="18"/>
  <c r="F2276" i="18"/>
  <c r="F2272" i="18"/>
  <c r="F2268" i="18"/>
  <c r="F2264" i="18"/>
  <c r="F2260" i="18"/>
  <c r="F2256" i="18"/>
  <c r="F2252" i="18"/>
  <c r="F2248" i="18"/>
  <c r="F2244" i="18"/>
  <c r="F2240" i="18"/>
  <c r="F2236" i="18"/>
  <c r="F2232" i="18"/>
  <c r="F2228" i="18"/>
  <c r="F2224" i="18"/>
  <c r="F2220" i="18"/>
  <c r="F2216" i="18"/>
  <c r="F2212" i="18"/>
  <c r="C2176" i="18"/>
  <c r="F2176" i="18"/>
  <c r="C2144" i="18"/>
  <c r="F2144" i="18"/>
  <c r="C2112" i="18"/>
  <c r="F2112" i="18"/>
  <c r="F2017" i="18"/>
  <c r="C2017" i="18"/>
  <c r="C2195" i="18"/>
  <c r="F2195" i="18"/>
  <c r="C2187" i="18"/>
  <c r="F2187" i="18"/>
  <c r="C2179" i="18"/>
  <c r="F2179" i="18"/>
  <c r="C2164" i="18"/>
  <c r="F2164" i="18"/>
  <c r="C2132" i="18"/>
  <c r="F2132" i="18"/>
  <c r="C2199" i="18"/>
  <c r="C2152" i="18"/>
  <c r="F2152" i="18"/>
  <c r="C2120" i="18"/>
  <c r="F2120" i="18"/>
  <c r="C2032" i="18"/>
  <c r="F2032" i="18"/>
  <c r="C2188" i="18"/>
  <c r="C2180" i="18"/>
  <c r="C2172" i="18"/>
  <c r="F2172" i="18"/>
  <c r="C2140" i="18"/>
  <c r="F2140" i="18"/>
  <c r="C2108" i="18"/>
  <c r="F2108" i="18"/>
  <c r="C2100" i="18"/>
  <c r="F2100" i="18"/>
  <c r="C2092" i="18"/>
  <c r="F2092" i="18"/>
  <c r="C2084" i="18"/>
  <c r="F2084" i="18"/>
  <c r="C2076" i="18"/>
  <c r="F2076" i="18"/>
  <c r="C2068" i="18"/>
  <c r="F2068" i="18"/>
  <c r="C2060" i="18"/>
  <c r="F2060" i="18"/>
  <c r="C2021" i="18"/>
  <c r="C2012" i="18"/>
  <c r="F2012" i="18"/>
  <c r="F2175" i="18"/>
  <c r="F2171" i="18"/>
  <c r="F2167" i="18"/>
  <c r="F2163" i="18"/>
  <c r="F2159" i="18"/>
  <c r="F2155" i="18"/>
  <c r="F2151" i="18"/>
  <c r="F2147" i="18"/>
  <c r="F2143" i="18"/>
  <c r="F2139" i="18"/>
  <c r="F2135" i="18"/>
  <c r="F2131" i="18"/>
  <c r="F2127" i="18"/>
  <c r="F2123" i="18"/>
  <c r="F2119" i="18"/>
  <c r="F2115" i="18"/>
  <c r="F2111" i="18"/>
  <c r="C2045" i="18"/>
  <c r="C2033" i="18"/>
  <c r="C2024" i="18"/>
  <c r="F2024" i="18"/>
  <c r="C2001" i="18"/>
  <c r="C1992" i="18"/>
  <c r="F1992" i="18"/>
  <c r="C1984" i="18"/>
  <c r="F1984" i="18"/>
  <c r="C1976" i="18"/>
  <c r="F1976" i="18"/>
  <c r="C1968" i="18"/>
  <c r="F1968" i="18"/>
  <c r="C1960" i="18"/>
  <c r="F1960" i="18"/>
  <c r="C1952" i="18"/>
  <c r="F1952" i="18"/>
  <c r="C1944" i="18"/>
  <c r="F1944" i="18"/>
  <c r="C1936" i="18"/>
  <c r="F1936" i="18"/>
  <c r="C1928" i="18"/>
  <c r="F1928" i="18"/>
  <c r="C1920" i="18"/>
  <c r="F1920" i="18"/>
  <c r="C1912" i="18"/>
  <c r="F1912" i="18"/>
  <c r="C1904" i="18"/>
  <c r="F1904" i="18"/>
  <c r="C1888" i="18"/>
  <c r="F1888" i="18"/>
  <c r="F2046" i="18"/>
  <c r="C2036" i="18"/>
  <c r="F2036" i="18"/>
  <c r="C2013" i="18"/>
  <c r="C2004" i="18"/>
  <c r="F2004" i="18"/>
  <c r="C1896" i="18"/>
  <c r="F1896" i="18"/>
  <c r="C1876" i="18"/>
  <c r="F1876" i="18"/>
  <c r="C2016" i="18"/>
  <c r="F2016" i="18"/>
  <c r="C1969" i="18"/>
  <c r="C2037" i="18"/>
  <c r="C2028" i="18"/>
  <c r="F2028" i="18"/>
  <c r="C2005" i="18"/>
  <c r="C1996" i="18"/>
  <c r="F1996" i="18"/>
  <c r="C1884" i="18"/>
  <c r="F1884" i="18"/>
  <c r="C2040" i="18"/>
  <c r="F2040" i="18"/>
  <c r="C2008" i="18"/>
  <c r="F2008" i="18"/>
  <c r="C1988" i="18"/>
  <c r="F1988" i="18"/>
  <c r="C1980" i="18"/>
  <c r="F1980" i="18"/>
  <c r="C1972" i="18"/>
  <c r="F1972" i="18"/>
  <c r="C1964" i="18"/>
  <c r="F1964" i="18"/>
  <c r="C1956" i="18"/>
  <c r="F1956" i="18"/>
  <c r="C1948" i="18"/>
  <c r="F1948" i="18"/>
  <c r="C1940" i="18"/>
  <c r="F1940" i="18"/>
  <c r="C1932" i="18"/>
  <c r="F1932" i="18"/>
  <c r="C1924" i="18"/>
  <c r="F1924" i="18"/>
  <c r="C1916" i="18"/>
  <c r="F1916" i="18"/>
  <c r="C1908" i="18"/>
  <c r="F1908" i="18"/>
  <c r="C1900" i="18"/>
  <c r="F1900" i="18"/>
  <c r="C2020" i="18"/>
  <c r="F2020" i="18"/>
  <c r="C1892" i="18"/>
  <c r="F1892" i="18"/>
  <c r="F1895" i="18"/>
  <c r="F1891" i="18"/>
  <c r="F1887" i="18"/>
  <c r="F1883" i="18"/>
  <c r="F1879" i="18"/>
  <c r="F1875" i="18"/>
  <c r="F1745" i="18"/>
  <c r="F1739" i="18"/>
  <c r="F1713" i="18"/>
  <c r="F1681" i="18"/>
  <c r="C1653" i="18"/>
  <c r="F1653" i="18"/>
  <c r="C1552" i="18"/>
  <c r="F1552" i="18"/>
  <c r="C1488" i="18"/>
  <c r="F1488" i="18"/>
  <c r="C1842" i="18"/>
  <c r="C1826" i="18"/>
  <c r="C1810" i="18"/>
  <c r="C1794" i="18"/>
  <c r="C1778" i="18"/>
  <c r="C1701" i="18"/>
  <c r="F1701" i="18"/>
  <c r="F1686" i="18"/>
  <c r="C1686" i="18"/>
  <c r="C1659" i="18"/>
  <c r="C1709" i="18"/>
  <c r="F1709" i="18"/>
  <c r="F1873" i="18"/>
  <c r="F1869" i="18"/>
  <c r="F1865" i="18"/>
  <c r="F1861" i="18"/>
  <c r="F1857" i="18"/>
  <c r="F1853" i="18"/>
  <c r="F1843" i="18"/>
  <c r="F1827" i="18"/>
  <c r="F1811" i="18"/>
  <c r="F1795" i="18"/>
  <c r="F1779" i="18"/>
  <c r="F1763" i="18"/>
  <c r="F1737" i="18"/>
  <c r="F1731" i="18"/>
  <c r="F1705" i="18"/>
  <c r="F1657" i="18"/>
  <c r="F1694" i="18"/>
  <c r="C1694" i="18"/>
  <c r="F1711" i="18"/>
  <c r="F1710" i="18"/>
  <c r="C1710" i="18"/>
  <c r="C1693" i="18"/>
  <c r="F1693" i="18"/>
  <c r="F1691" i="18"/>
  <c r="F1679" i="18"/>
  <c r="F1678" i="18"/>
  <c r="C1678" i="18"/>
  <c r="F1670" i="18"/>
  <c r="C1670" i="18"/>
  <c r="F1761" i="18"/>
  <c r="F1755" i="18"/>
  <c r="F1729" i="18"/>
  <c r="F1723" i="18"/>
  <c r="F1697" i="18"/>
  <c r="F1671" i="18"/>
  <c r="C1665" i="18"/>
  <c r="F1665" i="18"/>
  <c r="F1662" i="18"/>
  <c r="C1662" i="18"/>
  <c r="C1669" i="18"/>
  <c r="F1669" i="18"/>
  <c r="C1850" i="18"/>
  <c r="C1834" i="18"/>
  <c r="C1818" i="18"/>
  <c r="C1802" i="18"/>
  <c r="C1786" i="18"/>
  <c r="C1770" i="18"/>
  <c r="F1702" i="18"/>
  <c r="C1702" i="18"/>
  <c r="C1685" i="18"/>
  <c r="F1685" i="18"/>
  <c r="C1649" i="18"/>
  <c r="F1649" i="18"/>
  <c r="F1646" i="18"/>
  <c r="C1646" i="18"/>
  <c r="F1630" i="18"/>
  <c r="C1630" i="18"/>
  <c r="F1614" i="18"/>
  <c r="C1614" i="18"/>
  <c r="C1595" i="18"/>
  <c r="F1595" i="18"/>
  <c r="F1753" i="18"/>
  <c r="F1747" i="18"/>
  <c r="F1721" i="18"/>
  <c r="F1715" i="18"/>
  <c r="F1689" i="18"/>
  <c r="C1633" i="18"/>
  <c r="F1633" i="18"/>
  <c r="C1617" i="18"/>
  <c r="F1617" i="18"/>
  <c r="C1601" i="18"/>
  <c r="F1601" i="18"/>
  <c r="F1677" i="18"/>
  <c r="F1661" i="18"/>
  <c r="C1654" i="18"/>
  <c r="F1645" i="18"/>
  <c r="C1638" i="18"/>
  <c r="F1629" i="18"/>
  <c r="C1622" i="18"/>
  <c r="F1613" i="18"/>
  <c r="C1606" i="18"/>
  <c r="C1585" i="18"/>
  <c r="F1585" i="18"/>
  <c r="C1562" i="18"/>
  <c r="F1562" i="18"/>
  <c r="C1498" i="18"/>
  <c r="F1498" i="18"/>
  <c r="C1472" i="18"/>
  <c r="F1472" i="18"/>
  <c r="C1456" i="18"/>
  <c r="F1456" i="18"/>
  <c r="C1578" i="18"/>
  <c r="F1578" i="18"/>
  <c r="C1514" i="18"/>
  <c r="F1514" i="18"/>
  <c r="C1568" i="18"/>
  <c r="F1568" i="18"/>
  <c r="C1504" i="18"/>
  <c r="F1504" i="18"/>
  <c r="C1418" i="18"/>
  <c r="F1418" i="18"/>
  <c r="F1637" i="18"/>
  <c r="F1621" i="18"/>
  <c r="F1605" i="18"/>
  <c r="F1593" i="18"/>
  <c r="C1581" i="18"/>
  <c r="F1581" i="18"/>
  <c r="C1530" i="18"/>
  <c r="F1530" i="18"/>
  <c r="C1434" i="18"/>
  <c r="F1434" i="18"/>
  <c r="C1520" i="18"/>
  <c r="F1520" i="18"/>
  <c r="C1450" i="18"/>
  <c r="F1450" i="18"/>
  <c r="C1546" i="18"/>
  <c r="F1546" i="18"/>
  <c r="C1466" i="18"/>
  <c r="F1466" i="18"/>
  <c r="C1424" i="18"/>
  <c r="F1424" i="18"/>
  <c r="C1536" i="18"/>
  <c r="F1536" i="18"/>
  <c r="C1482" i="18"/>
  <c r="F1482" i="18"/>
  <c r="C1440" i="18"/>
  <c r="F1440" i="18"/>
  <c r="C1579" i="18"/>
  <c r="F1570" i="18"/>
  <c r="C1563" i="18"/>
  <c r="F1554" i="18"/>
  <c r="C1547" i="18"/>
  <c r="F1538" i="18"/>
  <c r="C1531" i="18"/>
  <c r="F1522" i="18"/>
  <c r="C1515" i="18"/>
  <c r="F1506" i="18"/>
  <c r="C1499" i="18"/>
  <c r="F1490" i="18"/>
  <c r="C1483" i="18"/>
  <c r="F1474" i="18"/>
  <c r="C1467" i="18"/>
  <c r="F1458" i="18"/>
  <c r="C1451" i="18"/>
  <c r="F1442" i="18"/>
  <c r="C1435" i="18"/>
  <c r="F1426" i="18"/>
  <c r="C1419" i="18"/>
  <c r="F1574" i="18"/>
  <c r="F1558" i="18"/>
  <c r="F1542" i="18"/>
  <c r="F1526" i="18"/>
  <c r="F1510" i="18"/>
  <c r="F1494" i="18"/>
  <c r="F1478" i="18"/>
  <c r="F1462" i="18"/>
  <c r="F1446" i="18"/>
  <c r="F1430" i="18"/>
  <c r="C1571" i="18"/>
  <c r="C1555" i="18"/>
  <c r="C1539" i="18"/>
  <c r="C1523" i="18"/>
  <c r="C1507" i="18"/>
  <c r="C1491" i="18"/>
  <c r="C1475" i="18"/>
  <c r="C1459" i="18"/>
  <c r="C1443" i="18"/>
  <c r="C1427" i="18"/>
  <c r="C1411" i="18"/>
  <c r="F1566" i="18"/>
  <c r="F1550" i="18"/>
  <c r="F1534" i="18"/>
  <c r="F1518" i="18"/>
  <c r="F1502" i="18"/>
  <c r="F1408" i="18"/>
  <c r="F1395" i="18"/>
  <c r="F1379" i="18"/>
  <c r="C1367" i="18"/>
  <c r="C1359" i="18"/>
  <c r="C1351" i="18"/>
  <c r="C1343" i="18"/>
  <c r="F1405" i="18"/>
  <c r="C1398" i="18"/>
  <c r="F1389" i="18"/>
  <c r="C1382" i="18"/>
  <c r="C1370" i="18"/>
  <c r="F1370" i="18"/>
  <c r="C1362" i="18"/>
  <c r="F1362" i="18"/>
  <c r="C1354" i="18"/>
  <c r="F1354" i="18"/>
  <c r="C1346" i="18"/>
  <c r="F1346" i="18"/>
  <c r="C1338" i="18"/>
  <c r="F1338" i="18"/>
  <c r="F1393" i="18"/>
  <c r="F1377" i="18"/>
  <c r="C1330" i="18"/>
  <c r="F1330" i="18"/>
  <c r="C1322" i="18"/>
  <c r="F1322" i="18"/>
  <c r="C1406" i="18"/>
  <c r="F1397" i="18"/>
  <c r="C1390" i="18"/>
  <c r="F1381" i="18"/>
  <c r="C1374" i="18"/>
  <c r="F1374" i="18"/>
  <c r="C1366" i="18"/>
  <c r="F1366" i="18"/>
  <c r="C1358" i="18"/>
  <c r="F1358" i="18"/>
  <c r="C1350" i="18"/>
  <c r="F1350" i="18"/>
  <c r="C1342" i="18"/>
  <c r="F1342" i="18"/>
  <c r="C1334" i="18"/>
  <c r="F1334" i="18"/>
  <c r="C1326" i="18"/>
  <c r="F1326" i="18"/>
  <c r="F1278" i="18"/>
  <c r="C1271" i="18"/>
  <c r="C1262" i="18"/>
  <c r="F1262" i="18"/>
  <c r="C1239" i="18"/>
  <c r="C1230" i="18"/>
  <c r="F1230" i="18"/>
  <c r="C1198" i="18"/>
  <c r="F1198" i="18"/>
  <c r="F1329" i="18"/>
  <c r="F1325" i="18"/>
  <c r="F1321" i="18"/>
  <c r="F1317" i="18"/>
  <c r="F1313" i="18"/>
  <c r="F1309" i="18"/>
  <c r="F1305" i="18"/>
  <c r="F1301" i="18"/>
  <c r="F1297" i="18"/>
  <c r="F1293" i="18"/>
  <c r="F1289" i="18"/>
  <c r="F1285" i="18"/>
  <c r="F1272" i="18"/>
  <c r="C1242" i="18"/>
  <c r="F1242" i="18"/>
  <c r="C1210" i="18"/>
  <c r="F1210" i="18"/>
  <c r="C1178" i="18"/>
  <c r="F1178" i="18"/>
  <c r="F1059" i="18"/>
  <c r="C1059" i="18"/>
  <c r="F1282" i="18"/>
  <c r="C1254" i="18"/>
  <c r="F1254" i="18"/>
  <c r="C1222" i="18"/>
  <c r="F1222" i="18"/>
  <c r="C1190" i="18"/>
  <c r="F1190" i="18"/>
  <c r="C1170" i="18"/>
  <c r="F1170" i="18"/>
  <c r="C1162" i="18"/>
  <c r="F1162" i="18"/>
  <c r="C1154" i="18"/>
  <c r="F1154" i="18"/>
  <c r="C1146" i="18"/>
  <c r="F1146" i="18"/>
  <c r="C1138" i="18"/>
  <c r="F1138" i="18"/>
  <c r="F1318" i="18"/>
  <c r="F1314" i="18"/>
  <c r="F1310" i="18"/>
  <c r="F1306" i="18"/>
  <c r="F1302" i="18"/>
  <c r="F1298" i="18"/>
  <c r="F1294" i="18"/>
  <c r="F1290" i="18"/>
  <c r="F1286" i="18"/>
  <c r="F1276" i="18"/>
  <c r="C1266" i="18"/>
  <c r="F1266" i="18"/>
  <c r="C1243" i="18"/>
  <c r="C1234" i="18"/>
  <c r="F1234" i="18"/>
  <c r="C1202" i="18"/>
  <c r="F1202" i="18"/>
  <c r="C1130" i="18"/>
  <c r="F1130" i="18"/>
  <c r="C1122" i="18"/>
  <c r="F1122" i="18"/>
  <c r="C1114" i="18"/>
  <c r="F1114" i="18"/>
  <c r="C1279" i="18"/>
  <c r="C1255" i="18"/>
  <c r="C1246" i="18"/>
  <c r="F1246" i="18"/>
  <c r="C1223" i="18"/>
  <c r="C1214" i="18"/>
  <c r="F1214" i="18"/>
  <c r="C1182" i="18"/>
  <c r="F1182" i="18"/>
  <c r="C1267" i="18"/>
  <c r="C1258" i="18"/>
  <c r="F1258" i="18"/>
  <c r="C1235" i="18"/>
  <c r="C1226" i="18"/>
  <c r="F1226" i="18"/>
  <c r="C1194" i="18"/>
  <c r="F1194" i="18"/>
  <c r="C1270" i="18"/>
  <c r="F1270" i="18"/>
  <c r="C1238" i="18"/>
  <c r="F1238" i="18"/>
  <c r="C1206" i="18"/>
  <c r="F1206" i="18"/>
  <c r="C1174" i="18"/>
  <c r="F1174" i="18"/>
  <c r="C1166" i="18"/>
  <c r="F1166" i="18"/>
  <c r="C1158" i="18"/>
  <c r="F1158" i="18"/>
  <c r="C1150" i="18"/>
  <c r="F1150" i="18"/>
  <c r="C1142" i="18"/>
  <c r="F1142" i="18"/>
  <c r="F1107" i="18"/>
  <c r="C1107" i="18"/>
  <c r="C1250" i="18"/>
  <c r="F1250" i="18"/>
  <c r="C1218" i="18"/>
  <c r="F1218" i="18"/>
  <c r="C1186" i="18"/>
  <c r="F1186" i="18"/>
  <c r="C1134" i="18"/>
  <c r="F1134" i="18"/>
  <c r="C1126" i="18"/>
  <c r="F1126" i="18"/>
  <c r="C1118" i="18"/>
  <c r="F1118" i="18"/>
  <c r="F1091" i="18"/>
  <c r="C1091" i="18"/>
  <c r="F1075" i="18"/>
  <c r="C1075" i="18"/>
  <c r="C1104" i="18"/>
  <c r="C1088" i="18"/>
  <c r="C1072" i="18"/>
  <c r="C1044" i="18"/>
  <c r="C1036" i="18"/>
  <c r="C1028" i="18"/>
  <c r="C1020" i="18"/>
  <c r="C1012" i="18"/>
  <c r="C1004" i="18"/>
  <c r="C996" i="18"/>
  <c r="C988" i="18"/>
  <c r="C980" i="18"/>
  <c r="C972" i="18"/>
  <c r="F1048" i="18"/>
  <c r="C1047" i="18"/>
  <c r="F1047" i="18"/>
  <c r="C1039" i="18"/>
  <c r="F1039" i="18"/>
  <c r="C1031" i="18"/>
  <c r="F1031" i="18"/>
  <c r="C1023" i="18"/>
  <c r="F1023" i="18"/>
  <c r="C1015" i="18"/>
  <c r="F1015" i="18"/>
  <c r="C1007" i="18"/>
  <c r="F1007" i="18"/>
  <c r="C999" i="18"/>
  <c r="F999" i="18"/>
  <c r="C991" i="18"/>
  <c r="F991" i="18"/>
  <c r="C983" i="18"/>
  <c r="F983" i="18"/>
  <c r="C975" i="18"/>
  <c r="F975" i="18"/>
  <c r="C967" i="18"/>
  <c r="F967" i="18"/>
  <c r="C959" i="18"/>
  <c r="F959" i="18"/>
  <c r="C951" i="18"/>
  <c r="F951" i="18"/>
  <c r="F1133" i="18"/>
  <c r="F1129" i="18"/>
  <c r="F1125" i="18"/>
  <c r="F1121" i="18"/>
  <c r="F1117" i="18"/>
  <c r="F1113" i="18"/>
  <c r="F1106" i="18"/>
  <c r="C943" i="18"/>
  <c r="F943" i="18"/>
  <c r="F1084" i="18"/>
  <c r="C1040" i="18"/>
  <c r="C1032" i="18"/>
  <c r="C1024" i="18"/>
  <c r="C1016" i="18"/>
  <c r="C1008" i="18"/>
  <c r="C1000" i="18"/>
  <c r="C992" i="18"/>
  <c r="C984" i="18"/>
  <c r="C976" i="18"/>
  <c r="C968" i="18"/>
  <c r="F1110" i="18"/>
  <c r="C1103" i="18"/>
  <c r="F1094" i="18"/>
  <c r="C1087" i="18"/>
  <c r="F1078" i="18"/>
  <c r="C1071" i="18"/>
  <c r="C1055" i="18"/>
  <c r="C1043" i="18"/>
  <c r="F1043" i="18"/>
  <c r="C1035" i="18"/>
  <c r="F1035" i="18"/>
  <c r="C1027" i="18"/>
  <c r="F1027" i="18"/>
  <c r="C1019" i="18"/>
  <c r="F1019" i="18"/>
  <c r="C1011" i="18"/>
  <c r="F1011" i="18"/>
  <c r="C1003" i="18"/>
  <c r="F1003" i="18"/>
  <c r="C995" i="18"/>
  <c r="F995" i="18"/>
  <c r="C987" i="18"/>
  <c r="F987" i="18"/>
  <c r="C979" i="18"/>
  <c r="F979" i="18"/>
  <c r="C971" i="18"/>
  <c r="F971" i="18"/>
  <c r="C963" i="18"/>
  <c r="F963" i="18"/>
  <c r="C955" i="18"/>
  <c r="F955" i="18"/>
  <c r="F1098" i="18"/>
  <c r="C947" i="18"/>
  <c r="F947" i="18"/>
  <c r="F946" i="18"/>
  <c r="F942" i="18"/>
  <c r="F939" i="18"/>
  <c r="C935" i="18"/>
  <c r="C556" i="18"/>
  <c r="F556" i="18"/>
  <c r="C814" i="18"/>
  <c r="F814" i="18"/>
  <c r="C806" i="18"/>
  <c r="F806" i="18"/>
  <c r="C798" i="18"/>
  <c r="F798" i="18"/>
  <c r="C790" i="18"/>
  <c r="F790" i="18"/>
  <c r="C782" i="18"/>
  <c r="F782" i="18"/>
  <c r="C774" i="18"/>
  <c r="F774" i="18"/>
  <c r="C766" i="18"/>
  <c r="F766" i="18"/>
  <c r="C758" i="18"/>
  <c r="F758" i="18"/>
  <c r="C750" i="18"/>
  <c r="F750" i="18"/>
  <c r="C742" i="18"/>
  <c r="F742" i="18"/>
  <c r="C734" i="18"/>
  <c r="F734" i="18"/>
  <c r="C726" i="18"/>
  <c r="F726" i="18"/>
  <c r="C718" i="18"/>
  <c r="F718" i="18"/>
  <c r="C710" i="18"/>
  <c r="F710" i="18"/>
  <c r="C702" i="18"/>
  <c r="F702" i="18"/>
  <c r="C694" i="18"/>
  <c r="F694" i="18"/>
  <c r="C686" i="18"/>
  <c r="F686" i="18"/>
  <c r="C678" i="18"/>
  <c r="F678" i="18"/>
  <c r="C670" i="18"/>
  <c r="F670" i="18"/>
  <c r="C662" i="18"/>
  <c r="F662" i="18"/>
  <c r="C654" i="18"/>
  <c r="F654" i="18"/>
  <c r="C646" i="18"/>
  <c r="F646" i="18"/>
  <c r="F643" i="18"/>
  <c r="C643" i="18"/>
  <c r="C588" i="18"/>
  <c r="F588" i="18"/>
  <c r="C498" i="18"/>
  <c r="F498" i="18"/>
  <c r="F495" i="18"/>
  <c r="C495" i="18"/>
  <c r="C614" i="18"/>
  <c r="F614" i="18"/>
  <c r="F914" i="18"/>
  <c r="F908" i="18"/>
  <c r="F882" i="18"/>
  <c r="F876" i="18"/>
  <c r="F850" i="18"/>
  <c r="F844" i="18"/>
  <c r="F818" i="18"/>
  <c r="C604" i="18"/>
  <c r="F604" i="18"/>
  <c r="C534" i="18"/>
  <c r="F534" i="18"/>
  <c r="F531" i="18"/>
  <c r="C531" i="18"/>
  <c r="F515" i="18"/>
  <c r="C515" i="18"/>
  <c r="C510" i="18"/>
  <c r="F510" i="18"/>
  <c r="F611" i="18"/>
  <c r="C611" i="18"/>
  <c r="C630" i="18"/>
  <c r="F630" i="18"/>
  <c r="C572" i="18"/>
  <c r="F572" i="18"/>
  <c r="C478" i="18"/>
  <c r="F478" i="18"/>
  <c r="C923" i="18"/>
  <c r="F862" i="18"/>
  <c r="F856" i="18"/>
  <c r="F830" i="18"/>
  <c r="F824" i="18"/>
  <c r="C620" i="18"/>
  <c r="F620" i="18"/>
  <c r="C550" i="18"/>
  <c r="F550" i="18"/>
  <c r="F547" i="18"/>
  <c r="C547" i="18"/>
  <c r="F924" i="18"/>
  <c r="F906" i="18"/>
  <c r="F900" i="18"/>
  <c r="F874" i="18"/>
  <c r="F868" i="18"/>
  <c r="F842" i="18"/>
  <c r="F836" i="18"/>
  <c r="C636" i="18"/>
  <c r="F636" i="18"/>
  <c r="C566" i="18"/>
  <c r="F566" i="18"/>
  <c r="F563" i="18"/>
  <c r="C563" i="18"/>
  <c r="F483" i="18"/>
  <c r="C483" i="18"/>
  <c r="C927" i="18"/>
  <c r="F918" i="18"/>
  <c r="F912" i="18"/>
  <c r="F886" i="18"/>
  <c r="F880" i="18"/>
  <c r="F854" i="18"/>
  <c r="F848" i="18"/>
  <c r="F822" i="18"/>
  <c r="C810" i="18"/>
  <c r="F810" i="18"/>
  <c r="C802" i="18"/>
  <c r="F802" i="18"/>
  <c r="C794" i="18"/>
  <c r="F794" i="18"/>
  <c r="C786" i="18"/>
  <c r="F786" i="18"/>
  <c r="C778" i="18"/>
  <c r="F778" i="18"/>
  <c r="C770" i="18"/>
  <c r="F770" i="18"/>
  <c r="C762" i="18"/>
  <c r="F762" i="18"/>
  <c r="C754" i="18"/>
  <c r="F754" i="18"/>
  <c r="C746" i="18"/>
  <c r="F746" i="18"/>
  <c r="C738" i="18"/>
  <c r="F738" i="18"/>
  <c r="C730" i="18"/>
  <c r="F730" i="18"/>
  <c r="C722" i="18"/>
  <c r="F722" i="18"/>
  <c r="C714" i="18"/>
  <c r="F714" i="18"/>
  <c r="C706" i="18"/>
  <c r="F706" i="18"/>
  <c r="C698" i="18"/>
  <c r="F698" i="18"/>
  <c r="C690" i="18"/>
  <c r="F690" i="18"/>
  <c r="C682" i="18"/>
  <c r="F682" i="18"/>
  <c r="C674" i="18"/>
  <c r="F674" i="18"/>
  <c r="C666" i="18"/>
  <c r="F666" i="18"/>
  <c r="C658" i="18"/>
  <c r="F658" i="18"/>
  <c r="C650" i="18"/>
  <c r="F650" i="18"/>
  <c r="C582" i="18"/>
  <c r="F582" i="18"/>
  <c r="F579" i="18"/>
  <c r="C579" i="18"/>
  <c r="C524" i="18"/>
  <c r="F524" i="18"/>
  <c r="F627" i="18"/>
  <c r="C627" i="18"/>
  <c r="F898" i="18"/>
  <c r="F892" i="18"/>
  <c r="F866" i="18"/>
  <c r="F860" i="18"/>
  <c r="F834" i="18"/>
  <c r="F828" i="18"/>
  <c r="C598" i="18"/>
  <c r="F598" i="18"/>
  <c r="F595" i="18"/>
  <c r="C595" i="18"/>
  <c r="C540" i="18"/>
  <c r="F540" i="18"/>
  <c r="C490" i="18"/>
  <c r="F490" i="18"/>
  <c r="F642" i="18"/>
  <c r="C635" i="18"/>
  <c r="F626" i="18"/>
  <c r="C619" i="18"/>
  <c r="F610" i="18"/>
  <c r="C603" i="18"/>
  <c r="F594" i="18"/>
  <c r="C587" i="18"/>
  <c r="F578" i="18"/>
  <c r="C571" i="18"/>
  <c r="F562" i="18"/>
  <c r="C555" i="18"/>
  <c r="F546" i="18"/>
  <c r="C539" i="18"/>
  <c r="F530" i="18"/>
  <c r="C523" i="18"/>
  <c r="C511" i="18"/>
  <c r="C502" i="18"/>
  <c r="F502" i="18"/>
  <c r="C514" i="18"/>
  <c r="F514" i="18"/>
  <c r="C482" i="18"/>
  <c r="F482" i="18"/>
  <c r="C494" i="18"/>
  <c r="F494" i="18"/>
  <c r="C506" i="18"/>
  <c r="F506" i="18"/>
  <c r="F634" i="18"/>
  <c r="F618" i="18"/>
  <c r="F602" i="18"/>
  <c r="F586" i="18"/>
  <c r="F570" i="18"/>
  <c r="F554" i="18"/>
  <c r="F538" i="18"/>
  <c r="F522" i="18"/>
  <c r="C518" i="18"/>
  <c r="F518" i="18"/>
  <c r="C486" i="18"/>
  <c r="F486" i="18"/>
  <c r="F473" i="18"/>
  <c r="F471" i="18"/>
  <c r="C294" i="18"/>
  <c r="C278" i="18"/>
  <c r="C262" i="18"/>
  <c r="C246" i="18"/>
  <c r="C230" i="18"/>
  <c r="C214" i="18"/>
  <c r="C198" i="18"/>
  <c r="C162" i="18"/>
  <c r="C437" i="18"/>
  <c r="C421" i="18"/>
  <c r="C405" i="18"/>
  <c r="C389" i="18"/>
  <c r="C373" i="18"/>
  <c r="C357" i="18"/>
  <c r="C284" i="18"/>
  <c r="C268" i="18"/>
  <c r="C252" i="18"/>
  <c r="C236" i="18"/>
  <c r="C220" i="18"/>
  <c r="C179" i="18"/>
  <c r="C295" i="18"/>
  <c r="C279" i="18"/>
  <c r="C263" i="18"/>
  <c r="C247" i="18"/>
  <c r="C231" i="18"/>
  <c r="C204" i="18"/>
  <c r="C147" i="18"/>
  <c r="C425" i="18"/>
  <c r="C409" i="18"/>
  <c r="C393" i="18"/>
  <c r="C377" i="18"/>
  <c r="C361" i="18"/>
  <c r="C287" i="18"/>
  <c r="C271" i="18"/>
  <c r="C255" i="18"/>
  <c r="C239" i="18"/>
  <c r="C223" i="18"/>
  <c r="C188" i="18"/>
  <c r="C182" i="18"/>
  <c r="C150" i="18"/>
  <c r="C215" i="18"/>
  <c r="C199" i="18"/>
  <c r="C183" i="18"/>
  <c r="C174" i="18"/>
  <c r="C151" i="18"/>
  <c r="C142" i="18"/>
  <c r="C154" i="18"/>
  <c r="C131" i="18"/>
  <c r="C166" i="18"/>
  <c r="C178" i="18"/>
  <c r="C155" i="18"/>
  <c r="C146" i="18"/>
  <c r="C207" i="18"/>
  <c r="C191" i="18"/>
  <c r="C167" i="18"/>
  <c r="C158" i="18"/>
  <c r="C170" i="18"/>
  <c r="C138" i="18"/>
  <c r="C135" i="18"/>
  <c r="C70" i="18"/>
  <c r="C66" i="18"/>
  <c r="C62" i="18"/>
  <c r="C120" i="18"/>
  <c r="C112" i="18"/>
  <c r="C104" i="18"/>
  <c r="C80" i="18"/>
  <c r="C33" i="18"/>
  <c r="C25" i="18"/>
  <c r="C17" i="18"/>
  <c r="I57" i="14"/>
  <c r="H57" i="14"/>
  <c r="G57" i="14"/>
  <c r="F57" i="14"/>
  <c r="E57" i="14"/>
  <c r="D57" i="14"/>
  <c r="I56" i="14"/>
  <c r="H56" i="14"/>
  <c r="G56" i="14"/>
  <c r="F56" i="14"/>
  <c r="E56" i="14"/>
  <c r="D56" i="14"/>
  <c r="I55" i="14"/>
  <c r="H55" i="14"/>
  <c r="G55" i="14"/>
  <c r="F55" i="14"/>
  <c r="E55" i="14"/>
  <c r="D55" i="14"/>
  <c r="I54" i="14"/>
  <c r="H54" i="14"/>
  <c r="G54" i="14"/>
  <c r="F54" i="14"/>
  <c r="E54" i="14"/>
  <c r="D54" i="14"/>
  <c r="I53" i="14"/>
  <c r="H53" i="14"/>
  <c r="G53" i="14"/>
  <c r="F53" i="14"/>
  <c r="E53" i="14"/>
  <c r="D53" i="14"/>
  <c r="I52" i="14"/>
  <c r="H52" i="14"/>
  <c r="G52" i="14"/>
  <c r="F52" i="14"/>
  <c r="E52" i="14"/>
  <c r="D52" i="14"/>
  <c r="I51" i="14"/>
  <c r="H51" i="14"/>
  <c r="G51" i="14"/>
  <c r="F51" i="14"/>
  <c r="E51" i="14"/>
  <c r="D51" i="14"/>
  <c r="I49" i="14"/>
  <c r="H49" i="14"/>
  <c r="G49" i="14"/>
  <c r="F49" i="14"/>
  <c r="E49" i="14"/>
  <c r="D49" i="14"/>
  <c r="I48" i="14"/>
  <c r="H48" i="14"/>
  <c r="G48" i="14"/>
  <c r="F48" i="14"/>
  <c r="E48" i="14"/>
  <c r="D48" i="14"/>
  <c r="I47" i="14"/>
  <c r="H47" i="14"/>
  <c r="G47" i="14"/>
  <c r="F47" i="14"/>
  <c r="E47" i="14"/>
  <c r="D47" i="14"/>
  <c r="I46" i="14"/>
  <c r="H46" i="14"/>
  <c r="G46" i="14"/>
  <c r="F46" i="14"/>
  <c r="E46" i="14"/>
  <c r="D46" i="14"/>
  <c r="I45" i="14"/>
  <c r="H45" i="14"/>
  <c r="G45" i="14"/>
  <c r="F45" i="14"/>
  <c r="E45" i="14"/>
  <c r="D45" i="14"/>
  <c r="I44" i="14"/>
  <c r="H44" i="14"/>
  <c r="G44" i="14"/>
  <c r="F44" i="14"/>
  <c r="E44" i="14"/>
  <c r="D44" i="14"/>
  <c r="I43" i="14"/>
  <c r="H43" i="14"/>
  <c r="G43" i="14"/>
  <c r="F43" i="14"/>
  <c r="E43" i="14"/>
  <c r="D43" i="14"/>
  <c r="I41" i="14"/>
  <c r="H41" i="14"/>
  <c r="G41" i="14"/>
  <c r="F41" i="14"/>
  <c r="E41" i="14"/>
  <c r="D41" i="14"/>
  <c r="I40" i="14"/>
  <c r="H40" i="14"/>
  <c r="G40" i="14"/>
  <c r="F40" i="14"/>
  <c r="E40" i="14"/>
  <c r="D40" i="14"/>
  <c r="I39" i="14"/>
  <c r="H39" i="14"/>
  <c r="G39" i="14"/>
  <c r="F39" i="14"/>
  <c r="E39" i="14"/>
  <c r="D39" i="14"/>
  <c r="I38" i="14"/>
  <c r="H38" i="14"/>
  <c r="G38" i="14"/>
  <c r="F38" i="14"/>
  <c r="E38" i="14"/>
  <c r="D38" i="14"/>
  <c r="I37" i="14"/>
  <c r="H37" i="14"/>
  <c r="G37" i="14"/>
  <c r="F37" i="14"/>
  <c r="E37" i="14"/>
  <c r="D37" i="14"/>
  <c r="I36" i="14"/>
  <c r="H36" i="14"/>
  <c r="G36" i="14"/>
  <c r="F36" i="14"/>
  <c r="E36" i="14"/>
  <c r="D36" i="14"/>
  <c r="I35" i="14"/>
  <c r="H35" i="14"/>
  <c r="G35" i="14"/>
  <c r="F35" i="14"/>
  <c r="E35" i="14"/>
  <c r="D35" i="14"/>
  <c r="I34" i="14"/>
  <c r="H34" i="14"/>
  <c r="G34" i="14"/>
  <c r="F34" i="14"/>
  <c r="E34" i="14"/>
  <c r="D34" i="14"/>
  <c r="I32" i="14"/>
  <c r="H32" i="14"/>
  <c r="G32" i="14"/>
  <c r="F32" i="14"/>
  <c r="E32" i="14"/>
  <c r="D32" i="14"/>
  <c r="I31" i="14"/>
  <c r="H31" i="14"/>
  <c r="G31" i="14"/>
  <c r="F31" i="14"/>
  <c r="E31" i="14"/>
  <c r="D31" i="14"/>
  <c r="I30" i="14"/>
  <c r="H30" i="14"/>
  <c r="G30" i="14"/>
  <c r="F30" i="14"/>
  <c r="E30" i="14"/>
  <c r="D30" i="14"/>
  <c r="I29" i="14"/>
  <c r="H29" i="14"/>
  <c r="G29" i="14"/>
  <c r="F29" i="14"/>
  <c r="E29" i="14"/>
  <c r="D29" i="14"/>
  <c r="I28" i="14"/>
  <c r="H28" i="14"/>
  <c r="G28" i="14"/>
  <c r="F28" i="14"/>
  <c r="E28" i="14"/>
  <c r="D28" i="14"/>
  <c r="I27" i="14"/>
  <c r="H27" i="14"/>
  <c r="G27" i="14"/>
  <c r="F27" i="14"/>
  <c r="E27" i="14"/>
  <c r="D27" i="14"/>
  <c r="I26" i="14"/>
  <c r="H26" i="14"/>
  <c r="G26" i="14"/>
  <c r="F26" i="14"/>
  <c r="E26" i="14"/>
  <c r="D26" i="14"/>
  <c r="I25" i="14"/>
  <c r="H25" i="14"/>
  <c r="G25" i="14"/>
  <c r="F25" i="14"/>
  <c r="E25" i="14"/>
  <c r="D25" i="14"/>
  <c r="I24" i="14"/>
  <c r="H24" i="14"/>
  <c r="G24" i="14"/>
  <c r="F24" i="14"/>
  <c r="E24" i="14"/>
  <c r="D24" i="14"/>
  <c r="I23" i="14"/>
  <c r="H23" i="14"/>
  <c r="G23" i="14"/>
  <c r="F23" i="14"/>
  <c r="E23" i="14"/>
  <c r="D23" i="14"/>
  <c r="I22" i="14"/>
  <c r="H22" i="14"/>
  <c r="G22" i="14"/>
  <c r="F22" i="14"/>
  <c r="E22" i="14"/>
  <c r="D22" i="14"/>
  <c r="I21" i="14"/>
  <c r="H21" i="14"/>
  <c r="G21" i="14"/>
  <c r="F21" i="14"/>
  <c r="E21" i="14"/>
  <c r="D21" i="14"/>
  <c r="I20" i="14"/>
  <c r="H20" i="14"/>
  <c r="G20" i="14"/>
  <c r="F20" i="14"/>
  <c r="E20" i="14"/>
  <c r="D20" i="14"/>
  <c r="I19" i="14"/>
  <c r="H19" i="14"/>
  <c r="G19" i="14"/>
  <c r="F19" i="14"/>
  <c r="E19" i="14"/>
  <c r="D19" i="14"/>
  <c r="I18" i="14"/>
  <c r="H18" i="14"/>
  <c r="G18" i="14"/>
  <c r="F18" i="14"/>
  <c r="E18" i="14"/>
  <c r="D18" i="14"/>
  <c r="I17" i="14"/>
  <c r="H17" i="14"/>
  <c r="G17" i="14"/>
  <c r="F17" i="14"/>
  <c r="E17" i="14"/>
  <c r="D17" i="14"/>
  <c r="I16" i="14"/>
  <c r="H16" i="14"/>
  <c r="G16" i="14"/>
  <c r="F16" i="14"/>
  <c r="E16" i="14"/>
  <c r="D16" i="14"/>
  <c r="I15" i="14"/>
  <c r="H15" i="14"/>
  <c r="G15" i="14"/>
  <c r="F15" i="14"/>
  <c r="E15" i="14"/>
  <c r="D15" i="14"/>
  <c r="I14" i="14"/>
  <c r="H14" i="14"/>
  <c r="G14" i="14"/>
  <c r="F14" i="14"/>
  <c r="E14" i="14"/>
  <c r="D14" i="14"/>
  <c r="I13" i="14"/>
  <c r="H13" i="14"/>
  <c r="G13" i="14"/>
  <c r="F13" i="14"/>
  <c r="E13" i="14"/>
  <c r="D13" i="14"/>
  <c r="I12" i="14"/>
  <c r="H12" i="14"/>
  <c r="G12" i="14"/>
  <c r="F12" i="14"/>
  <c r="E12" i="14"/>
  <c r="D12" i="14"/>
  <c r="I11" i="14"/>
  <c r="H11" i="14"/>
  <c r="G11" i="14"/>
  <c r="F11" i="14"/>
  <c r="E11" i="14"/>
  <c r="D11" i="14"/>
  <c r="I10" i="14"/>
  <c r="H10" i="14"/>
  <c r="G10" i="14"/>
  <c r="F10" i="14"/>
  <c r="E10" i="14"/>
  <c r="D10" i="14"/>
  <c r="I9" i="14"/>
  <c r="H9" i="14"/>
  <c r="G9" i="14"/>
  <c r="F9" i="14"/>
  <c r="E9" i="14"/>
  <c r="D9" i="14"/>
  <c r="H4" i="11" l="1"/>
  <c r="H3" i="11"/>
  <c r="H2" i="11"/>
  <c r="C17" i="11"/>
  <c r="C18" i="11"/>
  <c r="C19" i="11"/>
  <c r="C20" i="11"/>
  <c r="C21" i="11"/>
  <c r="C22" i="11"/>
  <c r="C23" i="11"/>
  <c r="C24" i="11"/>
  <c r="C25" i="11"/>
  <c r="C26" i="11"/>
  <c r="C27" i="11"/>
  <c r="C28" i="11"/>
  <c r="C16" i="11"/>
  <c r="C15" i="11"/>
  <c r="C14" i="11"/>
  <c r="C5" i="11"/>
  <c r="C6" i="11"/>
  <c r="C7" i="11"/>
  <c r="C8" i="11"/>
  <c r="C9" i="11"/>
  <c r="C10" i="11"/>
  <c r="C11" i="11"/>
  <c r="C12" i="11"/>
  <c r="C13" i="11"/>
  <c r="C32" i="11"/>
  <c r="C31" i="11"/>
  <c r="C35" i="11"/>
  <c r="C36" i="11"/>
  <c r="C37" i="11"/>
  <c r="C38" i="11"/>
  <c r="C39" i="11"/>
  <c r="C40" i="11"/>
  <c r="C41" i="11"/>
  <c r="C42" i="11"/>
  <c r="C34" i="11"/>
  <c r="C33" i="11"/>
  <c r="C44" i="11"/>
  <c r="C43" i="11"/>
  <c r="C48" i="11"/>
  <c r="C47" i="11"/>
  <c r="C46" i="11"/>
  <c r="C45" i="11"/>
  <c r="C4" i="11"/>
  <c r="C3" i="11"/>
  <c r="C2" i="11"/>
  <c r="I10" i="12" l="1"/>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H9" i="12"/>
  <c r="I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9" i="12"/>
  <c r="G7" i="1"/>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9"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C30" i="11"/>
  <c r="C29" i="11"/>
  <c r="D38" i="1" l="1"/>
  <c r="D18" i="1"/>
  <c r="E17" i="1" l="1"/>
  <c r="F17" i="1"/>
  <c r="G17" i="1"/>
  <c r="H17" i="1"/>
  <c r="D17" i="1"/>
  <c r="D7" i="1" l="1"/>
  <c r="F8" i="1"/>
  <c r="F9" i="1"/>
  <c r="F10" i="1"/>
  <c r="F11" i="1"/>
  <c r="F12" i="1"/>
  <c r="F13" i="1"/>
  <c r="F14" i="1"/>
  <c r="F15" i="1"/>
  <c r="F16"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E8" i="1"/>
  <c r="E9" i="1"/>
  <c r="E10" i="1"/>
  <c r="E11" i="1"/>
  <c r="E12" i="1"/>
  <c r="E13" i="1"/>
  <c r="E14" i="1"/>
  <c r="E15" i="1"/>
  <c r="E16"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F7" i="1"/>
  <c r="E7" i="1"/>
  <c r="D8" i="1"/>
  <c r="D9" i="1"/>
  <c r="D10" i="1"/>
  <c r="D11" i="1"/>
  <c r="D12" i="1"/>
  <c r="D13" i="1"/>
  <c r="D14" i="1"/>
  <c r="D15" i="1"/>
  <c r="D16" i="1"/>
  <c r="D19" i="1"/>
  <c r="D20" i="1"/>
  <c r="D21" i="1"/>
  <c r="D22" i="1"/>
  <c r="D23" i="1"/>
  <c r="D24" i="1"/>
  <c r="D25" i="1"/>
  <c r="D26" i="1"/>
  <c r="D27" i="1"/>
  <c r="D28" i="1"/>
  <c r="D29" i="1"/>
  <c r="D30" i="1"/>
  <c r="D31" i="1"/>
  <c r="D32" i="1"/>
  <c r="D33" i="1"/>
  <c r="D34" i="1"/>
  <c r="D35" i="1"/>
  <c r="D36" i="1"/>
  <c r="D37" i="1"/>
  <c r="D39" i="1"/>
  <c r="D40" i="1"/>
  <c r="D41" i="1"/>
  <c r="D42" i="1"/>
  <c r="D43" i="1"/>
  <c r="D44" i="1"/>
  <c r="D45" i="1"/>
  <c r="D46" i="1"/>
  <c r="D47" i="1"/>
  <c r="D48" i="1"/>
  <c r="D49" i="1"/>
  <c r="D50" i="1"/>
  <c r="D51" i="1"/>
  <c r="D52" i="1"/>
  <c r="D53" i="1"/>
  <c r="D54" i="1"/>
  <c r="D55" i="1"/>
  <c r="D56" i="1"/>
  <c r="D57" i="1"/>
  <c r="D58" i="1"/>
  <c r="D59" i="1"/>
  <c r="D60" i="1"/>
  <c r="H8" i="1"/>
  <c r="H9" i="1"/>
  <c r="H10" i="1"/>
  <c r="H11" i="1"/>
  <c r="H12" i="1"/>
  <c r="H13" i="1"/>
  <c r="H14" i="1"/>
  <c r="H15" i="1"/>
  <c r="H16"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G8" i="1"/>
  <c r="G9" i="1"/>
  <c r="G10" i="1"/>
  <c r="G11" i="1"/>
  <c r="G12" i="1"/>
  <c r="G13" i="1"/>
  <c r="G14" i="1"/>
  <c r="G15" i="1"/>
  <c r="G16"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H7" i="1"/>
  <c r="E4" i="5" l="1"/>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F3" i="5"/>
  <c r="E3" i="5"/>
  <c r="B56" i="5"/>
  <c r="C56" i="5"/>
  <c r="D56" i="5"/>
  <c r="B4" i="5"/>
  <c r="C4" i="5"/>
  <c r="D4" i="5"/>
  <c r="B5" i="5"/>
  <c r="C5" i="5"/>
  <c r="D5" i="5"/>
  <c r="B6" i="5"/>
  <c r="C6" i="5"/>
  <c r="D6" i="5"/>
  <c r="B7" i="5"/>
  <c r="C7" i="5"/>
  <c r="D7" i="5"/>
  <c r="B8" i="5"/>
  <c r="C8" i="5"/>
  <c r="D8" i="5"/>
  <c r="B9" i="5"/>
  <c r="C9" i="5"/>
  <c r="D9" i="5"/>
  <c r="B10" i="5"/>
  <c r="C10" i="5"/>
  <c r="D10" i="5"/>
  <c r="B11" i="5"/>
  <c r="C11" i="5"/>
  <c r="D11" i="5"/>
  <c r="B12" i="5"/>
  <c r="C12" i="5"/>
  <c r="D12" i="5"/>
  <c r="B13" i="5"/>
  <c r="C13" i="5"/>
  <c r="D13" i="5"/>
  <c r="B14" i="5"/>
  <c r="C14" i="5"/>
  <c r="D14" i="5"/>
  <c r="B15" i="5"/>
  <c r="C15" i="5"/>
  <c r="D15" i="5"/>
  <c r="B16" i="5"/>
  <c r="C16" i="5"/>
  <c r="D16" i="5"/>
  <c r="B17" i="5"/>
  <c r="C17" i="5"/>
  <c r="D17" i="5"/>
  <c r="B18" i="5"/>
  <c r="C18" i="5"/>
  <c r="D18" i="5"/>
  <c r="B19" i="5"/>
  <c r="C19" i="5"/>
  <c r="D19" i="5"/>
  <c r="B20" i="5"/>
  <c r="C20" i="5"/>
  <c r="D20" i="5"/>
  <c r="B21" i="5"/>
  <c r="C21" i="5"/>
  <c r="D21" i="5"/>
  <c r="B22" i="5"/>
  <c r="C22" i="5"/>
  <c r="D22" i="5"/>
  <c r="B23" i="5"/>
  <c r="C23" i="5"/>
  <c r="D23" i="5"/>
  <c r="B24" i="5"/>
  <c r="C24" i="5"/>
  <c r="D24" i="5"/>
  <c r="B25" i="5"/>
  <c r="C25" i="5"/>
  <c r="D25" i="5"/>
  <c r="B26" i="5"/>
  <c r="C26" i="5"/>
  <c r="D26" i="5"/>
  <c r="B27" i="5"/>
  <c r="C27" i="5"/>
  <c r="D27" i="5"/>
  <c r="B28" i="5"/>
  <c r="C28" i="5"/>
  <c r="D28" i="5"/>
  <c r="B29" i="5"/>
  <c r="C29" i="5"/>
  <c r="D29" i="5"/>
  <c r="B30" i="5"/>
  <c r="C30" i="5"/>
  <c r="D30" i="5"/>
  <c r="B31" i="5"/>
  <c r="C31" i="5"/>
  <c r="D31" i="5"/>
  <c r="B32" i="5"/>
  <c r="C32" i="5"/>
  <c r="D32" i="5"/>
  <c r="B33" i="5"/>
  <c r="C33" i="5"/>
  <c r="D33" i="5"/>
  <c r="B34" i="5"/>
  <c r="C34" i="5"/>
  <c r="D34" i="5"/>
  <c r="B35" i="5"/>
  <c r="C35" i="5"/>
  <c r="D35" i="5"/>
  <c r="B36" i="5"/>
  <c r="C36" i="5"/>
  <c r="D36" i="5"/>
  <c r="B37" i="5"/>
  <c r="C37" i="5"/>
  <c r="D37" i="5"/>
  <c r="B38" i="5"/>
  <c r="C38" i="5"/>
  <c r="D38" i="5"/>
  <c r="B39" i="5"/>
  <c r="C39" i="5"/>
  <c r="D39" i="5"/>
  <c r="B40" i="5"/>
  <c r="C40" i="5"/>
  <c r="D40" i="5"/>
  <c r="B41" i="5"/>
  <c r="C41" i="5"/>
  <c r="D41" i="5"/>
  <c r="B42" i="5"/>
  <c r="C42" i="5"/>
  <c r="D42" i="5"/>
  <c r="B43" i="5"/>
  <c r="C43" i="5"/>
  <c r="D43" i="5"/>
  <c r="B44" i="5"/>
  <c r="C44" i="5"/>
  <c r="D44" i="5"/>
  <c r="B45" i="5"/>
  <c r="C45" i="5"/>
  <c r="D45" i="5"/>
  <c r="B46" i="5"/>
  <c r="C46" i="5"/>
  <c r="D46" i="5"/>
  <c r="B47" i="5"/>
  <c r="C47" i="5"/>
  <c r="D47" i="5"/>
  <c r="B48" i="5"/>
  <c r="C48" i="5"/>
  <c r="D48" i="5"/>
  <c r="B49" i="5"/>
  <c r="C49" i="5"/>
  <c r="D49" i="5"/>
  <c r="B50" i="5"/>
  <c r="C50" i="5"/>
  <c r="D50" i="5"/>
  <c r="B51" i="5"/>
  <c r="C51" i="5"/>
  <c r="D51" i="5"/>
  <c r="B52" i="5"/>
  <c r="C52" i="5"/>
  <c r="D52" i="5"/>
  <c r="B53" i="5"/>
  <c r="C53" i="5"/>
  <c r="D53" i="5"/>
  <c r="B54" i="5"/>
  <c r="C54" i="5"/>
  <c r="D54" i="5"/>
  <c r="B55" i="5"/>
  <c r="C55" i="5"/>
  <c r="D55" i="5"/>
  <c r="C3" i="5"/>
  <c r="D3" i="5"/>
  <c r="B3" i="5"/>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F3" i="4"/>
  <c r="E3" i="4"/>
  <c r="C3" i="4"/>
  <c r="D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3" i="4"/>
</calcChain>
</file>

<file path=xl/sharedStrings.xml><?xml version="1.0" encoding="utf-8"?>
<sst xmlns="http://schemas.openxmlformats.org/spreadsheetml/2006/main" count="20167" uniqueCount="2495">
  <si>
    <r>
      <t>Kreisfreie Stadt
Landkreis</t>
    </r>
    <r>
      <rPr>
        <vertAlign val="superscript"/>
        <sz val="6"/>
        <rFont val="NDSFrutiger 45 Light"/>
      </rPr>
      <t>2)</t>
    </r>
    <r>
      <rPr>
        <sz val="6"/>
        <rFont val="NDSFrutiger 45 Light"/>
      </rPr>
      <t xml:space="preserve">
(Großstadt, Umland)
Statistische Region
Land</t>
    </r>
  </si>
  <si>
    <t>Bevölkerung insgesamt</t>
  </si>
  <si>
    <t>Personen ohne Migrationshintergrund</t>
  </si>
  <si>
    <t>Anteil der Personen ohne Migrationshintergrund</t>
  </si>
  <si>
    <t>Anteil der Personen mit Migrationshintergrund</t>
  </si>
  <si>
    <t>Prozent</t>
  </si>
  <si>
    <t>1</t>
  </si>
  <si>
    <t>2</t>
  </si>
  <si>
    <t>3</t>
  </si>
  <si>
    <t>4</t>
  </si>
  <si>
    <t>5</t>
  </si>
  <si>
    <t>6</t>
  </si>
  <si>
    <t>Braunschweig, Stadt</t>
  </si>
  <si>
    <t>Salzgitter, Stadt</t>
  </si>
  <si>
    <t>Wolfsburg, Stadt</t>
  </si>
  <si>
    <t>Gifhorn</t>
  </si>
  <si>
    <t>Goslar</t>
  </si>
  <si>
    <t>Helmstedt</t>
  </si>
  <si>
    <t>Northeim</t>
  </si>
  <si>
    <t>Peine</t>
  </si>
  <si>
    <t>Wolfenbüttel</t>
  </si>
  <si>
    <t>Göttingen</t>
  </si>
  <si>
    <t xml:space="preserve">  dav. Göttingen, Stadt</t>
  </si>
  <si>
    <t xml:space="preserve">  dav. Göttingen, Umland</t>
  </si>
  <si>
    <t>Stat. Region Braunschweig</t>
  </si>
  <si>
    <t>Region Hannover</t>
  </si>
  <si>
    <t xml:space="preserve">  dav. Hannover, Landeshauptstadt</t>
  </si>
  <si>
    <t xml:space="preserve">  dav. Hannover, Umland</t>
  </si>
  <si>
    <t>Diepholz</t>
  </si>
  <si>
    <t>Hameln-Pyrmont</t>
  </si>
  <si>
    <t>Hildesheim</t>
  </si>
  <si>
    <t>Holzminden</t>
  </si>
  <si>
    <t>Nienburg (Weser)</t>
  </si>
  <si>
    <t>Schaumburg</t>
  </si>
  <si>
    <t>Stat. Region Hannover</t>
  </si>
  <si>
    <t>Celle</t>
  </si>
  <si>
    <t>Cuxhaven</t>
  </si>
  <si>
    <t>Harburg</t>
  </si>
  <si>
    <t>Uelzen / Lüchow-Dannenberg</t>
  </si>
  <si>
    <t>Lüneburg</t>
  </si>
  <si>
    <t>Osterholz</t>
  </si>
  <si>
    <t>Rotenburg (Wümme)</t>
  </si>
  <si>
    <t>Heidekreis</t>
  </si>
  <si>
    <t>Stade</t>
  </si>
  <si>
    <t>Verden</t>
  </si>
  <si>
    <t>Stat. Region Lüneburg</t>
  </si>
  <si>
    <t>Delmenhorst, Stadt</t>
  </si>
  <si>
    <t>Emden, Stadt / Leer</t>
  </si>
  <si>
    <t>Oldenburg (Oldb), Stadt</t>
  </si>
  <si>
    <t>Osnabrück, Stadt</t>
  </si>
  <si>
    <t>Wilhelmshaven, Stadt</t>
  </si>
  <si>
    <t>Ammerland</t>
  </si>
  <si>
    <t>Aurich</t>
  </si>
  <si>
    <t>Cloppenburg</t>
  </si>
  <si>
    <t>Emsland</t>
  </si>
  <si>
    <t>Friesland / Wittmund</t>
  </si>
  <si>
    <t>Grafschaft Bentheim</t>
  </si>
  <si>
    <t>Oldenburg</t>
  </si>
  <si>
    <t>Osnabrück</t>
  </si>
  <si>
    <t>Vechta</t>
  </si>
  <si>
    <t>Wesermarsch</t>
  </si>
  <si>
    <t>Stat. Region Weser-Ems</t>
  </si>
  <si>
    <t>Niedersachsen</t>
  </si>
  <si>
    <t>Jahr</t>
  </si>
  <si>
    <t>159x</t>
  </si>
  <si>
    <t>241x</t>
  </si>
  <si>
    <t>360/ 354</t>
  </si>
  <si>
    <t>402 / 457</t>
  </si>
  <si>
    <t>455 / 462</t>
  </si>
  <si>
    <t>Osterode am Harz</t>
  </si>
  <si>
    <t>152x</t>
  </si>
  <si>
    <t>AGS</t>
  </si>
  <si>
    <t>8</t>
  </si>
  <si>
    <t>7</t>
  </si>
  <si>
    <t/>
  </si>
  <si>
    <t>EF2001 - Migrationshintergrund erweitert mit Migrationserfahrung
NEU!</t>
  </si>
  <si>
    <t>1 Insgesamt</t>
  </si>
  <si>
    <t>2 Bevölkerung ohne
Migrationshintergrund</t>
  </si>
  <si>
    <t>3 Bevölkerung mit
Migrationshintergrund</t>
  </si>
  <si>
    <t>RowPctN</t>
  </si>
  <si>
    <t>Statistische Region</t>
  </si>
  <si>
    <t xml:space="preserve"> </t>
  </si>
  <si>
    <t>Statistische Region
Braunschweig</t>
  </si>
  <si>
    <t>Variable für die Hochrechnung</t>
  </si>
  <si>
    <t>Statistische Region Hannover</t>
  </si>
  <si>
    <t>Statistische Region Lüneburg</t>
  </si>
  <si>
    <t>Statistische Region
Weser-Ems</t>
  </si>
  <si>
    <t>Gebietseinheit</t>
  </si>
  <si>
    <t>HRF für tief regionalisierte
Ergebnisse</t>
  </si>
  <si>
    <t>Göttingen, Stadt</t>
  </si>
  <si>
    <t>Göttingen Umland</t>
  </si>
  <si>
    <t>Hannover, Stadt</t>
  </si>
  <si>
    <t>Hannover, Umland</t>
  </si>
  <si>
    <t>Lüchow-Dannenberg / Uelzen</t>
  </si>
  <si>
    <t>Uelzen Lüchow-Dannenberg</t>
  </si>
  <si>
    <t>Oldenburg (Oldenburg), Stadt</t>
  </si>
  <si>
    <t>Leer / Emden, Stadt</t>
  </si>
  <si>
    <t>Wittmund / Friesland</t>
  </si>
  <si>
    <t>03156</t>
  </si>
  <si>
    <r>
      <t xml:space="preserve">Personen mit Migrationshintergrund </t>
    </r>
    <r>
      <rPr>
        <vertAlign val="superscript"/>
        <sz val="6"/>
        <rFont val="NDSFrutiger 45 Light"/>
      </rPr>
      <t>1)</t>
    </r>
  </si>
  <si>
    <t>Indikator A10: Menschen mit Zuwanderungsgeschichte</t>
  </si>
  <si>
    <t>Quelle: Mikrozensus</t>
  </si>
  <si>
    <r>
      <t>Kreisfreie Stadt
Landkreis</t>
    </r>
    <r>
      <rPr>
        <sz val="6"/>
        <rFont val="NDSFrutiger 45 Light"/>
      </rPr>
      <t xml:space="preserve">
(Großstadt, Umland)
Statistische Region
Land</t>
    </r>
  </si>
  <si>
    <r>
      <t>Tabelle 10-3K: Menschen mit und ohne Zuwanderungsgeschichte nach Kreisen</t>
    </r>
    <r>
      <rPr>
        <vertAlign val="superscript"/>
        <sz val="9"/>
        <rFont val="NDSFrutiger 55 Roman"/>
      </rPr>
      <t>1,2)</t>
    </r>
  </si>
  <si>
    <t>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t>
  </si>
  <si>
    <t>2) Kleinere Regionaleinheiten (Emden, Stadt und der Landkreis Leer, die Landkreise Friesland und Wittmund, die Landkreise Uelzen und Lüchow-Dannenberg) werden aus stichprobentheoretischen Gründen zusammengefasst.</t>
  </si>
  <si>
    <r>
      <t xml:space="preserve">Personen mit Migrationshintergrund </t>
    </r>
    <r>
      <rPr>
        <vertAlign val="superscript"/>
        <sz val="6"/>
        <rFont val="NDSFrutiger 45 Light"/>
      </rPr>
      <t>3)</t>
    </r>
  </si>
  <si>
    <r>
      <t xml:space="preserve">Anteil der Personen mit Migrationshintergrund </t>
    </r>
    <r>
      <rPr>
        <vertAlign val="superscript"/>
        <sz val="6"/>
        <rFont val="NDSFrutiger 45 Light"/>
      </rPr>
      <t>3)</t>
    </r>
  </si>
  <si>
    <t>360/354</t>
  </si>
  <si>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</si>
  <si>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Gebiet</t>
  </si>
  <si>
    <t>Wert</t>
  </si>
  <si>
    <t>LK Göttingen</t>
  </si>
  <si>
    <t>Statistische Region Braunschweig</t>
  </si>
  <si>
    <t>A10 Menschen mit Migrationshintergrund 2019 nach Migrationserfahrung und Kreisen</t>
  </si>
  <si>
    <t>EF2001 - Migrationshintergrund erweitert mit Migrationserfahrung NEU!</t>
  </si>
  <si>
    <t>Insgesamt</t>
  </si>
  <si>
    <t>Bevölkerung ohne
Migrationshintergrund</t>
  </si>
  <si>
    <t>Bevölkerung mit
Migrationshintergrund</t>
  </si>
  <si>
    <t>darunter mit
Migrationshintergrund
i.e.S.</t>
  </si>
  <si>
    <t>RowPctSum</t>
  </si>
  <si>
    <t>Variable für die
Hochrechnung</t>
  </si>
  <si>
    <t>Statistische Region
Hannover</t>
  </si>
  <si>
    <t>Statistische Region
Lüneburg</t>
  </si>
  <si>
    <t>HRF für tief
regionalisierte
Ergebnisse</t>
  </si>
  <si>
    <t>Lüchow-Dannenberg /
Uelzen</t>
  </si>
  <si>
    <t>Uelzen
Lüchow-Dannenberg</t>
  </si>
  <si>
    <t>Oldenburg (Oldenburg),
Stadt</t>
  </si>
  <si>
    <t>Ergebnisse des Mikrozensus 2019 - Landesamt für Statistik Niedersachsen</t>
  </si>
  <si>
    <t>3241x</t>
  </si>
  <si>
    <t>Kreisfreie Stadt
Landkreis
(Großstadt, Umland)
Statistische Region
Land</t>
  </si>
  <si>
    <t>Personen mit Migrationshintergrund</t>
  </si>
  <si>
    <r>
      <t xml:space="preserve">Anteil der Personen mit Migrationshintergrund 
</t>
    </r>
    <r>
      <rPr>
        <b/>
        <sz val="6"/>
        <rFont val="NDSFrutiger 45 Light"/>
      </rPr>
      <t>im weiteren Sinne</t>
    </r>
  </si>
  <si>
    <r>
      <t xml:space="preserve">Anteil der Personen mit Migrationshintergrund 
</t>
    </r>
    <r>
      <rPr>
        <b/>
        <sz val="6"/>
        <rFont val="NDSFrutiger 45 Light"/>
      </rPr>
      <t>im engeren Sinne</t>
    </r>
  </si>
  <si>
    <t>Statistische Region 
Braunschweig</t>
  </si>
  <si>
    <t>Statistische Region 
Hannover</t>
  </si>
  <si>
    <t>Statistische Region 
Lüneburg</t>
  </si>
  <si>
    <t>Statistische Region 
Weser-Ems</t>
  </si>
  <si>
    <t>darunter mit
Migrationshintergrund
im engere Sinne</t>
  </si>
  <si>
    <t>Bevölkerung mit
Migrationshintergrund im weitere Sinne</t>
  </si>
  <si>
    <t>Year</t>
  </si>
  <si>
    <t>Migrationshintergrund</t>
  </si>
  <si>
    <t>Value</t>
  </si>
  <si>
    <t>74.4</t>
  </si>
  <si>
    <t>64.26</t>
  </si>
  <si>
    <t>61.77</t>
  </si>
  <si>
    <t>73.25</t>
  </si>
  <si>
    <t>80.88</t>
  </si>
  <si>
    <t>84.08</t>
  </si>
  <si>
    <t>83.72</t>
  </si>
  <si>
    <t>79.71</t>
  </si>
  <si>
    <t>83.02</t>
  </si>
  <si>
    <t>84.49</t>
  </si>
  <si>
    <t>77.45</t>
  </si>
  <si>
    <t>69.54</t>
  </si>
  <si>
    <t>62.68</t>
  </si>
  <si>
    <t>75.5</t>
  </si>
  <si>
    <t>82.58</t>
  </si>
  <si>
    <t>73.38</t>
  </si>
  <si>
    <t>77.18</t>
  </si>
  <si>
    <t>79.79</t>
  </si>
  <si>
    <t>73.78</t>
  </si>
  <si>
    <t>81.5</t>
  </si>
  <si>
    <t>73.58</t>
  </si>
  <si>
    <t>80.7</t>
  </si>
  <si>
    <t>84.38</t>
  </si>
  <si>
    <t>78.9</t>
  </si>
  <si>
    <t>83.76</t>
  </si>
  <si>
    <t>83.34</t>
  </si>
  <si>
    <t>85.75</t>
  </si>
  <si>
    <t>84.62</t>
  </si>
  <si>
    <t>78.22</t>
  </si>
  <si>
    <t>82.22</t>
  </si>
  <si>
    <t>80.14</t>
  </si>
  <si>
    <t>82.02</t>
  </si>
  <si>
    <t>66.11</t>
  </si>
  <si>
    <t>82.91</t>
  </si>
  <si>
    <t>82.6</t>
  </si>
  <si>
    <t>70.6</t>
  </si>
  <si>
    <t>75.69</t>
  </si>
  <si>
    <t>83.66</t>
  </si>
  <si>
    <t>86.97</t>
  </si>
  <si>
    <t>70.33</t>
  </si>
  <si>
    <t>77.35</t>
  </si>
  <si>
    <t>88.57</t>
  </si>
  <si>
    <t>72.18</t>
  </si>
  <si>
    <t>84.28</t>
  </si>
  <si>
    <t>76.75</t>
  </si>
  <si>
    <t>65.45</t>
  </si>
  <si>
    <t>86.88</t>
  </si>
  <si>
    <t>78.37</t>
  </si>
  <si>
    <t>77.68</t>
  </si>
  <si>
    <t>73.93</t>
  </si>
  <si>
    <t>63.5</t>
  </si>
  <si>
    <t>62.77</t>
  </si>
  <si>
    <t>77.25</t>
  </si>
  <si>
    <t>83.97</t>
  </si>
  <si>
    <t>82.64</t>
  </si>
  <si>
    <t>81.05</t>
  </si>
  <si>
    <t>81.74</t>
  </si>
  <si>
    <t>81.94</t>
  </si>
  <si>
    <t>85.07</t>
  </si>
  <si>
    <t>77.88</t>
  </si>
  <si>
    <t>69.28</t>
  </si>
  <si>
    <t>61.7</t>
  </si>
  <si>
    <t>75.91</t>
  </si>
  <si>
    <t>82.83</t>
  </si>
  <si>
    <t>71.02</t>
  </si>
  <si>
    <t>80.11</t>
  </si>
  <si>
    <t>80.59</t>
  </si>
  <si>
    <t>78.29</t>
  </si>
  <si>
    <t>82.37</t>
  </si>
  <si>
    <t>74.03</t>
  </si>
  <si>
    <t>80.9</t>
  </si>
  <si>
    <t>84.33</t>
  </si>
  <si>
    <t>80.37</t>
  </si>
  <si>
    <t>84.3</t>
  </si>
  <si>
    <t>84.9</t>
  </si>
  <si>
    <t>88.69</t>
  </si>
  <si>
    <t>81.16</t>
  </si>
  <si>
    <t>82.1</t>
  </si>
  <si>
    <t>80.49</t>
  </si>
  <si>
    <t>80.15</t>
  </si>
  <si>
    <t>66.88</t>
  </si>
  <si>
    <t>79.94</t>
  </si>
  <si>
    <t>83.28</t>
  </si>
  <si>
    <t>73.29</t>
  </si>
  <si>
    <t>70.69</t>
  </si>
  <si>
    <t>84.76</t>
  </si>
  <si>
    <t>88.03</t>
  </si>
  <si>
    <t>74.33</t>
  </si>
  <si>
    <t>91.83</t>
  </si>
  <si>
    <t>72.85</t>
  </si>
  <si>
    <t>83.17</t>
  </si>
  <si>
    <t>77.26</t>
  </si>
  <si>
    <t>67.79</t>
  </si>
  <si>
    <t>84.91</t>
  </si>
  <si>
    <t>77.94</t>
  </si>
  <si>
    <t>73.22</t>
  </si>
  <si>
    <t>63.68</t>
  </si>
  <si>
    <t>64.91</t>
  </si>
  <si>
    <t>79.69</t>
  </si>
  <si>
    <t>83.92</t>
  </si>
  <si>
    <t>84.35</t>
  </si>
  <si>
    <t>79.44</t>
  </si>
  <si>
    <t>81.61</t>
  </si>
  <si>
    <t>80.69</t>
  </si>
  <si>
    <t>77.84</t>
  </si>
  <si>
    <t>69.53</t>
  </si>
  <si>
    <t>63.52</t>
  </si>
  <si>
    <t>74.78</t>
  </si>
  <si>
    <t>83.88</t>
  </si>
  <si>
    <t>69.67</t>
  </si>
  <si>
    <t>78.79</t>
  </si>
  <si>
    <t>82.53</t>
  </si>
  <si>
    <t>77.29</t>
  </si>
  <si>
    <t>81.47</t>
  </si>
  <si>
    <t>73.9</t>
  </si>
  <si>
    <t>79.5</t>
  </si>
  <si>
    <t>84.96</t>
  </si>
  <si>
    <t>80.64</t>
  </si>
  <si>
    <t>86.8</t>
  </si>
  <si>
    <t>81.67</t>
  </si>
  <si>
    <t>81.76</t>
  </si>
  <si>
    <t>81.39</t>
  </si>
  <si>
    <t>82.99</t>
  </si>
  <si>
    <t>79.82</t>
  </si>
  <si>
    <t>81.26</t>
  </si>
  <si>
    <t>81.88</t>
  </si>
  <si>
    <t>63.38</t>
  </si>
  <si>
    <t>81.73</t>
  </si>
  <si>
    <t>80.73</t>
  </si>
  <si>
    <t>71.71</t>
  </si>
  <si>
    <t>79.33</t>
  </si>
  <si>
    <t>89.47</t>
  </si>
  <si>
    <t>71.28</t>
  </si>
  <si>
    <t>77.32</t>
  </si>
  <si>
    <t>90.69</t>
  </si>
  <si>
    <t>75.22</t>
  </si>
  <si>
    <t>83.7</t>
  </si>
  <si>
    <t>75.64</t>
  </si>
  <si>
    <t>67.42</t>
  </si>
  <si>
    <t>84.06</t>
  </si>
  <si>
    <t>78.73</t>
  </si>
  <si>
    <t>77.93</t>
  </si>
  <si>
    <t>75.53</t>
  </si>
  <si>
    <t>72.8</t>
  </si>
  <si>
    <t>67.13</t>
  </si>
  <si>
    <t>78.03</t>
  </si>
  <si>
    <t>86.85</t>
  </si>
  <si>
    <t>88.97</t>
  </si>
  <si>
    <t>79.35</t>
  </si>
  <si>
    <t>83.81</t>
  </si>
  <si>
    <t>81.32</t>
  </si>
  <si>
    <t>87.82</t>
  </si>
  <si>
    <t>79.85</t>
  </si>
  <si>
    <t>72.5</t>
  </si>
  <si>
    <t>85.2</t>
  </si>
  <si>
    <t>78.01</t>
  </si>
  <si>
    <t>84.2</t>
  </si>
  <si>
    <t>83.52</t>
  </si>
  <si>
    <t>81.06</t>
  </si>
  <si>
    <t>85.51</t>
  </si>
  <si>
    <t>77.43</t>
  </si>
  <si>
    <t>79.09</t>
  </si>
  <si>
    <t>86.95</t>
  </si>
  <si>
    <t>85.42</t>
  </si>
  <si>
    <t>89.15</t>
  </si>
  <si>
    <t>85.6</t>
  </si>
  <si>
    <t>82.84</t>
  </si>
  <si>
    <t>83.6</t>
  </si>
  <si>
    <t>85.8</t>
  </si>
  <si>
    <t>85.15</t>
  </si>
  <si>
    <t>78.86</t>
  </si>
  <si>
    <t>84.34</t>
  </si>
  <si>
    <t>66.31</t>
  </si>
  <si>
    <t>87.48</t>
  </si>
  <si>
    <t>82.66</t>
  </si>
  <si>
    <t>73.16</t>
  </si>
  <si>
    <t>86.33</t>
  </si>
  <si>
    <t>90.62</t>
  </si>
  <si>
    <t>91.78</t>
  </si>
  <si>
    <t>72.76</t>
  </si>
  <si>
    <t>76.96</t>
  </si>
  <si>
    <t>91.05</t>
  </si>
  <si>
    <t>75.66</t>
  </si>
  <si>
    <t>87.79</t>
  </si>
  <si>
    <t>76.14</t>
  </si>
  <si>
    <t>72.32</t>
  </si>
  <si>
    <t>85.17</t>
  </si>
  <si>
    <t>80.67</t>
  </si>
  <si>
    <t>80.42</t>
  </si>
  <si>
    <t>78.14</t>
  </si>
  <si>
    <t>70.8</t>
  </si>
  <si>
    <t>68.95</t>
  </si>
  <si>
    <t>79.2</t>
  </si>
  <si>
    <t>89.25</t>
  </si>
  <si>
    <t>84.94</t>
  </si>
  <si>
    <t>88.95</t>
  </si>
  <si>
    <t>82.32</t>
  </si>
  <si>
    <t>87.3</t>
  </si>
  <si>
    <t>85.09</t>
  </si>
  <si>
    <t>82.03</t>
  </si>
  <si>
    <t>74.43</t>
  </si>
  <si>
    <t>68.29</t>
  </si>
  <si>
    <t>79.73</t>
  </si>
  <si>
    <t>85.73</t>
  </si>
  <si>
    <t>85.89</t>
  </si>
  <si>
    <t>82.82</t>
  </si>
  <si>
    <t>91.81</t>
  </si>
  <si>
    <t>82.87</t>
  </si>
  <si>
    <t>86.04</t>
  </si>
  <si>
    <t>79.28</t>
  </si>
  <si>
    <t>81.62</t>
  </si>
  <si>
    <t>90.76</t>
  </si>
  <si>
    <t>86.23</t>
  </si>
  <si>
    <t>89.12</t>
  </si>
  <si>
    <t>84.88</t>
  </si>
  <si>
    <t>89.75</t>
  </si>
  <si>
    <t>83.83</t>
  </si>
  <si>
    <t>84.32</t>
  </si>
  <si>
    <t>80.72</t>
  </si>
  <si>
    <t>69.71</t>
  </si>
  <si>
    <t>84.95</t>
  </si>
  <si>
    <t>85.06</t>
  </si>
  <si>
    <t>74.05</t>
  </si>
  <si>
    <t>83.2</t>
  </si>
  <si>
    <t>91.25</t>
  </si>
  <si>
    <t>89.81</t>
  </si>
  <si>
    <t>71.43</t>
  </si>
  <si>
    <t>83.35</t>
  </si>
  <si>
    <t>91.61</t>
  </si>
  <si>
    <t>77.06</t>
  </si>
  <si>
    <t>88.21</t>
  </si>
  <si>
    <t>79.24</t>
  </si>
  <si>
    <t>78.47</t>
  </si>
  <si>
    <t>87.05</t>
  </si>
  <si>
    <t>82.19</t>
  </si>
  <si>
    <t>82.16</t>
  </si>
  <si>
    <t>80.91</t>
  </si>
  <si>
    <t>72.71</t>
  </si>
  <si>
    <t>66.53</t>
  </si>
  <si>
    <t>80.38</t>
  </si>
  <si>
    <t>89.28</t>
  </si>
  <si>
    <t>81.49</t>
  </si>
  <si>
    <t>89.6</t>
  </si>
  <si>
    <t>88.54</t>
  </si>
  <si>
    <t>84.72</t>
  </si>
  <si>
    <t>75.78</t>
  </si>
  <si>
    <t>70.03</t>
  </si>
  <si>
    <t>80.68</t>
  </si>
  <si>
    <t>82.01</t>
  </si>
  <si>
    <t>92.97</t>
  </si>
  <si>
    <t>82.34</t>
  </si>
  <si>
    <t>79.72</t>
  </si>
  <si>
    <t>82.56</t>
  </si>
  <si>
    <t>88.34</t>
  </si>
  <si>
    <t>86.59</t>
  </si>
  <si>
    <t>90.02</t>
  </si>
  <si>
    <t>92.25</t>
  </si>
  <si>
    <t>88.98</t>
  </si>
  <si>
    <t>86.52</t>
  </si>
  <si>
    <t>80.08</t>
  </si>
  <si>
    <t>86.3</t>
  </si>
  <si>
    <t>72.75</t>
  </si>
  <si>
    <t>87.36</t>
  </si>
  <si>
    <t>85.5</t>
  </si>
  <si>
    <t>71.46</t>
  </si>
  <si>
    <t>83.74</t>
  </si>
  <si>
    <t>90.98</t>
  </si>
  <si>
    <t>92.72</t>
  </si>
  <si>
    <t>69.09</t>
  </si>
  <si>
    <t>82.73</t>
  </si>
  <si>
    <t>93.86</t>
  </si>
  <si>
    <t>87.74</t>
  </si>
  <si>
    <t>78.85</t>
  </si>
  <si>
    <t>78.93</t>
  </si>
  <si>
    <t>87.4</t>
  </si>
  <si>
    <t>78.92</t>
  </si>
  <si>
    <t>72.21</t>
  </si>
  <si>
    <t>62.73</t>
  </si>
  <si>
    <t>76.4</t>
  </si>
  <si>
    <t>85.53</t>
  </si>
  <si>
    <t>90.32</t>
  </si>
  <si>
    <t>83.93</t>
  </si>
  <si>
    <t>84.85</t>
  </si>
  <si>
    <t>81.6</t>
  </si>
  <si>
    <t>74.47</t>
  </si>
  <si>
    <t>67.03</t>
  </si>
  <si>
    <t>80.76</t>
  </si>
  <si>
    <t>86.69</t>
  </si>
  <si>
    <t>79.59</t>
  </si>
  <si>
    <t>81.83</t>
  </si>
  <si>
    <t>91.51</t>
  </si>
  <si>
    <t>84.05</t>
  </si>
  <si>
    <t>79.01</t>
  </si>
  <si>
    <t>82.23</t>
  </si>
  <si>
    <t>86.28</t>
  </si>
  <si>
    <t>86.07</t>
  </si>
  <si>
    <t>89.93</t>
  </si>
  <si>
    <t>87.19</t>
  </si>
  <si>
    <t>92.62</t>
  </si>
  <si>
    <t>89.22</t>
  </si>
  <si>
    <t>81.31</t>
  </si>
  <si>
    <t>78.07</t>
  </si>
  <si>
    <t>86.11</t>
  </si>
  <si>
    <t>74.89</t>
  </si>
  <si>
    <t>85.03</t>
  </si>
  <si>
    <t>84.31</t>
  </si>
  <si>
    <t>68.38</t>
  </si>
  <si>
    <t>83.45</t>
  </si>
  <si>
    <t>93.16</t>
  </si>
  <si>
    <t>90.55</t>
  </si>
  <si>
    <t>73.07</t>
  </si>
  <si>
    <t>93.23</t>
  </si>
  <si>
    <t>77.09</t>
  </si>
  <si>
    <t>88.38</t>
  </si>
  <si>
    <t>77.57</t>
  </si>
  <si>
    <t>78.95</t>
  </si>
  <si>
    <t>85.79</t>
  </si>
  <si>
    <t>81.97</t>
  </si>
  <si>
    <t>81.99</t>
  </si>
  <si>
    <t>79.45</t>
  </si>
  <si>
    <t>74.56</t>
  </si>
  <si>
    <t>64.05</t>
  </si>
  <si>
    <t>78.65</t>
  </si>
  <si>
    <t>89.86</t>
  </si>
  <si>
    <t>90.14</t>
  </si>
  <si>
    <t>91.1</t>
  </si>
  <si>
    <t>85.45</t>
  </si>
  <si>
    <t>86.35</t>
  </si>
  <si>
    <t>83.12</t>
  </si>
  <si>
    <t>76.76</t>
  </si>
  <si>
    <t>71.13</t>
  </si>
  <si>
    <t>81.51</t>
  </si>
  <si>
    <t>86.76</t>
  </si>
  <si>
    <t>82.49</t>
  </si>
  <si>
    <t>83.99</t>
  </si>
  <si>
    <t>90.61</t>
  </si>
  <si>
    <t>82.93</t>
  </si>
  <si>
    <t>87.2</t>
  </si>
  <si>
    <t>80.75</t>
  </si>
  <si>
    <t>88.53</t>
  </si>
  <si>
    <t>87.46</t>
  </si>
  <si>
    <t>88.96</t>
  </si>
  <si>
    <t>94.39</t>
  </si>
  <si>
    <t>85.11</t>
  </si>
  <si>
    <t>82.63</t>
  </si>
  <si>
    <t>90.05</t>
  </si>
  <si>
    <t>87.63</t>
  </si>
  <si>
    <t>75.06</t>
  </si>
  <si>
    <t>89.92</t>
  </si>
  <si>
    <t>71.84</t>
  </si>
  <si>
    <t>85.81</t>
  </si>
  <si>
    <t>88.29</t>
  </si>
  <si>
    <t>91.54</t>
  </si>
  <si>
    <t>74.2</t>
  </si>
  <si>
    <t>81.41</t>
  </si>
  <si>
    <t>94.31</t>
  </si>
  <si>
    <t>90.17</t>
  </si>
  <si>
    <t>77.44</t>
  </si>
  <si>
    <t>84.77</t>
  </si>
  <si>
    <t>83.3</t>
  </si>
  <si>
    <t>80.2</t>
  </si>
  <si>
    <t>69.69</t>
  </si>
  <si>
    <t>80.57</t>
  </si>
  <si>
    <t>88.2</t>
  </si>
  <si>
    <t>91.04</t>
  </si>
  <si>
    <t>90.58</t>
  </si>
  <si>
    <t>84.54</t>
  </si>
  <si>
    <t>87.01</t>
  </si>
  <si>
    <t>86.01</t>
  </si>
  <si>
    <t>77.34</t>
  </si>
  <si>
    <t>82.33</t>
  </si>
  <si>
    <t>87.28</t>
  </si>
  <si>
    <t>85.97</t>
  </si>
  <si>
    <t>83.96</t>
  </si>
  <si>
    <t>90.64</t>
  </si>
  <si>
    <t>82.77</t>
  </si>
  <si>
    <t>83.59</t>
  </si>
  <si>
    <t>86.17</t>
  </si>
  <si>
    <t>89.05</t>
  </si>
  <si>
    <t>87.81</t>
  </si>
  <si>
    <t>90.97</t>
  </si>
  <si>
    <t>94.49</t>
  </si>
  <si>
    <t>87.13</t>
  </si>
  <si>
    <t>88.93</t>
  </si>
  <si>
    <t>83.48</t>
  </si>
  <si>
    <t>88.36</t>
  </si>
  <si>
    <t>75.95</t>
  </si>
  <si>
    <t>88.07</t>
  </si>
  <si>
    <t>74.99</t>
  </si>
  <si>
    <t>87.54</t>
  </si>
  <si>
    <t>86.48</t>
  </si>
  <si>
    <t>92.91</t>
  </si>
  <si>
    <t>74.84</t>
  </si>
  <si>
    <t>80.17</t>
  </si>
  <si>
    <t>94.32</t>
  </si>
  <si>
    <t>77.54</t>
  </si>
  <si>
    <t>91.11</t>
  </si>
  <si>
    <t>74.66</t>
  </si>
  <si>
    <t>82.76</t>
  </si>
  <si>
    <t>25.6</t>
  </si>
  <si>
    <t>35.74</t>
  </si>
  <si>
    <t>38.23</t>
  </si>
  <si>
    <t>26.75</t>
  </si>
  <si>
    <t>19.12</t>
  </si>
  <si>
    <t>15.92</t>
  </si>
  <si>
    <t>16.28</t>
  </si>
  <si>
    <t>20.29</t>
  </si>
  <si>
    <t>16.98</t>
  </si>
  <si>
    <t>15.51</t>
  </si>
  <si>
    <t>22.55</t>
  </si>
  <si>
    <t>30.46</t>
  </si>
  <si>
    <t>37.32</t>
  </si>
  <si>
    <t>24.5</t>
  </si>
  <si>
    <t>17.42</t>
  </si>
  <si>
    <t>26.62</t>
  </si>
  <si>
    <t>22.82</t>
  </si>
  <si>
    <t>20.21</t>
  </si>
  <si>
    <t>26.22</t>
  </si>
  <si>
    <t>18.5</t>
  </si>
  <si>
    <t>26.42</t>
  </si>
  <si>
    <t>19.3</t>
  </si>
  <si>
    <t>15.62</t>
  </si>
  <si>
    <t>21.1</t>
  </si>
  <si>
    <t>16.24</t>
  </si>
  <si>
    <t>16.66</t>
  </si>
  <si>
    <t>14.25</t>
  </si>
  <si>
    <t>15.38</t>
  </si>
  <si>
    <t>21.78</t>
  </si>
  <si>
    <t>17.78</t>
  </si>
  <si>
    <t>19.86</t>
  </si>
  <si>
    <t>17.98</t>
  </si>
  <si>
    <t>33.89</t>
  </si>
  <si>
    <t>17.09</t>
  </si>
  <si>
    <t>17.4</t>
  </si>
  <si>
    <t>29.4</t>
  </si>
  <si>
    <t>24.31</t>
  </si>
  <si>
    <t>16.34</t>
  </si>
  <si>
    <t>13.03</t>
  </si>
  <si>
    <t>29.67</t>
  </si>
  <si>
    <t>22.65</t>
  </si>
  <si>
    <t>11.43</t>
  </si>
  <si>
    <t>27.82</t>
  </si>
  <si>
    <t>15.72</t>
  </si>
  <si>
    <t>23.25</t>
  </si>
  <si>
    <t>34.55</t>
  </si>
  <si>
    <t>13.12</t>
  </si>
  <si>
    <t>21.63</t>
  </si>
  <si>
    <t>22.32</t>
  </si>
  <si>
    <t>26.07</t>
  </si>
  <si>
    <t>36.5</t>
  </si>
  <si>
    <t>37.23</t>
  </si>
  <si>
    <t>22.75</t>
  </si>
  <si>
    <t>16.03</t>
  </si>
  <si>
    <t>17.36</t>
  </si>
  <si>
    <t>18.95</t>
  </si>
  <si>
    <t>18.26</t>
  </si>
  <si>
    <t>18.06</t>
  </si>
  <si>
    <t>14.93</t>
  </si>
  <si>
    <t>22.12</t>
  </si>
  <si>
    <t>30.72</t>
  </si>
  <si>
    <t>38.3</t>
  </si>
  <si>
    <t>24.09</t>
  </si>
  <si>
    <t>17.17</t>
  </si>
  <si>
    <t>28.98</t>
  </si>
  <si>
    <t>19.89</t>
  </si>
  <si>
    <t>19.41</t>
  </si>
  <si>
    <t>21.71</t>
  </si>
  <si>
    <t>17.63</t>
  </si>
  <si>
    <t>25.97</t>
  </si>
  <si>
    <t>19.1</t>
  </si>
  <si>
    <t>15.67</t>
  </si>
  <si>
    <t>19.63</t>
  </si>
  <si>
    <t>15.7</t>
  </si>
  <si>
    <t>15.1</t>
  </si>
  <si>
    <t>11.31</t>
  </si>
  <si>
    <t>18.84</t>
  </si>
  <si>
    <t>17.9</t>
  </si>
  <si>
    <t>19.51</t>
  </si>
  <si>
    <t>19.85</t>
  </si>
  <si>
    <t>33.12</t>
  </si>
  <si>
    <t>20.06</t>
  </si>
  <si>
    <t>16.72</t>
  </si>
  <si>
    <t>26.71</t>
  </si>
  <si>
    <t>29.31</t>
  </si>
  <si>
    <t>15.24</t>
  </si>
  <si>
    <t>11.97</t>
  </si>
  <si>
    <t>25.67</t>
  </si>
  <si>
    <t>8.17</t>
  </si>
  <si>
    <t>27.15</t>
  </si>
  <si>
    <t>16.83</t>
  </si>
  <si>
    <t>22.74</t>
  </si>
  <si>
    <t>32.21</t>
  </si>
  <si>
    <t>15.09</t>
  </si>
  <si>
    <t>22.06</t>
  </si>
  <si>
    <t>26.78</t>
  </si>
  <si>
    <t>36.32</t>
  </si>
  <si>
    <t>35.09</t>
  </si>
  <si>
    <t>20.31</t>
  </si>
  <si>
    <t>16.08</t>
  </si>
  <si>
    <t>15.65</t>
  </si>
  <si>
    <t>20.56</t>
  </si>
  <si>
    <t>18.39</t>
  </si>
  <si>
    <t>19.31</t>
  </si>
  <si>
    <t>22.16</t>
  </si>
  <si>
    <t>30.47</t>
  </si>
  <si>
    <t>36.48</t>
  </si>
  <si>
    <t>25.22</t>
  </si>
  <si>
    <t>16.12</t>
  </si>
  <si>
    <t>30.33</t>
  </si>
  <si>
    <t>21.21</t>
  </si>
  <si>
    <t>17.47</t>
  </si>
  <si>
    <t>22.71</t>
  </si>
  <si>
    <t>18.53</t>
  </si>
  <si>
    <t>26.1</t>
  </si>
  <si>
    <t>20.5</t>
  </si>
  <si>
    <t>15.04</t>
  </si>
  <si>
    <t>19.36</t>
  </si>
  <si>
    <t>13.2</t>
  </si>
  <si>
    <t>18.33</t>
  </si>
  <si>
    <t>18.24</t>
  </si>
  <si>
    <t>18.61</t>
  </si>
  <si>
    <t>17.01</t>
  </si>
  <si>
    <t>20.18</t>
  </si>
  <si>
    <t>18.74</t>
  </si>
  <si>
    <t>18.12</t>
  </si>
  <si>
    <t>36.62</t>
  </si>
  <si>
    <t>18.27</t>
  </si>
  <si>
    <t>19.27</t>
  </si>
  <si>
    <t>28.29</t>
  </si>
  <si>
    <t>20.67</t>
  </si>
  <si>
    <t>10.53</t>
  </si>
  <si>
    <t>28.72</t>
  </si>
  <si>
    <t>22.68</t>
  </si>
  <si>
    <t>9.31</t>
  </si>
  <si>
    <t>24.78</t>
  </si>
  <si>
    <t>16.3</t>
  </si>
  <si>
    <t>24.36</t>
  </si>
  <si>
    <t>32.58</t>
  </si>
  <si>
    <t>15.94</t>
  </si>
  <si>
    <t>21.27</t>
  </si>
  <si>
    <t>22.07</t>
  </si>
  <si>
    <t>24.47</t>
  </si>
  <si>
    <t>27.2</t>
  </si>
  <si>
    <t>32.87</t>
  </si>
  <si>
    <t>21.97</t>
  </si>
  <si>
    <t>13.15</t>
  </si>
  <si>
    <t>11.03</t>
  </si>
  <si>
    <t>20.65</t>
  </si>
  <si>
    <t>16.19</t>
  </si>
  <si>
    <t>18.68</t>
  </si>
  <si>
    <t>12.18</t>
  </si>
  <si>
    <t>20.15</t>
  </si>
  <si>
    <t>27.5</t>
  </si>
  <si>
    <t>14.8</t>
  </si>
  <si>
    <t>21.99</t>
  </si>
  <si>
    <t>15.8</t>
  </si>
  <si>
    <t>16.48</t>
  </si>
  <si>
    <t>18.94</t>
  </si>
  <si>
    <t>14.49</t>
  </si>
  <si>
    <t>22.57</t>
  </si>
  <si>
    <t>20.91</t>
  </si>
  <si>
    <t>13.05</t>
  </si>
  <si>
    <t>14.58</t>
  </si>
  <si>
    <t>10.85</t>
  </si>
  <si>
    <t>14.4</t>
  </si>
  <si>
    <t>17.16</t>
  </si>
  <si>
    <t>16.4</t>
  </si>
  <si>
    <t>14.2</t>
  </si>
  <si>
    <t>14.85</t>
  </si>
  <si>
    <t>21.14</t>
  </si>
  <si>
    <t>15.66</t>
  </si>
  <si>
    <t>33.69</t>
  </si>
  <si>
    <t>12.52</t>
  </si>
  <si>
    <t>17.34</t>
  </si>
  <si>
    <t>26.84</t>
  </si>
  <si>
    <t>13.67</t>
  </si>
  <si>
    <t>9.38</t>
  </si>
  <si>
    <t>8.22</t>
  </si>
  <si>
    <t>27.24</t>
  </si>
  <si>
    <t>23.04</t>
  </si>
  <si>
    <t>8.95</t>
  </si>
  <si>
    <t>24.34</t>
  </si>
  <si>
    <t>12.21</t>
  </si>
  <si>
    <t>23.86</t>
  </si>
  <si>
    <t>27.68</t>
  </si>
  <si>
    <t>14.83</t>
  </si>
  <si>
    <t>19.33</t>
  </si>
  <si>
    <t>19.58</t>
  </si>
  <si>
    <t>21.86</t>
  </si>
  <si>
    <t>29.2</t>
  </si>
  <si>
    <t>31.05</t>
  </si>
  <si>
    <t>20.8</t>
  </si>
  <si>
    <t>10.75</t>
  </si>
  <si>
    <t>15.06</t>
  </si>
  <si>
    <t>11.05</t>
  </si>
  <si>
    <t>17.68</t>
  </si>
  <si>
    <t>12.7</t>
  </si>
  <si>
    <t>14.91</t>
  </si>
  <si>
    <t>17.97</t>
  </si>
  <si>
    <t>25.57</t>
  </si>
  <si>
    <t>31.71</t>
  </si>
  <si>
    <t>20.27</t>
  </si>
  <si>
    <t>14.27</t>
  </si>
  <si>
    <t>14.11</t>
  </si>
  <si>
    <t>17.18</t>
  </si>
  <si>
    <t>8.19</t>
  </si>
  <si>
    <t>17.13</t>
  </si>
  <si>
    <t>13.96</t>
  </si>
  <si>
    <t>20.72</t>
  </si>
  <si>
    <t>18.38</t>
  </si>
  <si>
    <t>9.24</t>
  </si>
  <si>
    <t>13.77</t>
  </si>
  <si>
    <t>10.88</t>
  </si>
  <si>
    <t>15.12</t>
  </si>
  <si>
    <t>10.25</t>
  </si>
  <si>
    <t>16.17</t>
  </si>
  <si>
    <t>15.68</t>
  </si>
  <si>
    <t>19.28</t>
  </si>
  <si>
    <t>30.29</t>
  </si>
  <si>
    <t>15.05</t>
  </si>
  <si>
    <t>14.94</t>
  </si>
  <si>
    <t>25.95</t>
  </si>
  <si>
    <t>16.8</t>
  </si>
  <si>
    <t>8.75</t>
  </si>
  <si>
    <t>10.19</t>
  </si>
  <si>
    <t>28.57</t>
  </si>
  <si>
    <t>16.65</t>
  </si>
  <si>
    <t>8.39</t>
  </si>
  <si>
    <t>22.94</t>
  </si>
  <si>
    <t>11.79</t>
  </si>
  <si>
    <t>20.76</t>
  </si>
  <si>
    <t>21.53</t>
  </si>
  <si>
    <t>12.95</t>
  </si>
  <si>
    <t>17.81</t>
  </si>
  <si>
    <t>17.84</t>
  </si>
  <si>
    <t>19.09</t>
  </si>
  <si>
    <t>27.29</t>
  </si>
  <si>
    <t>33.47</t>
  </si>
  <si>
    <t>19.62</t>
  </si>
  <si>
    <t>10.72</t>
  </si>
  <si>
    <t>18.51</t>
  </si>
  <si>
    <t>10.4</t>
  </si>
  <si>
    <t>11.46</t>
  </si>
  <si>
    <t>15.28</t>
  </si>
  <si>
    <t>24.22</t>
  </si>
  <si>
    <t>29.97</t>
  </si>
  <si>
    <t>19.32</t>
  </si>
  <si>
    <t>17.99</t>
  </si>
  <si>
    <t>7.03</t>
  </si>
  <si>
    <t>17.66</t>
  </si>
  <si>
    <t>20.28</t>
  </si>
  <si>
    <t>17.44</t>
  </si>
  <si>
    <t>11.66</t>
  </si>
  <si>
    <t>13.41</t>
  </si>
  <si>
    <t>9.98</t>
  </si>
  <si>
    <t>7.75</t>
  </si>
  <si>
    <t>11.02</t>
  </si>
  <si>
    <t>13.48</t>
  </si>
  <si>
    <t>19.92</t>
  </si>
  <si>
    <t>13.7</t>
  </si>
  <si>
    <t>27.25</t>
  </si>
  <si>
    <t>12.64</t>
  </si>
  <si>
    <t>14.5</t>
  </si>
  <si>
    <t>28.54</t>
  </si>
  <si>
    <t>16.26</t>
  </si>
  <si>
    <t>9.02</t>
  </si>
  <si>
    <t>7.28</t>
  </si>
  <si>
    <t>30.91</t>
  </si>
  <si>
    <t>17.27</t>
  </si>
  <si>
    <t>6.14</t>
  </si>
  <si>
    <t>12.26</t>
  </si>
  <si>
    <t>21.15</t>
  </si>
  <si>
    <t>21.07</t>
  </si>
  <si>
    <t>12.6</t>
  </si>
  <si>
    <t>21.08</t>
  </si>
  <si>
    <t>27.79</t>
  </si>
  <si>
    <t>37.27</t>
  </si>
  <si>
    <t>23.6</t>
  </si>
  <si>
    <t>14.47</t>
  </si>
  <si>
    <t>9.68</t>
  </si>
  <si>
    <t>16.07</t>
  </si>
  <si>
    <t>15.15</t>
  </si>
  <si>
    <t>18.4</t>
  </si>
  <si>
    <t>25.53</t>
  </si>
  <si>
    <t>32.97</t>
  </si>
  <si>
    <t>19.24</t>
  </si>
  <si>
    <t>13.31</t>
  </si>
  <si>
    <t>20.41</t>
  </si>
  <si>
    <t>18.17</t>
  </si>
  <si>
    <t>8.49</t>
  </si>
  <si>
    <t>15.95</t>
  </si>
  <si>
    <t>20.99</t>
  </si>
  <si>
    <t>17.77</t>
  </si>
  <si>
    <t>13.72</t>
  </si>
  <si>
    <t>13.93</t>
  </si>
  <si>
    <t>10.07</t>
  </si>
  <si>
    <t>12.81</t>
  </si>
  <si>
    <t>7.38</t>
  </si>
  <si>
    <t>10.78</t>
  </si>
  <si>
    <t>18.69</t>
  </si>
  <si>
    <t>21.93</t>
  </si>
  <si>
    <t>13.89</t>
  </si>
  <si>
    <t>25.11</t>
  </si>
  <si>
    <t>14.97</t>
  </si>
  <si>
    <t>15.69</t>
  </si>
  <si>
    <t>31.62</t>
  </si>
  <si>
    <t>16.55</t>
  </si>
  <si>
    <t>6.84</t>
  </si>
  <si>
    <t>9.45</t>
  </si>
  <si>
    <t>26.93</t>
  </si>
  <si>
    <t>6.77</t>
  </si>
  <si>
    <t>22.91</t>
  </si>
  <si>
    <t>11.62</t>
  </si>
  <si>
    <t>22.43</t>
  </si>
  <si>
    <t>21.05</t>
  </si>
  <si>
    <t>14.21</t>
  </si>
  <si>
    <t>18.03</t>
  </si>
  <si>
    <t>18.01</t>
  </si>
  <si>
    <t>20.55</t>
  </si>
  <si>
    <t>25.44</t>
  </si>
  <si>
    <t>35.95</t>
  </si>
  <si>
    <t>21.35</t>
  </si>
  <si>
    <t>10.14</t>
  </si>
  <si>
    <t>9.86</t>
  </si>
  <si>
    <t>8.9</t>
  </si>
  <si>
    <t>14.55</t>
  </si>
  <si>
    <t>13.65</t>
  </si>
  <si>
    <t>16.88</t>
  </si>
  <si>
    <t>23.24</t>
  </si>
  <si>
    <t>28.87</t>
  </si>
  <si>
    <t>18.49</t>
  </si>
  <si>
    <t>13.24</t>
  </si>
  <si>
    <t>17.51</t>
  </si>
  <si>
    <t>16.01</t>
  </si>
  <si>
    <t>9.39</t>
  </si>
  <si>
    <t>17.07</t>
  </si>
  <si>
    <t>12.8</t>
  </si>
  <si>
    <t>19.25</t>
  </si>
  <si>
    <t>11.47</t>
  </si>
  <si>
    <t>12.54</t>
  </si>
  <si>
    <t>11.04</t>
  </si>
  <si>
    <t>5.61</t>
  </si>
  <si>
    <t>14.89</t>
  </si>
  <si>
    <t>17.37</t>
  </si>
  <si>
    <t>9.95</t>
  </si>
  <si>
    <t>12.37</t>
  </si>
  <si>
    <t>24.94</t>
  </si>
  <si>
    <t>10.08</t>
  </si>
  <si>
    <t>28.16</t>
  </si>
  <si>
    <t>14.19</t>
  </si>
  <si>
    <t>11.71</t>
  </si>
  <si>
    <t>8.46</t>
  </si>
  <si>
    <t>25.8</t>
  </si>
  <si>
    <t>18.59</t>
  </si>
  <si>
    <t>5.69</t>
  </si>
  <si>
    <t>9.83</t>
  </si>
  <si>
    <t>22.56</t>
  </si>
  <si>
    <t>15.23</t>
  </si>
  <si>
    <t>16.7</t>
  </si>
  <si>
    <t>19.8</t>
  </si>
  <si>
    <t>30.31</t>
  </si>
  <si>
    <t>19.43</t>
  </si>
  <si>
    <t>11.8</t>
  </si>
  <si>
    <t>8.96</t>
  </si>
  <si>
    <t>9.42</t>
  </si>
  <si>
    <t>15.46</t>
  </si>
  <si>
    <t>12.99</t>
  </si>
  <si>
    <t>13.99</t>
  </si>
  <si>
    <t>22.66</t>
  </si>
  <si>
    <t>17.67</t>
  </si>
  <si>
    <t>12.72</t>
  </si>
  <si>
    <t>14.03</t>
  </si>
  <si>
    <t>16.04</t>
  </si>
  <si>
    <t>9.36</t>
  </si>
  <si>
    <t>17.23</t>
  </si>
  <si>
    <t>16.41</t>
  </si>
  <si>
    <t>13.83</t>
  </si>
  <si>
    <t>10.95</t>
  </si>
  <si>
    <t>12.19</t>
  </si>
  <si>
    <t>9.03</t>
  </si>
  <si>
    <t>5.51</t>
  </si>
  <si>
    <t>12.87</t>
  </si>
  <si>
    <t>11.07</t>
  </si>
  <si>
    <t>16.52</t>
  </si>
  <si>
    <t>11.64</t>
  </si>
  <si>
    <t>24.05</t>
  </si>
  <si>
    <t>11.93</t>
  </si>
  <si>
    <t>25.01</t>
  </si>
  <si>
    <t>12.46</t>
  </si>
  <si>
    <t>13.52</t>
  </si>
  <si>
    <t>7.09</t>
  </si>
  <si>
    <t>25.16</t>
  </si>
  <si>
    <t>19.83</t>
  </si>
  <si>
    <t>5.68</t>
  </si>
  <si>
    <t>22.46</t>
  </si>
  <si>
    <t>8.89</t>
  </si>
  <si>
    <t>25.34</t>
  </si>
  <si>
    <t>17.24</t>
  </si>
  <si>
    <t>23.47</t>
  </si>
  <si>
    <t>33.75</t>
  </si>
  <si>
    <t>36.2</t>
  </si>
  <si>
    <t>25.18</t>
  </si>
  <si>
    <t>13.61</t>
  </si>
  <si>
    <t>14.64</t>
  </si>
  <si>
    <t>18.8</t>
  </si>
  <si>
    <t>15.54</t>
  </si>
  <si>
    <t>14.02</t>
  </si>
  <si>
    <t>20.82</t>
  </si>
  <si>
    <t>28.6</t>
  </si>
  <si>
    <t>34.91</t>
  </si>
  <si>
    <t>23.12</t>
  </si>
  <si>
    <t>16.62</t>
  </si>
  <si>
    <t>25.93</t>
  </si>
  <si>
    <t>19.19</t>
  </si>
  <si>
    <t>25.4</t>
  </si>
  <si>
    <t>17.5</t>
  </si>
  <si>
    <t>24.9</t>
  </si>
  <si>
    <t>14.7</t>
  </si>
  <si>
    <t>19.66</t>
  </si>
  <si>
    <t>15.4</t>
  </si>
  <si>
    <t>12.59</t>
  </si>
  <si>
    <t>14.09</t>
  </si>
  <si>
    <t>20.78</t>
  </si>
  <si>
    <t>16.67</t>
  </si>
  <si>
    <t>18.92</t>
  </si>
  <si>
    <t>16.74</t>
  </si>
  <si>
    <t>32.37</t>
  </si>
  <si>
    <t>16.47</t>
  </si>
  <si>
    <t>15.85</t>
  </si>
  <si>
    <t>27.81</t>
  </si>
  <si>
    <t>23.69</t>
  </si>
  <si>
    <t>15.64</t>
  </si>
  <si>
    <t>28.8</t>
  </si>
  <si>
    <t>10.82</t>
  </si>
  <si>
    <t>27</t>
  </si>
  <si>
    <t>14.48</t>
  </si>
  <si>
    <t>22.25</t>
  </si>
  <si>
    <t>11.57</t>
  </si>
  <si>
    <t>20.71</t>
  </si>
  <si>
    <t>21.01</t>
  </si>
  <si>
    <t>24.19</t>
  </si>
  <si>
    <t>34.48</t>
  </si>
  <si>
    <t>35.34</t>
  </si>
  <si>
    <t>21.83</t>
  </si>
  <si>
    <t>15.02</t>
  </si>
  <si>
    <t>15.48</t>
  </si>
  <si>
    <t>18.08</t>
  </si>
  <si>
    <t>16.85</t>
  </si>
  <si>
    <t>13.66</t>
  </si>
  <si>
    <t>20.69</t>
  </si>
  <si>
    <t>29.11</t>
  </si>
  <si>
    <t>36.16</t>
  </si>
  <si>
    <t>22.96</t>
  </si>
  <si>
    <t>16.56</t>
  </si>
  <si>
    <t>28.3</t>
  </si>
  <si>
    <t>18.62</t>
  </si>
  <si>
    <t>18.96</t>
  </si>
  <si>
    <t>21.42</t>
  </si>
  <si>
    <t>16.82</t>
  </si>
  <si>
    <t>24.74</t>
  </si>
  <si>
    <t>18.21</t>
  </si>
  <si>
    <t>14.51</t>
  </si>
  <si>
    <t>18.43</t>
  </si>
  <si>
    <t>14.37</t>
  </si>
  <si>
    <t>9.34</t>
  </si>
  <si>
    <t>17.59</t>
  </si>
  <si>
    <t>17.1</t>
  </si>
  <si>
    <t>19.01</t>
  </si>
  <si>
    <t>16.53</t>
  </si>
  <si>
    <t>32.02</t>
  </si>
  <si>
    <t>19.38</t>
  </si>
  <si>
    <t>15.58</t>
  </si>
  <si>
    <t>24.79</t>
  </si>
  <si>
    <t>28.67</t>
  </si>
  <si>
    <t>11.12</t>
  </si>
  <si>
    <t>27.18</t>
  </si>
  <si>
    <t>25.2</t>
  </si>
  <si>
    <t>26.61</t>
  </si>
  <si>
    <t>15.16</t>
  </si>
  <si>
    <t>31.51</t>
  </si>
  <si>
    <t>20.79</t>
  </si>
  <si>
    <t>20.92</t>
  </si>
  <si>
    <t>25.25</t>
  </si>
  <si>
    <t>34.95</t>
  </si>
  <si>
    <t>33.38</t>
  </si>
  <si>
    <t>14.26</t>
  </si>
  <si>
    <t>19.54</t>
  </si>
  <si>
    <t>18.29</t>
  </si>
  <si>
    <t>13.81</t>
  </si>
  <si>
    <t>29.08</t>
  </si>
  <si>
    <t>34.69</t>
  </si>
  <si>
    <t>24.18</t>
  </si>
  <si>
    <t>15.52</t>
  </si>
  <si>
    <t>29.41</t>
  </si>
  <si>
    <t>19.64</t>
  </si>
  <si>
    <t>16.63</t>
  </si>
  <si>
    <t>21.72</t>
  </si>
  <si>
    <t>24.91</t>
  </si>
  <si>
    <t>13.91</t>
  </si>
  <si>
    <t>18.14</t>
  </si>
  <si>
    <t>12.23</t>
  </si>
  <si>
    <t>17.19</t>
  </si>
  <si>
    <t>16.23</t>
  </si>
  <si>
    <t>18.7</t>
  </si>
  <si>
    <t>16.95</t>
  </si>
  <si>
    <t>35.66</t>
  </si>
  <si>
    <t>17.71</t>
  </si>
  <si>
    <t>17.93</t>
  </si>
  <si>
    <t>26.77</t>
  </si>
  <si>
    <t>19.69</t>
  </si>
  <si>
    <t>11.17</t>
  </si>
  <si>
    <t>9.8</t>
  </si>
  <si>
    <t>28.22</t>
  </si>
  <si>
    <t>21.89</t>
  </si>
  <si>
    <t>23.55</t>
  </si>
  <si>
    <t>15.44</t>
  </si>
  <si>
    <t>23.03</t>
  </si>
  <si>
    <t>32.29</t>
  </si>
  <si>
    <t>20.38</t>
  </si>
  <si>
    <t>20.97</t>
  </si>
  <si>
    <t>27.09</t>
  </si>
  <si>
    <t>36.11</t>
  </si>
  <si>
    <t>12.55</t>
  </si>
  <si>
    <t>14.01</t>
  </si>
  <si>
    <t>9.44</t>
  </si>
  <si>
    <t>15.88</t>
  </si>
  <si>
    <t>12.27</t>
  </si>
  <si>
    <t>14.18</t>
  </si>
  <si>
    <t>17.72</t>
  </si>
  <si>
    <t>24.15</t>
  </si>
  <si>
    <t>30.93</t>
  </si>
  <si>
    <t>18.42</t>
  </si>
  <si>
    <t>19.94</t>
  </si>
  <si>
    <t>17.49</t>
  </si>
  <si>
    <t>7.82</t>
  </si>
  <si>
    <t>15.5</t>
  </si>
  <si>
    <t>13.21</t>
  </si>
  <si>
    <t>20.03</t>
  </si>
  <si>
    <t>16.99</t>
  </si>
  <si>
    <t>13.19</t>
  </si>
  <si>
    <t>12.62</t>
  </si>
  <si>
    <t>12.68</t>
  </si>
  <si>
    <t>7.04</t>
  </si>
  <si>
    <t>18.16</t>
  </si>
  <si>
    <t>10.41</t>
  </si>
  <si>
    <t>21.13</t>
  </si>
  <si>
    <t>23.07</t>
  </si>
  <si>
    <t>14.31</t>
  </si>
  <si>
    <t>30.54</t>
  </si>
  <si>
    <t>16.39</t>
  </si>
  <si>
    <t>6.75</t>
  </si>
  <si>
    <t>9.17</t>
  </si>
  <si>
    <t>26.17</t>
  </si>
  <si>
    <t>6.53</t>
  </si>
  <si>
    <t>10.86</t>
  </si>
  <si>
    <t>20.84</t>
  </si>
  <si>
    <t>13.45</t>
  </si>
  <si>
    <t>17.29</t>
  </si>
  <si>
    <t>Migration und Teilhabe in Niedersachsen - Integrationsmonitoring 2021</t>
  </si>
  <si>
    <t>Statistische Region Weser-Ems</t>
  </si>
  <si>
    <t>GeoCode</t>
  </si>
  <si>
    <t>in 1000</t>
  </si>
  <si>
    <t>%</t>
  </si>
  <si>
    <t>Braunschweig  Stadt</t>
  </si>
  <si>
    <t>MZ03101</t>
  </si>
  <si>
    <t>Salzgitter  Stadt</t>
  </si>
  <si>
    <t>MZ03102</t>
  </si>
  <si>
    <t>Wolfsburg  Stadt</t>
  </si>
  <si>
    <t>MZ03103</t>
  </si>
  <si>
    <t>MZ03151</t>
  </si>
  <si>
    <t>MZ03153</t>
  </si>
  <si>
    <t>MZ03154</t>
  </si>
  <si>
    <t>MZ03155</t>
  </si>
  <si>
    <t>MZ03157</t>
  </si>
  <si>
    <t>MZ03159</t>
  </si>
  <si>
    <t>MZ03158</t>
  </si>
  <si>
    <t>MZ031</t>
  </si>
  <si>
    <t>Hannover  Region</t>
  </si>
  <si>
    <t>MZ03241</t>
  </si>
  <si>
    <t>dav. Hannover  Lhst.</t>
  </si>
  <si>
    <t>MZ03241001</t>
  </si>
  <si>
    <t>dav. Hannover  Umland</t>
  </si>
  <si>
    <t>MZ03241999</t>
  </si>
  <si>
    <t>MZ03251</t>
  </si>
  <si>
    <t>MZ03252</t>
  </si>
  <si>
    <t>MZ03254</t>
  </si>
  <si>
    <t>MZ03255</t>
  </si>
  <si>
    <t>MZ03256</t>
  </si>
  <si>
    <t>MZ03257</t>
  </si>
  <si>
    <t>MZ032</t>
  </si>
  <si>
    <t>MZ03351</t>
  </si>
  <si>
    <t>MZ03352</t>
  </si>
  <si>
    <t>MZ03353</t>
  </si>
  <si>
    <t>MZ03354360</t>
  </si>
  <si>
    <t>MZ03355</t>
  </si>
  <si>
    <t>MZ03356</t>
  </si>
  <si>
    <t>MZ03357</t>
  </si>
  <si>
    <t>MZ03358</t>
  </si>
  <si>
    <t>MZ03359</t>
  </si>
  <si>
    <t>MZ03361</t>
  </si>
  <si>
    <t>MZ033</t>
  </si>
  <si>
    <t>Delmenhorst  Stadt</t>
  </si>
  <si>
    <t>MZ03401</t>
  </si>
  <si>
    <t>Emden  Stadt / Leer</t>
  </si>
  <si>
    <t>MZ03402457</t>
  </si>
  <si>
    <t>Oldenburg(Oldb)  Stadt</t>
  </si>
  <si>
    <t>MZ03403</t>
  </si>
  <si>
    <t>Osnabrück  Stadt</t>
  </si>
  <si>
    <t>MZ03404</t>
  </si>
  <si>
    <t>Wilhelmshaven  Stadt</t>
  </si>
  <si>
    <t>MZ03405</t>
  </si>
  <si>
    <t>MZ03451</t>
  </si>
  <si>
    <t>MZ03452</t>
  </si>
  <si>
    <t>MZ03453</t>
  </si>
  <si>
    <t>MZ03454</t>
  </si>
  <si>
    <t>MZ03455462</t>
  </si>
  <si>
    <t>MZ03456</t>
  </si>
  <si>
    <t>MZ03458</t>
  </si>
  <si>
    <t>MZ03459</t>
  </si>
  <si>
    <t>MZ03460</t>
  </si>
  <si>
    <t>MZ03461</t>
  </si>
  <si>
    <t>MZ034</t>
  </si>
  <si>
    <t>MZ030</t>
  </si>
  <si>
    <t>Anteil der Personen mit Migrationshintergrund 
im weiteren Sinne</t>
  </si>
  <si>
    <t>Anteil der Personen mit Migrationshintergrund 
im engeren Sinne</t>
  </si>
  <si>
    <t>243.63571</t>
  </si>
  <si>
    <t>102.74144</t>
  </si>
  <si>
    <t>121.79484</t>
  </si>
  <si>
    <t>175.28686</t>
  </si>
  <si>
    <t>133.29014</t>
  </si>
  <si>
    <t>87.32254</t>
  </si>
  <si>
    <t>129.58364</t>
  </si>
  <si>
    <t>130.24786</t>
  </si>
  <si>
    <t>320.55387</t>
  </si>
  <si>
    <t>118.0086</t>
  </si>
  <si>
    <t>1563.65424</t>
  </si>
  <si>
    <t>1138.66466</t>
  </si>
  <si>
    <t>528.85624</t>
  </si>
  <si>
    <t>609.80842</t>
  </si>
  <si>
    <t>213.24074</t>
  </si>
  <si>
    <t>146.75383</t>
  </si>
  <si>
    <t>271.3069</t>
  </si>
  <si>
    <t>68.85831</t>
  </si>
  <si>
    <t>115.54355</t>
  </si>
  <si>
    <t>153.26936</t>
  </si>
  <si>
    <t>2107.19606</t>
  </si>
  <si>
    <t>172.94636</t>
  </si>
  <si>
    <t>195.10495</t>
  </si>
  <si>
    <t>251.36822</t>
  </si>
  <si>
    <t>134.97723</t>
  </si>
  <si>
    <t>178.8614</t>
  </si>
  <si>
    <t>112.43295</t>
  </si>
  <si>
    <t>161.6358</t>
  </si>
  <si>
    <t>134.61828</t>
  </si>
  <si>
    <t>201.51154</t>
  </si>
  <si>
    <t>135.29511</t>
  </si>
  <si>
    <t>1678.52061</t>
  </si>
  <si>
    <t>76.72177</t>
  </si>
  <si>
    <t>218.8978</t>
  </si>
  <si>
    <t>166.34902</t>
  </si>
  <si>
    <t>160.87673</t>
  </si>
  <si>
    <t>73.26126</t>
  </si>
  <si>
    <t>123.02145</t>
  </si>
  <si>
    <t>187.92713</t>
  </si>
  <si>
    <t>170.11121</t>
  </si>
  <si>
    <t>320.35552</t>
  </si>
  <si>
    <t>153.26273</t>
  </si>
  <si>
    <t>133.72686</t>
  </si>
  <si>
    <t>130.6855</t>
  </si>
  <si>
    <t>351.57251</t>
  </si>
  <si>
    <t>140.31824</t>
  </si>
  <si>
    <t>88.6002</t>
  </si>
  <si>
    <t>2495.17229</t>
  </si>
  <si>
    <t>7844.5432</t>
  </si>
  <si>
    <t>242.72505</t>
  </si>
  <si>
    <t>103.25432</t>
  </si>
  <si>
    <t>122.64925</t>
  </si>
  <si>
    <t>171.06838</t>
  </si>
  <si>
    <t>134.20211</t>
  </si>
  <si>
    <t>87.58867</t>
  </si>
  <si>
    <t>129.81765</t>
  </si>
  <si>
    <t>131.50278</t>
  </si>
  <si>
    <t>319.81505</t>
  </si>
  <si>
    <t>117.87459</t>
  </si>
  <si>
    <t>1560.99746</t>
  </si>
  <si>
    <t>1130.9494</t>
  </si>
  <si>
    <t>527.29908</t>
  </si>
  <si>
    <t>603.65032</t>
  </si>
  <si>
    <t>212.00299</t>
  </si>
  <si>
    <t>144.52354</t>
  </si>
  <si>
    <t>272.70118</t>
  </si>
  <si>
    <t>68.94684</t>
  </si>
  <si>
    <t>115.82959</t>
  </si>
  <si>
    <t>156.48424</t>
  </si>
  <si>
    <t>2100.59653</t>
  </si>
  <si>
    <t>173.3776</t>
  </si>
  <si>
    <t>195.36937</t>
  </si>
  <si>
    <t>248.17937</t>
  </si>
  <si>
    <t>136.43272</t>
  </si>
  <si>
    <t>178.445</t>
  </si>
  <si>
    <t>111.64394</t>
  </si>
  <si>
    <t>159.8804</t>
  </si>
  <si>
    <t>136.05987</t>
  </si>
  <si>
    <t>199.97429</t>
  </si>
  <si>
    <t>132.01854</t>
  </si>
  <si>
    <t>1671.43907</t>
  </si>
  <si>
    <t>77.76653</t>
  </si>
  <si>
    <t>218.21168</t>
  </si>
  <si>
    <t>164.96718</t>
  </si>
  <si>
    <t>161.69312</t>
  </si>
  <si>
    <t>72.83542</t>
  </si>
  <si>
    <t>121.89151</t>
  </si>
  <si>
    <t>188.07707</t>
  </si>
  <si>
    <t>168.4576</t>
  </si>
  <si>
    <t>319.14636</t>
  </si>
  <si>
    <t>155.1024</t>
  </si>
  <si>
    <t>133.78238</t>
  </si>
  <si>
    <t>129.06591</t>
  </si>
  <si>
    <t>350.06837</t>
  </si>
  <si>
    <t>140.20903</t>
  </si>
  <si>
    <t>88.93394</t>
  </si>
  <si>
    <t>2490.49187</t>
  </si>
  <si>
    <t>7823.52494</t>
  </si>
  <si>
    <t>246.85444</t>
  </si>
  <si>
    <t>102.54235</t>
  </si>
  <si>
    <t>124.36362</t>
  </si>
  <si>
    <t>167.07366</t>
  </si>
  <si>
    <t>135.48304</t>
  </si>
  <si>
    <t>89.13442</t>
  </si>
  <si>
    <t>131.27743</t>
  </si>
  <si>
    <t>131.44648</t>
  </si>
  <si>
    <t>324.19004</t>
  </si>
  <si>
    <t>118.11726</t>
  </si>
  <si>
    <t>1569.47986</t>
  </si>
  <si>
    <t>1139.7653</t>
  </si>
  <si>
    <t>531.3986</t>
  </si>
  <si>
    <t>608.3667</t>
  </si>
  <si>
    <t>212.17493</t>
  </si>
  <si>
    <t>143.07511</t>
  </si>
  <si>
    <t>274.82893</t>
  </si>
  <si>
    <t>70.27957</t>
  </si>
  <si>
    <t>120.81636</t>
  </si>
  <si>
    <t>150.09415</t>
  </si>
  <si>
    <t>2112.96889</t>
  </si>
  <si>
    <t>175.29915</t>
  </si>
  <si>
    <t>196.93205</t>
  </si>
  <si>
    <t>247.49688</t>
  </si>
  <si>
    <t>139.06921</t>
  </si>
  <si>
    <t>177.61303</t>
  </si>
  <si>
    <t>112.76905</t>
  </si>
  <si>
    <t>162.4283</t>
  </si>
  <si>
    <t>136.27815</t>
  </si>
  <si>
    <t>200.37283</t>
  </si>
  <si>
    <t>132.82166</t>
  </si>
  <si>
    <t>1681.53891</t>
  </si>
  <si>
    <t>77.56109</t>
  </si>
  <si>
    <t>216.16698</t>
  </si>
  <si>
    <t>165.86268</t>
  </si>
  <si>
    <t>163.31404</t>
  </si>
  <si>
    <t>73.20838</t>
  </si>
  <si>
    <t>121.59806</t>
  </si>
  <si>
    <t>188.72673</t>
  </si>
  <si>
    <t>166.90106</t>
  </si>
  <si>
    <t>318.67292</t>
  </si>
  <si>
    <t>155.96445</t>
  </si>
  <si>
    <t>131.37047</t>
  </si>
  <si>
    <t>127.98901</t>
  </si>
  <si>
    <t>350.67976</t>
  </si>
  <si>
    <t>140.15064</t>
  </si>
  <si>
    <t>89.9632</t>
  </si>
  <si>
    <t>2489.95686</t>
  </si>
  <si>
    <t>7853.94452</t>
  </si>
  <si>
    <t>252.36034</t>
  </si>
  <si>
    <t>101.6085</t>
  </si>
  <si>
    <t>124.72215</t>
  </si>
  <si>
    <t>174.5801</t>
  </si>
  <si>
    <t>138.64399</t>
  </si>
  <si>
    <t>91.68623</t>
  </si>
  <si>
    <t>135.17825</t>
  </si>
  <si>
    <t>132.6523</t>
  </si>
  <si>
    <t>330.51428</t>
  </si>
  <si>
    <t>121.22231</t>
  </si>
  <si>
    <t>1603.16848</t>
  </si>
  <si>
    <t>1150.09144</t>
  </si>
  <si>
    <t>535.66454</t>
  </si>
  <si>
    <t>614.4269</t>
  </si>
  <si>
    <t>214.52042</t>
  </si>
  <si>
    <t>148.76853</t>
  </si>
  <si>
    <t>277.79642</t>
  </si>
  <si>
    <t>71.82348</t>
  </si>
  <si>
    <t>120.91318</t>
  </si>
  <si>
    <t>156.59229</t>
  </si>
  <si>
    <t>2140.50556</t>
  </si>
  <si>
    <t>178.41002</t>
  </si>
  <si>
    <t>198.52208</t>
  </si>
  <si>
    <t>248.74275</t>
  </si>
  <si>
    <t>143.5808</t>
  </si>
  <si>
    <t>181.12515</t>
  </si>
  <si>
    <t>113.82921</t>
  </si>
  <si>
    <t>163.60975</t>
  </si>
  <si>
    <t>140.71223</t>
  </si>
  <si>
    <t>200.61157</t>
  </si>
  <si>
    <t>134.95341</t>
  </si>
  <si>
    <t>1704.09682</t>
  </si>
  <si>
    <t>76.6859</t>
  </si>
  <si>
    <t>218.84752</t>
  </si>
  <si>
    <t>164.34325</t>
  </si>
  <si>
    <t>163.15623</t>
  </si>
  <si>
    <t>76.17035</t>
  </si>
  <si>
    <t>121.63602</t>
  </si>
  <si>
    <t>189.52006</t>
  </si>
  <si>
    <t>165.30267</t>
  </si>
  <si>
    <t>320.6613</t>
  </si>
  <si>
    <t>155.29038</t>
  </si>
  <si>
    <t>136.42021</t>
  </si>
  <si>
    <t>128.96519</t>
  </si>
  <si>
    <t>359.19905</t>
  </si>
  <si>
    <t>138.41509</t>
  </si>
  <si>
    <t>89.46934</t>
  </si>
  <si>
    <t>2504.0826</t>
  </si>
  <si>
    <t>7951.85347</t>
  </si>
  <si>
    <t>249.08765</t>
  </si>
  <si>
    <t>99.32018</t>
  </si>
  <si>
    <t>123.67703</t>
  </si>
  <si>
    <t>172.92494</t>
  </si>
  <si>
    <t>137.57891</t>
  </si>
  <si>
    <t>91.03889</t>
  </si>
  <si>
    <t>134.24114</t>
  </si>
  <si>
    <t>130.9283</t>
  </si>
  <si>
    <t>324.51134</t>
  </si>
  <si>
    <t>120.26778</t>
  </si>
  <si>
    <t>1583.57607</t>
  </si>
  <si>
    <t>1132.31603</t>
  </si>
  <si>
    <t>525.29477</t>
  </si>
  <si>
    <t>607.02127</t>
  </si>
  <si>
    <t>211.67099</t>
  </si>
  <si>
    <t>148.19333</t>
  </si>
  <si>
    <t>275.12472</t>
  </si>
  <si>
    <t>71.63689</t>
  </si>
  <si>
    <t>120.16239</t>
  </si>
  <si>
    <t>156.37781</t>
  </si>
  <si>
    <t>2115.48219</t>
  </si>
  <si>
    <t>176.64429</t>
  </si>
  <si>
    <t>197.41393</t>
  </si>
  <si>
    <t>245.7424</t>
  </si>
  <si>
    <t>141.57802</t>
  </si>
  <si>
    <t>178.32216</t>
  </si>
  <si>
    <t>111.76637</t>
  </si>
  <si>
    <t>162.21033</t>
  </si>
  <si>
    <t>136.70434</t>
  </si>
  <si>
    <t>198.03662</t>
  </si>
  <si>
    <t>133.60558</t>
  </si>
  <si>
    <t>1682.02397</t>
  </si>
  <si>
    <t>74.99108</t>
  </si>
  <si>
    <t>216.31239</t>
  </si>
  <si>
    <t>161.28511</t>
  </si>
  <si>
    <t>157.35664</t>
  </si>
  <si>
    <t>75.62152</t>
  </si>
  <si>
    <t>120.34766</t>
  </si>
  <si>
    <t>188.48802</t>
  </si>
  <si>
    <t>162.98444</t>
  </si>
  <si>
    <t>316.94042</t>
  </si>
  <si>
    <t>153.91542</t>
  </si>
  <si>
    <t>134.96377</t>
  </si>
  <si>
    <t>127.24863</t>
  </si>
  <si>
    <t>352.45349</t>
  </si>
  <si>
    <t>137.26657</t>
  </si>
  <si>
    <t>88.99273</t>
  </si>
  <si>
    <t>2469.16798</t>
  </si>
  <si>
    <t>7850.2502</t>
  </si>
  <si>
    <t>247.63471</t>
  </si>
  <si>
    <t>98.40719</t>
  </si>
  <si>
    <t>122.76727</t>
  </si>
  <si>
    <t>171.5737</t>
  </si>
  <si>
    <t>137.96085</t>
  </si>
  <si>
    <t>90.46098</t>
  </si>
  <si>
    <t>134.71279</t>
  </si>
  <si>
    <t>130.23851</t>
  </si>
  <si>
    <t>322.93842</t>
  </si>
  <si>
    <t>119.9453</t>
  </si>
  <si>
    <t>1576.63958</t>
  </si>
  <si>
    <t>1122.08168</t>
  </si>
  <si>
    <t>516.24106</t>
  </si>
  <si>
    <t>605.84061</t>
  </si>
  <si>
    <t>210.08128</t>
  </si>
  <si>
    <t>147.93721</t>
  </si>
  <si>
    <t>274.73908</t>
  </si>
  <si>
    <t>71.91717</t>
  </si>
  <si>
    <t>119.91704</t>
  </si>
  <si>
    <t>155.72979</t>
  </si>
  <si>
    <t>2102.40338</t>
  </si>
  <si>
    <t>175.6666</t>
  </si>
  <si>
    <t>196.70936</t>
  </si>
  <si>
    <t>243.04613</t>
  </si>
  <si>
    <t>141.0608</t>
  </si>
  <si>
    <t>176.80535</t>
  </si>
  <si>
    <t>110.92061</t>
  </si>
  <si>
    <t>161.38422</t>
  </si>
  <si>
    <t>136.32854</t>
  </si>
  <si>
    <t>196.69515</t>
  </si>
  <si>
    <t>132.55322</t>
  </si>
  <si>
    <t>1671.17005</t>
  </si>
  <si>
    <t>74.18337</t>
  </si>
  <si>
    <t>214.774</t>
  </si>
  <si>
    <t>159.78935</t>
  </si>
  <si>
    <t>156.63943</t>
  </si>
  <si>
    <t>75.76258</t>
  </si>
  <si>
    <t>118.88997</t>
  </si>
  <si>
    <t>187.0896</t>
  </si>
  <si>
    <t>160.35297</t>
  </si>
  <si>
    <t>314.12044</t>
  </si>
  <si>
    <t>153.48848</t>
  </si>
  <si>
    <t>134.05615</t>
  </si>
  <si>
    <t>125.86205</t>
  </si>
  <si>
    <t>350.60143</t>
  </si>
  <si>
    <t>134.38439</t>
  </si>
  <si>
    <t>88.89667</t>
  </si>
  <si>
    <t>2448.89071</t>
  </si>
  <si>
    <t>7799.10371</t>
  </si>
  <si>
    <t>246.23967</t>
  </si>
  <si>
    <t>98.01066</t>
  </si>
  <si>
    <t>122.10011</t>
  </si>
  <si>
    <t>171.07274</t>
  </si>
  <si>
    <t>138.12011</t>
  </si>
  <si>
    <t>90.48172</t>
  </si>
  <si>
    <t>135.02529</t>
  </si>
  <si>
    <t>130.04499</t>
  </si>
  <si>
    <t>322.43637</t>
  </si>
  <si>
    <t>119.97399</t>
  </si>
  <si>
    <t>1573.50566</t>
  </si>
  <si>
    <t>1115.22841</t>
  </si>
  <si>
    <t>511.00893</t>
  </si>
  <si>
    <t>604.21947</t>
  </si>
  <si>
    <t>209.92747</t>
  </si>
  <si>
    <t>148.09289</t>
  </si>
  <si>
    <t>274.75184</t>
  </si>
  <si>
    <t>72.1687</t>
  </si>
  <si>
    <t>120.38193</t>
  </si>
  <si>
    <t>155.74419</t>
  </si>
  <si>
    <t>2096.2953</t>
  </si>
  <si>
    <t>175.62385</t>
  </si>
  <si>
    <t>197.03281</t>
  </si>
  <si>
    <t>241.51451</t>
  </si>
  <si>
    <t>141.4504</t>
  </si>
  <si>
    <t>175.97298</t>
  </si>
  <si>
    <t>110.92314</t>
  </si>
  <si>
    <t>161.55582</t>
  </si>
  <si>
    <t>136.09676</t>
  </si>
  <si>
    <t>196.25167</t>
  </si>
  <si>
    <t>132.23443</t>
  </si>
  <si>
    <t>1668.65646</t>
  </si>
  <si>
    <t>73.69116</t>
  </si>
  <si>
    <t>214.02529</t>
  </si>
  <si>
    <t>158.85916</t>
  </si>
  <si>
    <t>155.51488</t>
  </si>
  <si>
    <t>76.04309</t>
  </si>
  <si>
    <t>118.7449</t>
  </si>
  <si>
    <t>187.01461</t>
  </si>
  <si>
    <t>160.51548</t>
  </si>
  <si>
    <t>313.29983</t>
  </si>
  <si>
    <t>153.56976</t>
  </si>
  <si>
    <t>133.60822</t>
  </si>
  <si>
    <t>126.15457</t>
  </si>
  <si>
    <t>350.63</t>
  </si>
  <si>
    <t>135.01008</t>
  </si>
  <si>
    <t>88.9925</t>
  </si>
  <si>
    <t>2445.67343</t>
  </si>
  <si>
    <t>7784.13086</t>
  </si>
  <si>
    <t>244.6515</t>
  </si>
  <si>
    <t>98.30382</t>
  </si>
  <si>
    <t>121.38972</t>
  </si>
  <si>
    <t>170.9509</t>
  </si>
  <si>
    <t>139.02653</t>
  </si>
  <si>
    <t>90.63543</t>
  </si>
  <si>
    <t>135.97056</t>
  </si>
  <si>
    <t>130.1118</t>
  </si>
  <si>
    <t>323.32098</t>
  </si>
  <si>
    <t>120.23861</t>
  </si>
  <si>
    <t>1574.59991</t>
  </si>
  <si>
    <t>1108.88226</t>
  </si>
  <si>
    <t>507.40209</t>
  </si>
  <si>
    <t>601.48018</t>
  </si>
  <si>
    <t>210.34306</t>
  </si>
  <si>
    <t>148.99732</t>
  </si>
  <si>
    <t>275.79579</t>
  </si>
  <si>
    <t>72.73552</t>
  </si>
  <si>
    <t>121.1849</t>
  </si>
  <si>
    <t>156.58364</t>
  </si>
  <si>
    <t>2094.52263</t>
  </si>
  <si>
    <t>175.88786</t>
  </si>
  <si>
    <t>197.82184</t>
  </si>
  <si>
    <t>239.77431</t>
  </si>
  <si>
    <t>142.09085</t>
  </si>
  <si>
    <t>175.13137</t>
  </si>
  <si>
    <t>110.89661</t>
  </si>
  <si>
    <t>161.91463</t>
  </si>
  <si>
    <t>136.01175</t>
  </si>
  <si>
    <t>195.59302</t>
  </si>
  <si>
    <t>132.0314</t>
  </si>
  <si>
    <t>1667.15369</t>
  </si>
  <si>
    <t>73.40306</t>
  </si>
  <si>
    <t>213.8807</t>
  </si>
  <si>
    <t>158.04697</t>
  </si>
  <si>
    <t>154.85316</t>
  </si>
  <si>
    <t>76.71886</t>
  </si>
  <si>
    <t>118.37821</t>
  </si>
  <si>
    <t>186.87099</t>
  </si>
  <si>
    <t>160.24513</t>
  </si>
  <si>
    <t>312.39683</t>
  </si>
  <si>
    <t>154.04623</t>
  </si>
  <si>
    <t>133.59351</t>
  </si>
  <si>
    <t>125.44573</t>
  </si>
  <si>
    <t>350.67062</t>
  </si>
  <si>
    <t>134.15387</t>
  </si>
  <si>
    <t>89.3328</t>
  </si>
  <si>
    <t>2442.03662</t>
  </si>
  <si>
    <t>7778.31285</t>
  </si>
  <si>
    <t>242.75265</t>
  </si>
  <si>
    <t>98.86073</t>
  </si>
  <si>
    <t>120.26325</t>
  </si>
  <si>
    <t>171.2294</t>
  </si>
  <si>
    <t>139.98696</t>
  </si>
  <si>
    <t>91.30993</t>
  </si>
  <si>
    <t>137.23309</t>
  </si>
  <si>
    <t>130.30478</t>
  </si>
  <si>
    <t>324.45628</t>
  </si>
  <si>
    <t>120.68717</t>
  </si>
  <si>
    <t>1577.08422</t>
  </si>
  <si>
    <t>1103.53689</t>
  </si>
  <si>
    <t>504.73088</t>
  </si>
  <si>
    <t>598.80601</t>
  </si>
  <si>
    <t>210.57357</t>
  </si>
  <si>
    <t>150.16924</t>
  </si>
  <si>
    <t>277.28343</t>
  </si>
  <si>
    <t>73.50129</t>
  </si>
  <si>
    <t>121.95169</t>
  </si>
  <si>
    <t>157.41179</t>
  </si>
  <si>
    <t>2094.42784</t>
  </si>
  <si>
    <t>176.58719</t>
  </si>
  <si>
    <t>198.71886</t>
  </si>
  <si>
    <t>238.62703</t>
  </si>
  <si>
    <t>142.69406</t>
  </si>
  <si>
    <t>174.15456</t>
  </si>
  <si>
    <t>110.91111</t>
  </si>
  <si>
    <t>162.63657</t>
  </si>
  <si>
    <t>136.58066</t>
  </si>
  <si>
    <t>195.44606</t>
  </si>
  <si>
    <t>132.22146</t>
  </si>
  <si>
    <t>1668.57755</t>
  </si>
  <si>
    <t>73.32942</t>
  </si>
  <si>
    <t>213.67322</t>
  </si>
  <si>
    <t>157.31222</t>
  </si>
  <si>
    <t>153.83974</t>
  </si>
  <si>
    <t>77.26925</t>
  </si>
  <si>
    <t>117.82217</t>
  </si>
  <si>
    <t>187.09005</t>
  </si>
  <si>
    <t>159.38271</t>
  </si>
  <si>
    <t>311.43846</t>
  </si>
  <si>
    <t>154.91853</t>
  </si>
  <si>
    <t>133.45372</t>
  </si>
  <si>
    <t>125.24521</t>
  </si>
  <si>
    <t>350.45506</t>
  </si>
  <si>
    <t>133.05002</t>
  </si>
  <si>
    <t>89.92924</t>
  </si>
  <si>
    <t>2438.20893</t>
  </si>
  <si>
    <t>7778.29854</t>
  </si>
  <si>
    <t>181.27089</t>
  </si>
  <si>
    <t>66.01907</t>
  </si>
  <si>
    <t>75.22717</t>
  </si>
  <si>
    <t>128.39846</t>
  </si>
  <si>
    <t>107.80583</t>
  </si>
  <si>
    <t>73.42208</t>
  </si>
  <si>
    <t>108.49247</t>
  </si>
  <si>
    <t>103.82208</t>
  </si>
  <si>
    <t>266.11967</t>
  </si>
  <si>
    <t>99.70084</t>
  </si>
  <si>
    <t>1211.11889</t>
  </si>
  <si>
    <t>791.88406</t>
  </si>
  <si>
    <t>331.47849</t>
  </si>
  <si>
    <t>460.40557</t>
  </si>
  <si>
    <t>176.09468</t>
  </si>
  <si>
    <t>107.68164</t>
  </si>
  <si>
    <t>209.38745</t>
  </si>
  <si>
    <t>54.93921</t>
  </si>
  <si>
    <t>85.25176</t>
  </si>
  <si>
    <t>124.90874</t>
  </si>
  <si>
    <t>1550.5034</t>
  </si>
  <si>
    <t>139.56713</t>
  </si>
  <si>
    <t>164.63307</t>
  </si>
  <si>
    <t>198.32566</t>
  </si>
  <si>
    <t>113.05122</t>
  </si>
  <si>
    <t>149.05781</t>
  </si>
  <si>
    <t>96.4146</t>
  </si>
  <si>
    <t>136.77219</t>
  </si>
  <si>
    <t>105.29538</t>
  </si>
  <si>
    <t>165.67978</t>
  </si>
  <si>
    <t>108.43221</t>
  </si>
  <si>
    <t>1376.77282</t>
  </si>
  <si>
    <t>50.71994</t>
  </si>
  <si>
    <t>181.48715</t>
  </si>
  <si>
    <t>137.40318</t>
  </si>
  <si>
    <t>113.57133</t>
  </si>
  <si>
    <t>55.45332</t>
  </si>
  <si>
    <t>102.91432</t>
  </si>
  <si>
    <t>163.44569</t>
  </si>
  <si>
    <t>119.63444</t>
  </si>
  <si>
    <t>247.8098</t>
  </si>
  <si>
    <t>135.74413</t>
  </si>
  <si>
    <t>96.51763</t>
  </si>
  <si>
    <t>110.14286</t>
  </si>
  <si>
    <t>269.82844</t>
  </si>
  <si>
    <t>91.83303</t>
  </si>
  <si>
    <t>76.97672</t>
  </si>
  <si>
    <t>1955.35641</t>
  </si>
  <si>
    <t>6093.75152</t>
  </si>
  <si>
    <t>179.45089</t>
  </si>
  <si>
    <t>65.5683</t>
  </si>
  <si>
    <t>76.98419</t>
  </si>
  <si>
    <t>132.143</t>
  </si>
  <si>
    <t>112.69017</t>
  </si>
  <si>
    <t>72.38222</t>
  </si>
  <si>
    <t>105.21783</t>
  </si>
  <si>
    <t>107.48503</t>
  </si>
  <si>
    <t>262.06344</t>
  </si>
  <si>
    <t>100.27358</t>
  </si>
  <si>
    <t>1215.77487</t>
  </si>
  <si>
    <t>783.56201</t>
  </si>
  <si>
    <t>325.35425</t>
  </si>
  <si>
    <t>458.20776</t>
  </si>
  <si>
    <t>175.60734</t>
  </si>
  <si>
    <t>102.64385</t>
  </si>
  <si>
    <t>218.45674</t>
  </si>
  <si>
    <t>55.56597</t>
  </si>
  <si>
    <t>90.681</t>
  </si>
  <si>
    <t>128.89472</t>
  </si>
  <si>
    <t>1555.07412</t>
  </si>
  <si>
    <t>140.26734</t>
  </si>
  <si>
    <t>164.74621</t>
  </si>
  <si>
    <t>199.46059</t>
  </si>
  <si>
    <t>115.01093</t>
  </si>
  <si>
    <t>151.50611</t>
  </si>
  <si>
    <t>99.01809</t>
  </si>
  <si>
    <t>129.75587</t>
  </si>
  <si>
    <t>111.71142</t>
  </si>
  <si>
    <t>160.96847</t>
  </si>
  <si>
    <t>105.80887</t>
  </si>
  <si>
    <t>1376.76561</t>
  </si>
  <si>
    <t>52.01165</t>
  </si>
  <si>
    <t>174.4339</t>
  </si>
  <si>
    <t>137.38784</t>
  </si>
  <si>
    <t>118.51247</t>
  </si>
  <si>
    <t>51.48428</t>
  </si>
  <si>
    <t>103.31693</t>
  </si>
  <si>
    <t>165.55702</t>
  </si>
  <si>
    <t>121.59338</t>
  </si>
  <si>
    <t>237.20974</t>
  </si>
  <si>
    <t>142.43162</t>
  </si>
  <si>
    <t>97.45844</t>
  </si>
  <si>
    <t>107.34639</t>
  </si>
  <si>
    <t>270.46772</t>
  </si>
  <si>
    <t>95.04111</t>
  </si>
  <si>
    <t>75.51106</t>
  </si>
  <si>
    <t>1949.80386</t>
  </si>
  <si>
    <t>6097.41845</t>
  </si>
  <si>
    <t>180.7462</t>
  </si>
  <si>
    <t>65.30029</t>
  </si>
  <si>
    <t>80.72139</t>
  </si>
  <si>
    <t>133.13343</t>
  </si>
  <si>
    <t>113.69253</t>
  </si>
  <si>
    <t>75.18326</t>
  </si>
  <si>
    <t>104.28773</t>
  </si>
  <si>
    <t>107.27639</t>
  </si>
  <si>
    <t>261.59515</t>
  </si>
  <si>
    <t>100.48209</t>
  </si>
  <si>
    <t>1221.73367</t>
  </si>
  <si>
    <t>792.49095</t>
  </si>
  <si>
    <t>337.53395</t>
  </si>
  <si>
    <t>454.957</t>
  </si>
  <si>
    <t>177.98121</t>
  </si>
  <si>
    <t>99.68724</t>
  </si>
  <si>
    <t>216.53973</t>
  </si>
  <si>
    <t>58.0025</t>
  </si>
  <si>
    <t>93.38143</t>
  </si>
  <si>
    <t>122.28022</t>
  </si>
  <si>
    <t>1561.46689</t>
  </si>
  <si>
    <t>139.36033</t>
  </si>
  <si>
    <t>167.32046</t>
  </si>
  <si>
    <t>199.57174</t>
  </si>
  <si>
    <t>120.71281</t>
  </si>
  <si>
    <t>145.05056</t>
  </si>
  <si>
    <t>92.20116</t>
  </si>
  <si>
    <t>132.19368</t>
  </si>
  <si>
    <t>113.0937</t>
  </si>
  <si>
    <t>159.93055</t>
  </si>
  <si>
    <t>107.92575</t>
  </si>
  <si>
    <t>1376.86368</t>
  </si>
  <si>
    <t>49.15766</t>
  </si>
  <si>
    <t>176.67825</t>
  </si>
  <si>
    <t>133.8987</t>
  </si>
  <si>
    <t>117.11208</t>
  </si>
  <si>
    <t>58.07624</t>
  </si>
  <si>
    <t>107.70521</t>
  </si>
  <si>
    <t>168.85665</t>
  </si>
  <si>
    <t>118.96562</t>
  </si>
  <si>
    <t>246.41151</t>
  </si>
  <si>
    <t>141.4412</t>
  </si>
  <si>
    <t>98.8118</t>
  </si>
  <si>
    <t>107.12507</t>
  </si>
  <si>
    <t>265.24032</t>
  </si>
  <si>
    <t>94.49452</t>
  </si>
  <si>
    <t>75.62322</t>
  </si>
  <si>
    <t>1960.46526</t>
  </si>
  <si>
    <t>6120.52949</t>
  </si>
  <si>
    <t>190.60102</t>
  </si>
  <si>
    <t>73.96891</t>
  </si>
  <si>
    <t>83.72285</t>
  </si>
  <si>
    <t>136.22959</t>
  </si>
  <si>
    <t>120.41321</t>
  </si>
  <si>
    <t>81.56881</t>
  </si>
  <si>
    <t>107.26121</t>
  </si>
  <si>
    <t>111.17891</t>
  </si>
  <si>
    <t>268.77846</t>
  </si>
  <si>
    <t>106.45235</t>
  </si>
  <si>
    <t>1280.17056</t>
  </si>
  <si>
    <t>833.77362</t>
  </si>
  <si>
    <t>359.56591</t>
  </si>
  <si>
    <t>474.20772</t>
  </si>
  <si>
    <t>182.77638</t>
  </si>
  <si>
    <t>116.06136</t>
  </si>
  <si>
    <t>233.90016</t>
  </si>
  <si>
    <t>59.98487</t>
  </si>
  <si>
    <t>98.01684</t>
  </si>
  <si>
    <t>133.90168</t>
  </si>
  <si>
    <t>1657.30775</t>
  </si>
  <si>
    <t>141.10782</t>
  </si>
  <si>
    <t>172.61559</t>
  </si>
  <si>
    <t>212.48199</t>
  </si>
  <si>
    <t>128.00175</t>
  </si>
  <si>
    <t>155.05009</t>
  </si>
  <si>
    <t>94.29219</t>
  </si>
  <si>
    <t>136.77678</t>
  </si>
  <si>
    <t>120.72481</t>
  </si>
  <si>
    <t>170.82853</t>
  </si>
  <si>
    <t>106.42623</t>
  </si>
  <si>
    <t>1437.16734</t>
  </si>
  <si>
    <t>50.85097</t>
  </si>
  <si>
    <t>191.4544</t>
  </si>
  <si>
    <t>135.8457</t>
  </si>
  <si>
    <t>119.36446</t>
  </si>
  <si>
    <t>65.75609</t>
  </si>
  <si>
    <t>110.22659</t>
  </si>
  <si>
    <t>173.9328</t>
  </si>
  <si>
    <t>120.27415</t>
  </si>
  <si>
    <t>246.79646</t>
  </si>
  <si>
    <t>141.39859</t>
  </si>
  <si>
    <t>103.21998</t>
  </si>
  <si>
    <t>113.21811</t>
  </si>
  <si>
    <t>273.48306</t>
  </si>
  <si>
    <t>100.10448</t>
  </si>
  <si>
    <t>76.2029</t>
  </si>
  <si>
    <t>2020.03187</t>
  </si>
  <si>
    <t>6394.67752</t>
  </si>
  <si>
    <t>194.63604</t>
  </si>
  <si>
    <t>70.31427</t>
  </si>
  <si>
    <t>85.27372</t>
  </si>
  <si>
    <t>136.95657</t>
  </si>
  <si>
    <t>122.78985</t>
  </si>
  <si>
    <t>77.32505</t>
  </si>
  <si>
    <t>119.40315</t>
  </si>
  <si>
    <t>107.78029</t>
  </si>
  <si>
    <t>283.29195</t>
  </si>
  <si>
    <t>102.33445</t>
  </si>
  <si>
    <t>1298.94428</t>
  </si>
  <si>
    <t>842.73157</t>
  </si>
  <si>
    <t>358.72685</t>
  </si>
  <si>
    <t>484.00472</t>
  </si>
  <si>
    <t>181.47065</t>
  </si>
  <si>
    <t>127.27962</t>
  </si>
  <si>
    <t>227.86607</t>
  </si>
  <si>
    <t>65.76658</t>
  </si>
  <si>
    <t>99.57629</t>
  </si>
  <si>
    <t>134.54863</t>
  </si>
  <si>
    <t>1677.11132</t>
  </si>
  <si>
    <t>144.174</t>
  </si>
  <si>
    <t>179.17786</t>
  </si>
  <si>
    <t>211.9063</t>
  </si>
  <si>
    <t>126.17077</t>
  </si>
  <si>
    <t>151.36592</t>
  </si>
  <si>
    <t>100.30628</t>
  </si>
  <si>
    <t>144.31698</t>
  </si>
  <si>
    <t>114.59798</t>
  </si>
  <si>
    <t>166.98012</t>
  </si>
  <si>
    <t>107.84636</t>
  </si>
  <si>
    <t>1444.64478</t>
  </si>
  <si>
    <t>52.27807</t>
  </si>
  <si>
    <t>183.74917</t>
  </si>
  <si>
    <t>137.18922</t>
  </si>
  <si>
    <t>116.52752</t>
  </si>
  <si>
    <t>62.9197</t>
  </si>
  <si>
    <t>109.8167</t>
  </si>
  <si>
    <t>169.28562</t>
  </si>
  <si>
    <t>116.42794</t>
  </si>
  <si>
    <t>264.18179</t>
  </si>
  <si>
    <t>141.00623</t>
  </si>
  <si>
    <t>104.00595</t>
  </si>
  <si>
    <t>112.25079</t>
  </si>
  <si>
    <t>279.28979</t>
  </si>
  <si>
    <t>107.71131</t>
  </si>
  <si>
    <t>77.46754</t>
  </si>
  <si>
    <t>2029.35011</t>
  </si>
  <si>
    <t>6450.05049</t>
  </si>
  <si>
    <t>200.36831</t>
  </si>
  <si>
    <t>71.54859</t>
  </si>
  <si>
    <t>81.67813</t>
  </si>
  <si>
    <t>137.91479</t>
  </si>
  <si>
    <t>123.1758</t>
  </si>
  <si>
    <t>73.71639</t>
  </si>
  <si>
    <t>120.70089</t>
  </si>
  <si>
    <t>106.36063</t>
  </si>
  <si>
    <t>285.92142</t>
  </si>
  <si>
    <t>101.61552</t>
  </si>
  <si>
    <t>1302.32377</t>
  </si>
  <si>
    <t>850.31077</t>
  </si>
  <si>
    <t>361.50678</t>
  </si>
  <si>
    <t>488.80399</t>
  </si>
  <si>
    <t>178.76402</t>
  </si>
  <si>
    <t>121.31948</t>
  </si>
  <si>
    <t>227.67631</t>
  </si>
  <si>
    <t>66.8605</t>
  </si>
  <si>
    <t>98.74502</t>
  </si>
  <si>
    <t>132.21389</t>
  </si>
  <si>
    <t>1676.08161</t>
  </si>
  <si>
    <t>145.03571</t>
  </si>
  <si>
    <t>173.77682</t>
  </si>
  <si>
    <t>210.44618</t>
  </si>
  <si>
    <t>126.97913</t>
  </si>
  <si>
    <t>153.46563</t>
  </si>
  <si>
    <t>102.32467</t>
  </si>
  <si>
    <t>143.59419</t>
  </si>
  <si>
    <t>112.91743</t>
  </si>
  <si>
    <t>170.17196</t>
  </si>
  <si>
    <t>106.14802</t>
  </si>
  <si>
    <t>1442.25149</t>
  </si>
  <si>
    <t>53.96899</t>
  </si>
  <si>
    <t>187.62248</t>
  </si>
  <si>
    <t>136.61216</t>
  </si>
  <si>
    <t>111.93267</t>
  </si>
  <si>
    <t>63.44725</t>
  </si>
  <si>
    <t>108.17153</t>
  </si>
  <si>
    <t>173.47379</t>
  </si>
  <si>
    <t>110.79337</t>
  </si>
  <si>
    <t>259.86455</t>
  </si>
  <si>
    <t>144.07194</t>
  </si>
  <si>
    <t>103.30788</t>
  </si>
  <si>
    <t>110.42514</t>
  </si>
  <si>
    <t>276.43938</t>
  </si>
  <si>
    <t>106.07535</t>
  </si>
  <si>
    <t>77.69771</t>
  </si>
  <si>
    <t>2021.13236</t>
  </si>
  <si>
    <t>6441.78923</t>
  </si>
  <si>
    <t>194.32686</t>
  </si>
  <si>
    <t>70.77679</t>
  </si>
  <si>
    <t>76.59308</t>
  </si>
  <si>
    <t>130.69251</t>
  </si>
  <si>
    <t>120.57362</t>
  </si>
  <si>
    <t>77.39021</t>
  </si>
  <si>
    <t>121.9578</t>
  </si>
  <si>
    <t>109.14718</t>
  </si>
  <si>
    <t>280.66664</t>
  </si>
  <si>
    <t>101.80329</t>
  </si>
  <si>
    <t>1283.98448</t>
  </si>
  <si>
    <t>830.53844</t>
  </si>
  <si>
    <t>342.54663</t>
  </si>
  <si>
    <t>487.99182</t>
  </si>
  <si>
    <t>181.97826</t>
  </si>
  <si>
    <t>117.8677</t>
  </si>
  <si>
    <t>224.83847</t>
  </si>
  <si>
    <t>66.04311</t>
  </si>
  <si>
    <t>101.17799</t>
  </si>
  <si>
    <t>134.45484</t>
  </si>
  <si>
    <t>1656.32276</t>
  </si>
  <si>
    <t>144.41372</t>
  </si>
  <si>
    <t>169.99152</t>
  </si>
  <si>
    <t>207.87826</t>
  </si>
  <si>
    <t>127.20239</t>
  </si>
  <si>
    <t>153.43744</t>
  </si>
  <si>
    <t>102.73692</t>
  </si>
  <si>
    <t>144.14638</t>
  </si>
  <si>
    <t>110.66009</t>
  </si>
  <si>
    <t>174.96212</t>
  </si>
  <si>
    <t>103.2377</t>
  </si>
  <si>
    <t>1436.94918</t>
  </si>
  <si>
    <t>55.18581</t>
  </si>
  <si>
    <t>181.97925</t>
  </si>
  <si>
    <t>133.93063</t>
  </si>
  <si>
    <t>106.33744</t>
  </si>
  <si>
    <t>63.45557</t>
  </si>
  <si>
    <t>110.61746</t>
  </si>
  <si>
    <t>169.3499</t>
  </si>
  <si>
    <t>117.28847</t>
  </si>
  <si>
    <t>257.90745</t>
  </si>
  <si>
    <t>143.17214</t>
  </si>
  <si>
    <t>103.00227</t>
  </si>
  <si>
    <t>111.49433</t>
  </si>
  <si>
    <t>271.98688</t>
  </si>
  <si>
    <t>106.58848</t>
  </si>
  <si>
    <t>76.34441</t>
  </si>
  <si>
    <t>2004.77677</t>
  </si>
  <si>
    <t>6382.03319</t>
  </si>
  <si>
    <t>194.3639</t>
  </si>
  <si>
    <t>73.2939</t>
  </si>
  <si>
    <t>77.74428</t>
  </si>
  <si>
    <t>134.45545</t>
  </si>
  <si>
    <t>124.93296</t>
  </si>
  <si>
    <t>81.69806</t>
  </si>
  <si>
    <t>123.87224</t>
  </si>
  <si>
    <t>111.17495</t>
  </si>
  <si>
    <t>283.68928</t>
  </si>
  <si>
    <t>103.82128</t>
  </si>
  <si>
    <t>1308.76637</t>
  </si>
  <si>
    <t>851.15518</t>
  </si>
  <si>
    <t>360.89222</t>
  </si>
  <si>
    <t>490.26295</t>
  </si>
  <si>
    <t>182.48501</t>
  </si>
  <si>
    <t>122.90859</t>
  </si>
  <si>
    <t>231.64301</t>
  </si>
  <si>
    <t>65.90833</t>
  </si>
  <si>
    <t>100.50393</t>
  </si>
  <si>
    <t>136.54636</t>
  </si>
  <si>
    <t>1691.33529</t>
  </si>
  <si>
    <t>152.94281</t>
  </si>
  <si>
    <t>175.13935</t>
  </si>
  <si>
    <t>209.71753</t>
  </si>
  <si>
    <t>127.52243</t>
  </si>
  <si>
    <t>155.80129</t>
  </si>
  <si>
    <t>104.67094</t>
  </si>
  <si>
    <t>137.80712</t>
  </si>
  <si>
    <t>112.38642</t>
  </si>
  <si>
    <t>176.12245</t>
  </si>
  <si>
    <t>109.11332</t>
  </si>
  <si>
    <t>1460.8535</t>
  </si>
  <si>
    <t>55.09546</t>
  </si>
  <si>
    <t>192.32178</t>
  </si>
  <si>
    <t>132.63751</t>
  </si>
  <si>
    <t>111.24238</t>
  </si>
  <si>
    <t>65.83176</t>
  </si>
  <si>
    <t>104.51588</t>
  </si>
  <si>
    <t>171.06247</t>
  </si>
  <si>
    <t>118.90842</t>
  </si>
  <si>
    <t>254.31371</t>
  </si>
  <si>
    <t>145.27376</t>
  </si>
  <si>
    <t>103.43491</t>
  </si>
  <si>
    <t>113.11116</t>
  </si>
  <si>
    <t>274.53658</t>
  </si>
  <si>
    <t>103.88583</t>
  </si>
  <si>
    <t>75.72944</t>
  </si>
  <si>
    <t>2018.62438</t>
  </si>
  <si>
    <t>6479.57954</t>
  </si>
  <si>
    <t>194.68728</t>
  </si>
  <si>
    <t>76.37004</t>
  </si>
  <si>
    <t>83.80927</t>
  </si>
  <si>
    <t>137.95608</t>
  </si>
  <si>
    <t>123.4621</t>
  </si>
  <si>
    <t>83.12772</t>
  </si>
  <si>
    <t>124.31009</t>
  </si>
  <si>
    <t>110.16073</t>
  </si>
  <si>
    <t>282.31561</t>
  </si>
  <si>
    <t>103.7978</t>
  </si>
  <si>
    <t>1321.00181</t>
  </si>
  <si>
    <t>853.52379</t>
  </si>
  <si>
    <t>360.54222</t>
  </si>
  <si>
    <t>492.98158</t>
  </si>
  <si>
    <t>183.78429</t>
  </si>
  <si>
    <t>129.10652</t>
  </si>
  <si>
    <t>232.79365</t>
  </si>
  <si>
    <t>66.61882</t>
  </si>
  <si>
    <t>100.9345</t>
  </si>
  <si>
    <t>131.58759</t>
  </si>
  <si>
    <t>1697.61571</t>
  </si>
  <si>
    <t>152.16709</t>
  </si>
  <si>
    <t>175.45245</t>
  </si>
  <si>
    <t>212.50315</t>
  </si>
  <si>
    <t>125.29505</t>
  </si>
  <si>
    <t>158.4328</t>
  </si>
  <si>
    <t>104.79825</t>
  </si>
  <si>
    <t>142.69633</t>
  </si>
  <si>
    <t>118.99914</t>
  </si>
  <si>
    <t>173.80893</t>
  </si>
  <si>
    <t>110.37757</t>
  </si>
  <si>
    <t>1474.31123</t>
  </si>
  <si>
    <t>55.6902</t>
  </si>
  <si>
    <t>188.18185</t>
  </si>
  <si>
    <t>131.95147</t>
  </si>
  <si>
    <t>115.36874</t>
  </si>
  <si>
    <t>67.64196</t>
  </si>
  <si>
    <t>101.89338</t>
  </si>
  <si>
    <t>173.82981</t>
  </si>
  <si>
    <t>119.27804</t>
  </si>
  <si>
    <t>249.68267</t>
  </si>
  <si>
    <t>146.12044</t>
  </si>
  <si>
    <t>103.47625</t>
  </si>
  <si>
    <t>114.10709</t>
  </si>
  <si>
    <t>278.08854</t>
  </si>
  <si>
    <t>99.33262</t>
  </si>
  <si>
    <t>76.46584</t>
  </si>
  <si>
    <t>2017.76782</t>
  </si>
  <si>
    <t>6510.69657</t>
  </si>
  <si>
    <t>62.36482</t>
  </si>
  <si>
    <t>36.72236</t>
  </si>
  <si>
    <t>46.56768</t>
  </si>
  <si>
    <t>46.88839</t>
  </si>
  <si>
    <t>25.4843</t>
  </si>
  <si>
    <t>13.90046</t>
  </si>
  <si>
    <t>21.09117</t>
  </si>
  <si>
    <t>26.42578</t>
  </si>
  <si>
    <t>54.43419</t>
  </si>
  <si>
    <t>18.30776</t>
  </si>
  <si>
    <t>352.53535</t>
  </si>
  <si>
    <t>346.7806</t>
  </si>
  <si>
    <t>197.37775</t>
  </si>
  <si>
    <t>149.40285</t>
  </si>
  <si>
    <t>37.14606</t>
  </si>
  <si>
    <t>39.07219</t>
  </si>
  <si>
    <t>61.91945</t>
  </si>
  <si>
    <t>13.91911</t>
  </si>
  <si>
    <t>30.29179</t>
  </si>
  <si>
    <t>28.36062</t>
  </si>
  <si>
    <t>556.69266</t>
  </si>
  <si>
    <t>33.37923</t>
  </si>
  <si>
    <t>30.47187</t>
  </si>
  <si>
    <t>53.04256</t>
  </si>
  <si>
    <t>21.92601</t>
  </si>
  <si>
    <t>29.80358</t>
  </si>
  <si>
    <t>16.01835</t>
  </si>
  <si>
    <t>24.86361</t>
  </si>
  <si>
    <t>29.3229</t>
  </si>
  <si>
    <t>35.83176</t>
  </si>
  <si>
    <t>26.8629</t>
  </si>
  <si>
    <t>301.74779</t>
  </si>
  <si>
    <t>26.00183</t>
  </si>
  <si>
    <t>37.41065</t>
  </si>
  <si>
    <t>28.94584</t>
  </si>
  <si>
    <t>47.3054</t>
  </si>
  <si>
    <t>17.80794</t>
  </si>
  <si>
    <t>20.10713</t>
  </si>
  <si>
    <t>24.48144</t>
  </si>
  <si>
    <t>50.47677</t>
  </si>
  <si>
    <t>72.54572</t>
  </si>
  <si>
    <t>17.5186</t>
  </si>
  <si>
    <t>37.20923</t>
  </si>
  <si>
    <t>20.54265</t>
  </si>
  <si>
    <t>81.74407</t>
  </si>
  <si>
    <t>48.48521</t>
  </si>
  <si>
    <t>11.62348</t>
  </si>
  <si>
    <t>539.81588</t>
  </si>
  <si>
    <t>1750.79168</t>
  </si>
  <si>
    <t>63.27415</t>
  </si>
  <si>
    <t>37.68602</t>
  </si>
  <si>
    <t>45.66506</t>
  </si>
  <si>
    <t>38.92538</t>
  </si>
  <si>
    <t>21.51194</t>
  </si>
  <si>
    <t>15.20644</t>
  </si>
  <si>
    <t>24.59981</t>
  </si>
  <si>
    <t>24.01775</t>
  </si>
  <si>
    <t>57.75161</t>
  </si>
  <si>
    <t>17.60101</t>
  </si>
  <si>
    <t>345.22259</t>
  </si>
  <si>
    <t>347.38739</t>
  </si>
  <si>
    <t>201.94483</t>
  </si>
  <si>
    <t>145.44256</t>
  </si>
  <si>
    <t>36.39565</t>
  </si>
  <si>
    <t>41.87969</t>
  </si>
  <si>
    <t>54.24444</t>
  </si>
  <si>
    <t>13.38087</t>
  </si>
  <si>
    <t>25.14859</t>
  </si>
  <si>
    <t>27.58952</t>
  </si>
  <si>
    <t>545.52242</t>
  </si>
  <si>
    <t>33.11025</t>
  </si>
  <si>
    <t>30.62316</t>
  </si>
  <si>
    <t>48.71877</t>
  </si>
  <si>
    <t>21.42178</t>
  </si>
  <si>
    <t>26.93889</t>
  </si>
  <si>
    <t>12.62585</t>
  </si>
  <si>
    <t>30.12453</t>
  </si>
  <si>
    <t>24.34845</t>
  </si>
  <si>
    <t>39.00583</t>
  </si>
  <si>
    <t>26.20966</t>
  </si>
  <si>
    <t>294.67346</t>
  </si>
  <si>
    <t>25.75488</t>
  </si>
  <si>
    <t>43.77778</t>
  </si>
  <si>
    <t>27.57933</t>
  </si>
  <si>
    <t>43.18066</t>
  </si>
  <si>
    <t>21.35114</t>
  </si>
  <si>
    <t>18.57457</t>
  </si>
  <si>
    <t>22.52005</t>
  </si>
  <si>
    <t>46.86422</t>
  </si>
  <si>
    <t>81.93662</t>
  </si>
  <si>
    <t>12.67077</t>
  </si>
  <si>
    <t>36.32393</t>
  </si>
  <si>
    <t>21.71953</t>
  </si>
  <si>
    <t>79.60064</t>
  </si>
  <si>
    <t>45.16792</t>
  </si>
  <si>
    <t>13.42287</t>
  </si>
  <si>
    <t>540.68801</t>
  </si>
  <si>
    <t>1726.10649</t>
  </si>
  <si>
    <t>66.10825</t>
  </si>
  <si>
    <t>37.24206</t>
  </si>
  <si>
    <t>43.64223</t>
  </si>
  <si>
    <t>33.94023</t>
  </si>
  <si>
    <t>21.79051</t>
  </si>
  <si>
    <t>13.95116</t>
  </si>
  <si>
    <t>26.9897</t>
  </si>
  <si>
    <t>24.17009</t>
  </si>
  <si>
    <t>62.59489</t>
  </si>
  <si>
    <t>17.63517</t>
  </si>
  <si>
    <t>347.7462</t>
  </si>
  <si>
    <t>347.27435</t>
  </si>
  <si>
    <t>193.86465</t>
  </si>
  <si>
    <t>153.4097</t>
  </si>
  <si>
    <t>34.19372</t>
  </si>
  <si>
    <t>43.38786</t>
  </si>
  <si>
    <t>58.2892</t>
  </si>
  <si>
    <t>12.27708</t>
  </si>
  <si>
    <t>27.43494</t>
  </si>
  <si>
    <t>27.81392</t>
  </si>
  <si>
    <t>551.502</t>
  </si>
  <si>
    <t>35.93883</t>
  </si>
  <si>
    <t>29.6116</t>
  </si>
  <si>
    <t>47.92514</t>
  </si>
  <si>
    <t>18.3564</t>
  </si>
  <si>
    <t>32.56246</t>
  </si>
  <si>
    <t>20.56789</t>
  </si>
  <si>
    <t>30.23462</t>
  </si>
  <si>
    <t>23.18446</t>
  </si>
  <si>
    <t>40.44228</t>
  </si>
  <si>
    <t>24.89591</t>
  </si>
  <si>
    <t>304.67522</t>
  </si>
  <si>
    <t>28.40343</t>
  </si>
  <si>
    <t>39.48873</t>
  </si>
  <si>
    <t>31.96397</t>
  </si>
  <si>
    <t>46.20196</t>
  </si>
  <si>
    <t>15.13214</t>
  </si>
  <si>
    <t>13.89285</t>
  </si>
  <si>
    <t>19.87008</t>
  </si>
  <si>
    <t>47.93544</t>
  </si>
  <si>
    <t>72.26141</t>
  </si>
  <si>
    <t>14.52326</t>
  </si>
  <si>
    <t>32.55867</t>
  </si>
  <si>
    <t>20.86394</t>
  </si>
  <si>
    <t>85.43944</t>
  </si>
  <si>
    <t>45.65612</t>
  </si>
  <si>
    <t>14.33998</t>
  </si>
  <si>
    <t>529.49161</t>
  </si>
  <si>
    <t>1733.41503</t>
  </si>
  <si>
    <t>61.75933</t>
  </si>
  <si>
    <t>27.63958</t>
  </si>
  <si>
    <t>40.9993</t>
  </si>
  <si>
    <t>38.35051</t>
  </si>
  <si>
    <t>18.23078</t>
  </si>
  <si>
    <t>10.11742</t>
  </si>
  <si>
    <t>27.91705</t>
  </si>
  <si>
    <t>21.4734</t>
  </si>
  <si>
    <t>61.73582</t>
  </si>
  <si>
    <t>14.76996</t>
  </si>
  <si>
    <t>322.99793</t>
  </si>
  <si>
    <t>316.31782</t>
  </si>
  <si>
    <t>176.09863</t>
  </si>
  <si>
    <t>140.21918</t>
  </si>
  <si>
    <t>31.74404</t>
  </si>
  <si>
    <t>32.70718</t>
  </si>
  <si>
    <t>43.89627</t>
  </si>
  <si>
    <t>11.83861</t>
  </si>
  <si>
    <t>22.89634</t>
  </si>
  <si>
    <t>22.6906</t>
  </si>
  <si>
    <t>483.19781</t>
  </si>
  <si>
    <t>37.3022</t>
  </si>
  <si>
    <t>25.90649</t>
  </si>
  <si>
    <t>36.26076</t>
  </si>
  <si>
    <t>15.57905</t>
  </si>
  <si>
    <t>26.07505</t>
  </si>
  <si>
    <t>19.53702</t>
  </si>
  <si>
    <t>26.83296</t>
  </si>
  <si>
    <t>19.98742</t>
  </si>
  <si>
    <t>29.78303</t>
  </si>
  <si>
    <t>28.52718</t>
  </si>
  <si>
    <t>266.92948</t>
  </si>
  <si>
    <t>25.83493</t>
  </si>
  <si>
    <t>27.39312</t>
  </si>
  <si>
    <t>28.49755</t>
  </si>
  <si>
    <t>43.79176</t>
  </si>
  <si>
    <t>10.41426</t>
  </si>
  <si>
    <t>11.40943</t>
  </si>
  <si>
    <t>15.58726</t>
  </si>
  <si>
    <t>45.02852</t>
  </si>
  <si>
    <t>73.86484</t>
  </si>
  <si>
    <t>13.89179</t>
  </si>
  <si>
    <t>33.20023</t>
  </si>
  <si>
    <t>15.74708</t>
  </si>
  <si>
    <t>85.71599</t>
  </si>
  <si>
    <t>38.31061</t>
  </si>
  <si>
    <t>13.26644</t>
  </si>
  <si>
    <t>484.05073</t>
  </si>
  <si>
    <t>1557.17594</t>
  </si>
  <si>
    <t>54.45161</t>
  </si>
  <si>
    <t>29.00591</t>
  </si>
  <si>
    <t>38.40331</t>
  </si>
  <si>
    <t>35.96837</t>
  </si>
  <si>
    <t>14.78906</t>
  </si>
  <si>
    <t>13.71383</t>
  </si>
  <si>
    <t>14.83799</t>
  </si>
  <si>
    <t>23.14801</t>
  </si>
  <si>
    <t>41.2194</t>
  </si>
  <si>
    <t>17.93333</t>
  </si>
  <si>
    <t>284.63179</t>
  </si>
  <si>
    <t>289.58446</t>
  </si>
  <si>
    <t>166.56791</t>
  </si>
  <si>
    <t>123.01655</t>
  </si>
  <si>
    <t>30.20033</t>
  </si>
  <si>
    <t>20.9137</t>
  </si>
  <si>
    <t>47.25865</t>
  </si>
  <si>
    <t>5.87031</t>
  </si>
  <si>
    <t>20.5861</t>
  </si>
  <si>
    <t>21.82918</t>
  </si>
  <si>
    <t>438.37086</t>
  </si>
  <si>
    <t>32.47029</t>
  </si>
  <si>
    <t>18.23606</t>
  </si>
  <si>
    <t>33.8361</t>
  </si>
  <si>
    <t>15.40725</t>
  </si>
  <si>
    <t>26.95624</t>
  </si>
  <si>
    <t>11.46009</t>
  </si>
  <si>
    <t>17.89336</t>
  </si>
  <si>
    <t>22.10636</t>
  </si>
  <si>
    <t>31.05651</t>
  </si>
  <si>
    <t>25.75922</t>
  </si>
  <si>
    <t>237.37919</t>
  </si>
  <si>
    <t>22.71301</t>
  </si>
  <si>
    <t>32.56322</t>
  </si>
  <si>
    <t>24.09589</t>
  </si>
  <si>
    <t>40.82912</t>
  </si>
  <si>
    <t>12.70182</t>
  </si>
  <si>
    <t>10.53096</t>
  </si>
  <si>
    <t>19.20241</t>
  </si>
  <si>
    <t>46.55651</t>
  </si>
  <si>
    <t>52.75863</t>
  </si>
  <si>
    <t>12.90919</t>
  </si>
  <si>
    <t>30.95782</t>
  </si>
  <si>
    <t>14.99784</t>
  </si>
  <si>
    <t>73.1637</t>
  </si>
  <si>
    <t>29.55526</t>
  </si>
  <si>
    <t>11.52519</t>
  </si>
  <si>
    <t>439.81787</t>
  </si>
  <si>
    <t>1400.19971</t>
  </si>
  <si>
    <t>47.2664</t>
  </si>
  <si>
    <t>26.8586</t>
  </si>
  <si>
    <t>41.08914</t>
  </si>
  <si>
    <t>33.65891</t>
  </si>
  <si>
    <t>14.78505</t>
  </si>
  <si>
    <t>16.74459</t>
  </si>
  <si>
    <t>14.0119</t>
  </si>
  <si>
    <t>23.87788</t>
  </si>
  <si>
    <t>37.017</t>
  </si>
  <si>
    <t>18.32977</t>
  </si>
  <si>
    <t>274.3158</t>
  </si>
  <si>
    <t>271.77091</t>
  </si>
  <si>
    <t>154.73429</t>
  </si>
  <si>
    <t>117.03662</t>
  </si>
  <si>
    <t>31.31726</t>
  </si>
  <si>
    <t>26.61773</t>
  </si>
  <si>
    <t>47.06277</t>
  </si>
  <si>
    <t>5.05667</t>
  </si>
  <si>
    <t>21.17203</t>
  </si>
  <si>
    <t>23.51589</t>
  </si>
  <si>
    <t>426.32176</t>
  </si>
  <si>
    <t>30.63089</t>
  </si>
  <si>
    <t>22.93254</t>
  </si>
  <si>
    <t>32.59994</t>
  </si>
  <si>
    <t>14.08167</t>
  </si>
  <si>
    <t>23.33972</t>
  </si>
  <si>
    <t>8.59594</t>
  </si>
  <si>
    <t>17.79003</t>
  </si>
  <si>
    <t>23.41111</t>
  </si>
  <si>
    <t>26.52319</t>
  </si>
  <si>
    <t>26.4052</t>
  </si>
  <si>
    <t>228.91856</t>
  </si>
  <si>
    <t>20.21438</t>
  </si>
  <si>
    <t>27.15152</t>
  </si>
  <si>
    <t>23.1772</t>
  </si>
  <si>
    <t>44.70676</t>
  </si>
  <si>
    <t>12.31533</t>
  </si>
  <si>
    <t>10.71844</t>
  </si>
  <si>
    <t>13.61581</t>
  </si>
  <si>
    <t>49.5596</t>
  </si>
  <si>
    <t>54.25589</t>
  </si>
  <si>
    <t>9.41654</t>
  </si>
  <si>
    <t>30.74827</t>
  </si>
  <si>
    <t>15.43692</t>
  </si>
  <si>
    <t>74.16204</t>
  </si>
  <si>
    <t>28.30904</t>
  </si>
  <si>
    <t>11.19896</t>
  </si>
  <si>
    <t>427.75835</t>
  </si>
  <si>
    <t>1357.31448</t>
  </si>
  <si>
    <t>51.91281</t>
  </si>
  <si>
    <t>27.23388</t>
  </si>
  <si>
    <t>45.50703</t>
  </si>
  <si>
    <t>40.38023</t>
  </si>
  <si>
    <t>17.54649</t>
  </si>
  <si>
    <t>13.09151</t>
  </si>
  <si>
    <t>13.06749</t>
  </si>
  <si>
    <t>20.89781</t>
  </si>
  <si>
    <t>41.76973</t>
  </si>
  <si>
    <t>18.17069</t>
  </si>
  <si>
    <t>289.52118</t>
  </si>
  <si>
    <t>284.68996</t>
  </si>
  <si>
    <t>168.46231</t>
  </si>
  <si>
    <t>116.22766</t>
  </si>
  <si>
    <t>27.94921</t>
  </si>
  <si>
    <t>30.22519</t>
  </si>
  <si>
    <t>49.91338</t>
  </si>
  <si>
    <t>6.12559</t>
  </si>
  <si>
    <t>19.20394</t>
  </si>
  <si>
    <t>21.28935</t>
  </si>
  <si>
    <t>439.97254</t>
  </si>
  <si>
    <t>31.21013</t>
  </si>
  <si>
    <t>27.04129</t>
  </si>
  <si>
    <t>33.63625</t>
  </si>
  <si>
    <t>14.24801</t>
  </si>
  <si>
    <t>22.53553</t>
  </si>
  <si>
    <t>8.18622</t>
  </si>
  <si>
    <t>17.40943</t>
  </si>
  <si>
    <t>25.43667</t>
  </si>
  <si>
    <t>21.28954</t>
  </si>
  <si>
    <t>28.99674</t>
  </si>
  <si>
    <t>231.70728</t>
  </si>
  <si>
    <t>18.50535</t>
  </si>
  <si>
    <t>32.04604</t>
  </si>
  <si>
    <t>24.92853</t>
  </si>
  <si>
    <t>49.17744</t>
  </si>
  <si>
    <t>12.58752</t>
  </si>
  <si>
    <t>8.12744</t>
  </si>
  <si>
    <t>17.66471</t>
  </si>
  <si>
    <t>43.22701</t>
  </si>
  <si>
    <t>55.39239</t>
  </si>
  <si>
    <t>10.39762</t>
  </si>
  <si>
    <t>30.60595</t>
  </si>
  <si>
    <t>14.66025</t>
  </si>
  <si>
    <t>78.64312</t>
  </si>
  <si>
    <t>28.4216</t>
  </si>
  <si>
    <t>12.64809</t>
  </si>
  <si>
    <t>440.89666</t>
  </si>
  <si>
    <t>1402.09767</t>
  </si>
  <si>
    <t>50.2876</t>
  </si>
  <si>
    <t>25.00992</t>
  </si>
  <si>
    <t>43.64544</t>
  </si>
  <si>
    <t>36.49545</t>
  </si>
  <si>
    <t>14.09357</t>
  </si>
  <si>
    <t>8.93737</t>
  </si>
  <si>
    <t>12.09832</t>
  </si>
  <si>
    <t>18.93685</t>
  </si>
  <si>
    <t>39.63169</t>
  </si>
  <si>
    <t>16.41732</t>
  </si>
  <si>
    <t>265.83353</t>
  </si>
  <si>
    <t>257.72709</t>
  </si>
  <si>
    <t>146.50986</t>
  </si>
  <si>
    <t>111.21722</t>
  </si>
  <si>
    <t>27.85805</t>
  </si>
  <si>
    <t>26.08873</t>
  </si>
  <si>
    <t>44.15278</t>
  </si>
  <si>
    <t>6.8272</t>
  </si>
  <si>
    <t>20.68097</t>
  </si>
  <si>
    <t>20.03727</t>
  </si>
  <si>
    <t>403.18734</t>
  </si>
  <si>
    <t>22.94506</t>
  </si>
  <si>
    <t>22.68248</t>
  </si>
  <si>
    <t>30.05678</t>
  </si>
  <si>
    <t>14.56842</t>
  </si>
  <si>
    <t>19.33008</t>
  </si>
  <si>
    <t>6.22567</t>
  </si>
  <si>
    <t>24.10751</t>
  </si>
  <si>
    <t>23.62532</t>
  </si>
  <si>
    <t>19.47057</t>
  </si>
  <si>
    <t>22.91808</t>
  </si>
  <si>
    <t>206.3002</t>
  </si>
  <si>
    <t>18.30759</t>
  </si>
  <si>
    <t>21.55892</t>
  </si>
  <si>
    <t>25.40946</t>
  </si>
  <si>
    <t>43.61078</t>
  </si>
  <si>
    <t>10.8871</t>
  </si>
  <si>
    <t>13.86233</t>
  </si>
  <si>
    <t>15.80852</t>
  </si>
  <si>
    <t>41.33671</t>
  </si>
  <si>
    <t>58.08312</t>
  </si>
  <si>
    <t>8.77247</t>
  </si>
  <si>
    <t>30.1586</t>
  </si>
  <si>
    <t>12.33457</t>
  </si>
  <si>
    <t>76.13404</t>
  </si>
  <si>
    <t>30.26804</t>
  </si>
  <si>
    <t>13.60336</t>
  </si>
  <si>
    <t>423.41224</t>
  </si>
  <si>
    <t>1298.73331</t>
  </si>
  <si>
    <t>48.06537</t>
  </si>
  <si>
    <t>22.4907</t>
  </si>
  <si>
    <t>36.45398</t>
  </si>
  <si>
    <t>33.27332</t>
  </si>
  <si>
    <t>16.52486</t>
  </si>
  <si>
    <t>8.18222</t>
  </si>
  <si>
    <t>12.92301</t>
  </si>
  <si>
    <t>20.14405</t>
  </si>
  <si>
    <t>42.14068</t>
  </si>
  <si>
    <t>16.88938</t>
  </si>
  <si>
    <t>256.08241</t>
  </si>
  <si>
    <t>250.0131</t>
  </si>
  <si>
    <t>144.18867</t>
  </si>
  <si>
    <t>105.82443</t>
  </si>
  <si>
    <t>26.78928</t>
  </si>
  <si>
    <t>21.06271</t>
  </si>
  <si>
    <t>44.48978</t>
  </si>
  <si>
    <t>6.88247</t>
  </si>
  <si>
    <t>21.01719</t>
  </si>
  <si>
    <t>25.82419</t>
  </si>
  <si>
    <t>396.81213</t>
  </si>
  <si>
    <t>24.4201</t>
  </si>
  <si>
    <t>23.26641</t>
  </si>
  <si>
    <t>26.12388</t>
  </si>
  <si>
    <t>17.39901</t>
  </si>
  <si>
    <t>15.72176</t>
  </si>
  <si>
    <t>6.11286</t>
  </si>
  <si>
    <t>19.94025</t>
  </si>
  <si>
    <t>17.58153</t>
  </si>
  <si>
    <t>21.63713</t>
  </si>
  <si>
    <t>21.84389</t>
  </si>
  <si>
    <t>194.26632</t>
  </si>
  <si>
    <t>17.63921</t>
  </si>
  <si>
    <t>25.49137</t>
  </si>
  <si>
    <t>25.36076</t>
  </si>
  <si>
    <t>38.471</t>
  </si>
  <si>
    <t>9.62729</t>
  </si>
  <si>
    <t>15.9288</t>
  </si>
  <si>
    <t>13.26024</t>
  </si>
  <si>
    <t>40.10468</t>
  </si>
  <si>
    <t>61.7558</t>
  </si>
  <si>
    <t>8.79809</t>
  </si>
  <si>
    <t>29.97746</t>
  </si>
  <si>
    <t>11.13813</t>
  </si>
  <si>
    <t>72.36653</t>
  </si>
  <si>
    <t>33.7174</t>
  </si>
  <si>
    <t>13.4634</t>
  </si>
  <si>
    <t>420.4411</t>
  </si>
  <si>
    <t>1267.60197</t>
  </si>
  <si>
    <t>Indikator 1.3.1: Menschen mit Zuwanderungsgeschichte</t>
  </si>
  <si>
    <t>Tabelle 1.3.1: Menschen mit und ohne Zuwanderungsgeschichte nach Kreisen1,2)</t>
  </si>
  <si>
    <t xml:space="preserve">2) Seit dem Jahr 2018 wird im Mikrozensus der Migrationshintergrund im weiteren Sinne jährlich berichtet. Durch eine rückwirkende Revision der Mikrozensusdaten wird auch für das Jahr 2017 der Migrationshintergrund im weiteren Sinne dargestellt. Die in den Tabellen ab dem Jahr 2017 berichteten Daten zum Migrationshintergrund entsprechen dem Migrationshintergrund im weiteren Sinne, bis 2016 wird der Migrationshintergrund im engeren Sinne abgebildet. Die Vergleichbarkeit zwischen den Jahren ist dadurch eingeschränkt.
</t>
  </si>
  <si>
    <t>3) Kleinere Regionaleinheiten (Emden, Stadt und der Landkreis Leer, die Landkreise Friesland und Wittmund, die Landkreise Uelzen und Lüchow-Dannenberg) werden aus stichprobentheoretischen Gründen zusammengefasst.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</si>
</sst>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 ###\ ##0"/>
    <numFmt numFmtId="165" formatCode="0.0"/>
    <numFmt numFmtId="166" formatCode="[&lt;5]&quot;-&quot;;[&lt;10]\(0.0\);#\ ###.0"/>
    <numFmt numFmtId="167" formatCode="\(0.0\)"/>
    <numFmt numFmtId="168" formatCode="\(##.0\)"/>
    <numFmt numFmtId="169" formatCode="[&lt;5000]&quot;/&quot;;[&lt;10000]\(#\ ###.0\);###\ ###\ ###.0"/>
    <numFmt numFmtId="170" formatCode="###\ ##0.0"/>
    <numFmt numFmtId="171" formatCode="###\ ###0.0"/>
    <numFmt numFmtId="172" formatCode="###\ ###\ ##0"/>
    <numFmt numFmtId="173" formatCode="#,##0.00\ &quot;€&quot;"/>
    <numFmt numFmtId="174" formatCode="###\ ###\ ###.0"/>
  </numFmts>
  <fonts count="22" x14ac:knownFonts="1">
    <font>
      <sz val="11"/>
      <color theme="1"/>
      <name val="Calibri"/>
      <family val="2"/>
      <scheme val="minor"/>
    </font>
    <font>
      <sz val="6"/>
      <name val="NDSFrutiger 45 Light"/>
    </font>
    <font>
      <vertAlign val="superscript"/>
      <sz val="6"/>
      <name val="NDSFrutiger 45 Light"/>
    </font>
    <font>
      <sz val="6"/>
      <name val="NDSFrutiger 55 Roman"/>
    </font>
    <font>
      <sz val="6"/>
      <color theme="1"/>
      <name val="NDSFrutiger 45 Light"/>
    </font>
    <font>
      <sz val="6"/>
      <color theme="1"/>
      <name val="NDSFrutiger 55 Roman"/>
    </font>
    <font>
      <sz val="11"/>
      <color theme="1"/>
      <name val="NDSFrutiger 55 Roman"/>
    </font>
    <font>
      <b/>
      <sz val="9.5"/>
      <color rgb="FF112277"/>
      <name val="Arial"/>
      <family val="2"/>
    </font>
    <font>
      <sz val="11"/>
      <name val="NDSFrutiger 55 Roman"/>
    </font>
    <font>
      <sz val="9"/>
      <name val="NDSFrutiger 55 Roman"/>
    </font>
    <font>
      <vertAlign val="superscript"/>
      <sz val="9"/>
      <name val="NDSFrutiger 55 Roman"/>
    </font>
    <font>
      <b/>
      <sz val="11"/>
      <color rgb="FF112277"/>
      <name val="Arial"/>
      <family val="2"/>
    </font>
    <font>
      <b/>
      <sz val="9.5"/>
      <color rgb="FF112277"/>
      <name val="Arial"/>
      <family val="2"/>
    </font>
    <font>
      <sz val="9.5"/>
      <color rgb="FF112277"/>
      <name val="Arial"/>
      <family val="2"/>
    </font>
    <font>
      <sz val="8"/>
      <color theme="1"/>
      <name val="Calibri"/>
      <family val="2"/>
      <scheme val="minor"/>
    </font>
    <font>
      <b/>
      <sz val="6"/>
      <color theme="1"/>
      <name val="NDSFrutiger 55 Roman"/>
    </font>
    <font>
      <b/>
      <sz val="6"/>
      <name val="NDSFrutiger 45 Light"/>
    </font>
    <font>
      <sz val="11"/>
      <color rgb="FF3F3F76"/>
      <name val="Calibri"/>
      <family val="2"/>
      <scheme val="minor"/>
    </font>
    <font>
      <sz val="8"/>
      <name val="Calibri"/>
      <family val="2"/>
      <scheme val="minor"/>
    </font>
    <font>
      <sz val="6"/>
      <color rgb="FF000000"/>
      <name val="NDSFrutiger 45 Light"/>
    </font>
    <font>
      <sz val="6"/>
      <color rgb="FF000000"/>
      <name val="NDSFrutiger 55 Roman"/>
    </font>
    <font>
      <sz val="9.5"/>
      <color rgb="FF000000"/>
      <name val="NDSFrutiger 55 Roman"/>
    </font>
  </fonts>
  <fills count="11">
    <fill>
      <patternFill patternType="none"/>
    </fill>
    <fill>
      <patternFill patternType="gray125"/>
    </fill>
    <fill>
      <patternFill patternType="solid">
        <fgColor rgb="FFFFFFFF"/>
        <bgColor indexed="64"/>
      </patternFill>
    </fill>
    <fill>
      <patternFill patternType="solid">
        <fgColor rgb="FFEDF2F9"/>
        <bgColor indexed="64"/>
      </patternFill>
    </fill>
    <fill>
      <patternFill patternType="solid">
        <fgColor theme="5" tint="0.59999389629810485"/>
        <bgColor indexed="64"/>
      </patternFill>
    </fill>
    <fill>
      <patternFill patternType="solid">
        <fgColor rgb="FFFAFBFE"/>
        <bgColor indexed="64"/>
      </patternFill>
    </fill>
    <fill>
      <patternFill patternType="solid">
        <fgColor rgb="FFFF0000"/>
        <bgColor indexed="64"/>
      </patternFill>
    </fill>
    <fill>
      <patternFill patternType="solid">
        <fgColor rgb="FFFFCC99"/>
      </patternFill>
    </fill>
    <fill>
      <patternFill patternType="solid">
        <fgColor theme="0"/>
        <bgColor indexed="64"/>
      </patternFill>
    </fill>
    <fill>
      <patternFill patternType="solid">
        <fgColor rgb="FFFFFF00"/>
        <bgColor indexed="64"/>
      </patternFill>
    </fill>
    <fill>
      <patternFill patternType="solid">
        <fgColor theme="5"/>
        <bgColor indexed="64"/>
      </patternFill>
    </fill>
  </fills>
  <borders count="18">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rgb="FFC1C1C1"/>
      </left>
      <right style="thin">
        <color rgb="FFC1C1C1"/>
      </right>
      <top style="thin">
        <color rgb="FFC1C1C1"/>
      </top>
      <bottom style="thin">
        <color rgb="FFC1C1C1"/>
      </bottom>
      <diagonal/>
    </border>
    <border>
      <left style="thin">
        <color rgb="FFB0B7BB"/>
      </left>
      <right style="thin">
        <color rgb="FFB0B7BB"/>
      </right>
      <top style="thin">
        <color rgb="FFB0B7BB"/>
      </top>
      <bottom style="thin">
        <color rgb="FFB0B7BB"/>
      </bottom>
      <diagonal/>
    </border>
    <border>
      <left style="thin">
        <color rgb="FFB0B7BB"/>
      </left>
      <right style="thin">
        <color rgb="FFB0B7BB"/>
      </right>
      <top/>
      <bottom style="thin">
        <color rgb="FFB0B7BB"/>
      </bottom>
      <diagonal/>
    </border>
    <border>
      <left style="thin">
        <color rgb="FF7F7F7F"/>
      </left>
      <right style="thin">
        <color rgb="FF7F7F7F"/>
      </right>
      <top style="thin">
        <color rgb="FF7F7F7F"/>
      </top>
      <bottom style="thin">
        <color rgb="FF7F7F7F"/>
      </bottom>
      <diagonal/>
    </border>
    <border>
      <left/>
      <right style="thin">
        <color rgb="FFB0B7BB"/>
      </right>
      <top style="thin">
        <color rgb="FFB0B7BB"/>
      </top>
      <bottom style="thin">
        <color rgb="FFB0B7BB"/>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7" fillId="7" borderId="13" applyNumberFormat="0" applyAlignment="0" applyProtection="0"/>
  </cellStyleXfs>
  <cellXfs count="202">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 fontId="1" fillId="0" borderId="0" xfId="0" applyNumberFormat="1" applyFont="1" applyBorder="1" applyAlignment="1">
      <alignment horizontal="center" vertical="center"/>
    </xf>
    <xf numFmtId="15" fontId="0" fillId="0" borderId="0" xfId="0" applyNumberFormat="1"/>
    <xf numFmtId="0" fontId="4" fillId="0" borderId="0" xfId="0" applyNumberFormat="1" applyFont="1" applyFill="1" applyBorder="1" applyAlignment="1" applyProtection="1"/>
    <xf numFmtId="0" fontId="3" fillId="0" borderId="0" xfId="0" applyFont="1" applyAlignment="1"/>
    <xf numFmtId="166" fontId="3" fillId="0" borderId="0" xfId="0" applyNumberFormat="1" applyFont="1" applyBorder="1" applyAlignment="1"/>
    <xf numFmtId="165" fontId="3" fillId="0" borderId="0" xfId="0" applyNumberFormat="1" applyFont="1" applyAlignment="1"/>
    <xf numFmtId="0" fontId="1" fillId="0" borderId="0" xfId="0" applyNumberFormat="1" applyFont="1" applyBorder="1" applyAlignment="1">
      <alignment horizontal="center" vertical="center"/>
    </xf>
    <xf numFmtId="0" fontId="4" fillId="0" borderId="0" xfId="0" applyFont="1" applyAlignment="1">
      <alignment horizontal="right"/>
    </xf>
    <xf numFmtId="0" fontId="0" fillId="0" borderId="0" xfId="0" applyAlignment="1">
      <alignment horizontal="right"/>
    </xf>
    <xf numFmtId="0" fontId="5" fillId="0" borderId="0" xfId="0" applyFont="1" applyAlignment="1">
      <alignment horizontal="right"/>
    </xf>
    <xf numFmtId="0" fontId="6" fillId="0" borderId="0" xfId="0" applyFont="1"/>
    <xf numFmtId="15" fontId="1" fillId="0" borderId="0" xfId="0" applyNumberFormat="1" applyFont="1" applyBorder="1" applyAlignment="1"/>
    <xf numFmtId="15" fontId="3" fillId="0" borderId="0" xfId="0" applyNumberFormat="1" applyFont="1" applyBorder="1" applyAlignment="1" applyProtection="1"/>
    <xf numFmtId="15" fontId="1" fillId="0" borderId="0" xfId="0" applyNumberFormat="1" applyFont="1" applyAlignment="1"/>
    <xf numFmtId="15" fontId="3" fillId="0" borderId="0" xfId="0" applyNumberFormat="1" applyFont="1" applyAlignment="1"/>
    <xf numFmtId="0" fontId="4" fillId="0" borderId="0" xfId="0" applyFont="1" applyFill="1" applyAlignment="1">
      <alignment horizontal="right"/>
    </xf>
    <xf numFmtId="169" fontId="0" fillId="2" borderId="10" xfId="0" applyNumberFormat="1" applyFont="1" applyFill="1" applyBorder="1" applyAlignment="1">
      <alignment horizontal="right"/>
    </xf>
    <xf numFmtId="165" fontId="0" fillId="2" borderId="10" xfId="0" applyNumberFormat="1" applyFont="1" applyFill="1" applyBorder="1" applyAlignment="1">
      <alignment horizontal="right"/>
    </xf>
    <xf numFmtId="0" fontId="7" fillId="3" borderId="11" xfId="0" applyFont="1" applyFill="1" applyBorder="1" applyAlignment="1">
      <alignment horizontal="center"/>
    </xf>
    <xf numFmtId="0" fontId="7" fillId="3" borderId="11" xfId="0" applyFont="1" applyFill="1" applyBorder="1" applyAlignment="1">
      <alignment horizontal="center" wrapText="1"/>
    </xf>
    <xf numFmtId="0" fontId="7" fillId="3" borderId="11" xfId="0" applyFont="1" applyFill="1" applyBorder="1" applyAlignment="1">
      <alignment horizontal="left" vertical="top"/>
    </xf>
    <xf numFmtId="0" fontId="0" fillId="2" borderId="10" xfId="0" applyFont="1" applyFill="1" applyBorder="1" applyAlignment="1">
      <alignment horizontal="right"/>
    </xf>
    <xf numFmtId="0" fontId="7" fillId="3"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1" xfId="0" applyFont="1" applyFill="1" applyBorder="1" applyAlignment="1">
      <alignment horizontal="left" vertical="top"/>
    </xf>
    <xf numFmtId="0" fontId="4" fillId="0" borderId="0" xfId="0" applyFont="1"/>
    <xf numFmtId="0" fontId="1" fillId="0" borderId="12" xfId="0" applyFont="1" applyFill="1" applyBorder="1" applyAlignment="1">
      <alignment horizontal="left" vertical="top" wrapText="1"/>
    </xf>
    <xf numFmtId="0" fontId="8" fillId="0" borderId="0" xfId="0" applyFont="1" applyAlignment="1" applyProtection="1">
      <alignment vertical="center"/>
      <protection locked="0"/>
    </xf>
    <xf numFmtId="0" fontId="0" fillId="0" borderId="0" xfId="0" applyProtection="1">
      <protection locked="0"/>
    </xf>
    <xf numFmtId="0" fontId="1" fillId="0" borderId="0" xfId="0" applyFont="1" applyBorder="1" applyAlignment="1">
      <alignment vertical="center"/>
    </xf>
    <xf numFmtId="0" fontId="9" fillId="0" borderId="0" xfId="0" applyFont="1"/>
    <xf numFmtId="0" fontId="5" fillId="0" borderId="0" xfId="0" applyFont="1" applyAlignment="1"/>
    <xf numFmtId="0" fontId="3" fillId="0" borderId="0" xfId="0" applyFont="1" applyBorder="1" applyAlignment="1"/>
    <xf numFmtId="0" fontId="3" fillId="0" borderId="0" xfId="0" applyFont="1" applyAlignment="1">
      <alignment horizontal="left" vertical="center" wrapText="1"/>
    </xf>
    <xf numFmtId="0" fontId="3" fillId="0" borderId="0" xfId="0" applyNumberFormat="1" applyFont="1" applyFill="1" applyBorder="1" applyAlignment="1" applyProtection="1"/>
    <xf numFmtId="0" fontId="4" fillId="0" borderId="0" xfId="0" applyFont="1" applyAlignment="1"/>
    <xf numFmtId="165" fontId="3" fillId="0" borderId="0" xfId="0" applyNumberFormat="1" applyFont="1" applyBorder="1" applyAlignment="1">
      <alignment vertical="center"/>
    </xf>
    <xf numFmtId="165" fontId="0" fillId="0" borderId="0" xfId="0" applyNumberFormat="1"/>
    <xf numFmtId="0" fontId="7" fillId="3" borderId="11" xfId="0" applyFont="1" applyFill="1" applyBorder="1" applyAlignment="1">
      <alignment horizontal="center" wrapText="1"/>
    </xf>
    <xf numFmtId="0" fontId="7" fillId="3" borderId="11" xfId="0" applyFont="1" applyFill="1" applyBorder="1" applyAlignment="1">
      <alignment horizontal="center"/>
    </xf>
    <xf numFmtId="0" fontId="4" fillId="4" borderId="0" xfId="0" applyFont="1" applyFill="1" applyAlignment="1">
      <alignment horizontal="right"/>
    </xf>
    <xf numFmtId="15" fontId="1" fillId="4" borderId="0" xfId="0" applyNumberFormat="1" applyFont="1" applyFill="1" applyBorder="1" applyAlignment="1"/>
    <xf numFmtId="0" fontId="5" fillId="4" borderId="0" xfId="0" applyFont="1" applyFill="1" applyAlignment="1">
      <alignment horizontal="right"/>
    </xf>
    <xf numFmtId="15" fontId="3" fillId="4" borderId="0" xfId="0" applyNumberFormat="1" applyFont="1" applyFill="1" applyBorder="1" applyAlignment="1" applyProtection="1"/>
    <xf numFmtId="15" fontId="1" fillId="4" borderId="0" xfId="0" applyNumberFormat="1" applyFont="1" applyFill="1" applyAlignment="1"/>
    <xf numFmtId="15" fontId="3" fillId="4" borderId="0" xfId="0" applyNumberFormat="1" applyFont="1" applyFill="1" applyAlignment="1"/>
    <xf numFmtId="165" fontId="4" fillId="0" borderId="0" xfId="0" applyNumberFormat="1" applyFont="1"/>
    <xf numFmtId="170" fontId="4" fillId="0" borderId="0" xfId="0" applyNumberFormat="1" applyFont="1"/>
    <xf numFmtId="171" fontId="1" fillId="0" borderId="0" xfId="0" applyNumberFormat="1" applyFont="1" applyAlignment="1">
      <alignment horizontal="right" vertical="center"/>
    </xf>
    <xf numFmtId="171" fontId="3" fillId="0" borderId="0" xfId="0" applyNumberFormat="1" applyFont="1" applyAlignment="1">
      <alignment horizontal="right" vertical="center"/>
    </xf>
    <xf numFmtId="171" fontId="1" fillId="0" borderId="0" xfId="0" applyNumberFormat="1" applyFont="1" applyBorder="1" applyAlignment="1">
      <alignment horizontal="right" vertical="center" wrapText="1"/>
    </xf>
    <xf numFmtId="171" fontId="3" fillId="0" borderId="0" xfId="0" applyNumberFormat="1" applyFont="1" applyBorder="1" applyAlignment="1">
      <alignment vertical="center"/>
    </xf>
    <xf numFmtId="171" fontId="1" fillId="0" borderId="0" xfId="0" applyNumberFormat="1" applyFont="1" applyBorder="1" applyAlignment="1">
      <alignment vertical="center"/>
    </xf>
    <xf numFmtId="165" fontId="4" fillId="0" borderId="0"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165" fontId="1" fillId="0" borderId="0" xfId="0" applyNumberFormat="1" applyFont="1" applyBorder="1" applyAlignment="1">
      <alignment vertical="center"/>
    </xf>
    <xf numFmtId="165" fontId="1" fillId="0" borderId="0" xfId="0" applyNumberFormat="1" applyFont="1" applyBorder="1" applyAlignment="1">
      <alignment horizontal="right" vertical="center"/>
    </xf>
    <xf numFmtId="167" fontId="1" fillId="0" borderId="0" xfId="0" applyNumberFormat="1" applyFont="1" applyBorder="1" applyAlignment="1">
      <alignment horizontal="right" vertical="center"/>
    </xf>
    <xf numFmtId="168" fontId="1" fillId="0" borderId="0" xfId="0" applyNumberFormat="1" applyFont="1" applyBorder="1" applyAlignment="1">
      <alignment horizontal="right" vertical="center" wrapText="1"/>
    </xf>
    <xf numFmtId="165" fontId="1" fillId="0" borderId="0" xfId="0" applyNumberFormat="1" applyFont="1" applyAlignment="1">
      <alignment vertical="center"/>
    </xf>
    <xf numFmtId="165" fontId="1" fillId="0" borderId="0" xfId="0" applyNumberFormat="1" applyFont="1" applyAlignment="1">
      <alignment horizontal="right" vertical="center"/>
    </xf>
    <xf numFmtId="165" fontId="3" fillId="0" borderId="0" xfId="0" applyNumberFormat="1" applyFont="1" applyAlignment="1">
      <alignment vertical="center"/>
    </xf>
    <xf numFmtId="0" fontId="0" fillId="5" borderId="0" xfId="0" applyFont="1" applyFill="1" applyBorder="1" applyAlignment="1">
      <alignment horizontal="left"/>
    </xf>
    <xf numFmtId="0" fontId="12" fillId="3" borderId="11" xfId="0" applyFont="1" applyFill="1" applyBorder="1" applyAlignment="1">
      <alignment horizontal="center"/>
    </xf>
    <xf numFmtId="0" fontId="12" fillId="3" borderId="11" xfId="0" applyFont="1" applyFill="1" applyBorder="1" applyAlignment="1">
      <alignment horizontal="center" wrapText="1"/>
    </xf>
    <xf numFmtId="0" fontId="12" fillId="3" borderId="11" xfId="0" applyFont="1" applyFill="1" applyBorder="1" applyAlignment="1">
      <alignment horizontal="left" vertical="top"/>
    </xf>
    <xf numFmtId="0" fontId="12" fillId="3" borderId="11" xfId="0" applyFont="1" applyFill="1" applyBorder="1" applyAlignment="1">
      <alignment horizontal="left" vertical="top" wrapText="1"/>
    </xf>
    <xf numFmtId="171" fontId="1" fillId="4" borderId="0" xfId="0" applyNumberFormat="1" applyFont="1" applyFill="1" applyBorder="1" applyAlignment="1">
      <alignment horizontal="right" vertical="center"/>
    </xf>
    <xf numFmtId="165" fontId="1" fillId="4" borderId="0" xfId="0" applyNumberFormat="1" applyFont="1" applyFill="1" applyBorder="1" applyAlignment="1">
      <alignment vertical="center"/>
    </xf>
    <xf numFmtId="165" fontId="1" fillId="4" borderId="0" xfId="0" applyNumberFormat="1" applyFont="1" applyFill="1" applyBorder="1" applyAlignment="1">
      <alignment horizontal="right" vertical="center"/>
    </xf>
    <xf numFmtId="0" fontId="1" fillId="4" borderId="0" xfId="0" applyNumberFormat="1" applyFont="1" applyFill="1" applyBorder="1" applyAlignment="1">
      <alignment horizontal="right" vertical="center"/>
    </xf>
    <xf numFmtId="15" fontId="1" fillId="0" borderId="0" xfId="0" applyNumberFormat="1" applyFont="1" applyFill="1" applyBorder="1" applyAlignment="1"/>
    <xf numFmtId="0" fontId="1" fillId="0" borderId="0" xfId="0" applyNumberFormat="1" applyFont="1" applyFill="1" applyBorder="1" applyAlignment="1">
      <alignment horizontal="right"/>
    </xf>
    <xf numFmtId="171" fontId="4" fillId="0" borderId="0" xfId="0" applyNumberFormat="1" applyFont="1" applyFill="1" applyAlignment="1">
      <alignment vertical="center"/>
    </xf>
    <xf numFmtId="165" fontId="4" fillId="0" borderId="10" xfId="0" applyNumberFormat="1" applyFont="1" applyFill="1" applyBorder="1" applyAlignment="1">
      <alignment horizontal="right" vertical="center"/>
    </xf>
    <xf numFmtId="165" fontId="1" fillId="0" borderId="10" xfId="0" applyNumberFormat="1" applyFont="1" applyFill="1" applyBorder="1" applyAlignment="1">
      <alignment horizontal="right" vertical="center"/>
    </xf>
    <xf numFmtId="0" fontId="5" fillId="0" borderId="0" xfId="0" applyFont="1" applyFill="1" applyAlignment="1">
      <alignment horizontal="right"/>
    </xf>
    <xf numFmtId="15" fontId="3" fillId="0" borderId="0" xfId="0" applyNumberFormat="1" applyFont="1" applyFill="1" applyBorder="1" applyAlignment="1" applyProtection="1"/>
    <xf numFmtId="0" fontId="3" fillId="0" borderId="0" xfId="0" applyNumberFormat="1" applyFont="1" applyFill="1" applyBorder="1" applyAlignment="1">
      <alignment horizontal="right"/>
    </xf>
    <xf numFmtId="171" fontId="5" fillId="0" borderId="0" xfId="0" applyNumberFormat="1" applyFont="1" applyFill="1" applyAlignment="1">
      <alignment vertical="center"/>
    </xf>
    <xf numFmtId="165" fontId="5" fillId="0" borderId="10" xfId="0" applyNumberFormat="1" applyFont="1" applyFill="1" applyBorder="1" applyAlignment="1">
      <alignment horizontal="right" vertical="center"/>
    </xf>
    <xf numFmtId="165" fontId="3" fillId="0" borderId="10" xfId="0" applyNumberFormat="1" applyFont="1" applyFill="1" applyBorder="1" applyAlignment="1">
      <alignment horizontal="right" vertical="center"/>
    </xf>
    <xf numFmtId="15" fontId="1" fillId="0" borderId="0" xfId="0" applyNumberFormat="1" applyFont="1" applyFill="1" applyAlignment="1"/>
    <xf numFmtId="15" fontId="3" fillId="0" borderId="0" xfId="0" applyNumberFormat="1" applyFont="1" applyFill="1" applyAlignment="1"/>
    <xf numFmtId="171" fontId="3" fillId="0" borderId="0" xfId="0" applyNumberFormat="1" applyFont="1" applyFill="1" applyAlignment="1">
      <alignment horizontal="right" vertical="center"/>
    </xf>
    <xf numFmtId="165" fontId="3" fillId="0" borderId="10" xfId="0" applyNumberFormat="1" applyFont="1" applyFill="1" applyBorder="1" applyAlignment="1">
      <alignment vertical="center"/>
    </xf>
    <xf numFmtId="0" fontId="1" fillId="0" borderId="0" xfId="0" applyNumberFormat="1" applyFont="1" applyFill="1" applyBorder="1" applyAlignment="1"/>
    <xf numFmtId="171" fontId="1" fillId="0" borderId="0" xfId="0" applyNumberFormat="1" applyFont="1" applyFill="1" applyAlignment="1">
      <alignment horizontal="right" vertical="center"/>
    </xf>
    <xf numFmtId="0" fontId="3" fillId="0" borderId="0" xfId="0" applyNumberFormat="1" applyFont="1" applyFill="1" applyBorder="1" applyAlignment="1"/>
    <xf numFmtId="0" fontId="0" fillId="4" borderId="0" xfId="0" applyFont="1" applyFill="1" applyBorder="1" applyAlignment="1">
      <alignment horizontal="right"/>
    </xf>
    <xf numFmtId="0" fontId="14" fillId="4" borderId="0" xfId="0" applyFont="1" applyFill="1" applyBorder="1" applyAlignment="1">
      <alignment horizontal="right"/>
    </xf>
    <xf numFmtId="0" fontId="15" fillId="4" borderId="0" xfId="0" applyFont="1" applyFill="1" applyAlignment="1">
      <alignment horizontal="right"/>
    </xf>
    <xf numFmtId="15" fontId="16" fillId="4" borderId="0" xfId="0" applyNumberFormat="1" applyFont="1" applyFill="1" applyBorder="1" applyAlignment="1"/>
    <xf numFmtId="0" fontId="0" fillId="5" borderId="0" xfId="0" applyFont="1" applyFill="1" applyBorder="1" applyAlignment="1">
      <alignment horizontal="left"/>
    </xf>
    <xf numFmtId="0" fontId="0" fillId="6" borderId="0" xfId="0" applyFont="1" applyFill="1" applyBorder="1" applyAlignment="1">
      <alignment horizontal="left"/>
    </xf>
    <xf numFmtId="0" fontId="12" fillId="3" borderId="14" xfId="0" applyFont="1" applyFill="1" applyBorder="1" applyAlignment="1">
      <alignment horizontal="left" vertical="top"/>
    </xf>
    <xf numFmtId="0" fontId="18" fillId="4" borderId="0" xfId="1" applyFont="1" applyFill="1" applyBorder="1" applyAlignment="1">
      <alignment horizontal="right"/>
    </xf>
    <xf numFmtId="1" fontId="1" fillId="4" borderId="0" xfId="0" applyNumberFormat="1" applyFont="1" applyFill="1" applyAlignment="1">
      <alignment horizontal="right"/>
    </xf>
    <xf numFmtId="169" fontId="0" fillId="8" borderId="10" xfId="0" applyNumberFormat="1" applyFont="1" applyFill="1" applyBorder="1" applyAlignment="1">
      <alignment horizontal="right"/>
    </xf>
    <xf numFmtId="0" fontId="0" fillId="0" borderId="0" xfId="0" applyFont="1" applyFill="1" applyBorder="1" applyAlignment="1">
      <alignment horizontal="left"/>
    </xf>
    <xf numFmtId="0" fontId="0" fillId="5" borderId="0" xfId="0" applyFont="1" applyFill="1" applyBorder="1" applyAlignment="1">
      <alignment horizontal="left"/>
    </xf>
    <xf numFmtId="0" fontId="12" fillId="3" borderId="11" xfId="0" applyFont="1" applyFill="1" applyBorder="1" applyAlignment="1">
      <alignment horizont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7" fillId="3" borderId="11" xfId="0" applyFont="1" applyFill="1" applyBorder="1" applyAlignment="1">
      <alignment horizontal="center" wrapText="1"/>
    </xf>
    <xf numFmtId="0" fontId="19" fillId="5" borderId="0" xfId="0" applyFont="1" applyFill="1" applyBorder="1" applyAlignment="1">
      <alignment horizontal="center"/>
    </xf>
    <xf numFmtId="0" fontId="19" fillId="5" borderId="0" xfId="0" applyFont="1" applyFill="1" applyBorder="1" applyAlignment="1">
      <alignment horizontal="left"/>
    </xf>
    <xf numFmtId="0" fontId="19" fillId="5" borderId="0" xfId="0" applyFont="1" applyFill="1" applyBorder="1" applyAlignment="1">
      <alignment horizontal="right"/>
    </xf>
    <xf numFmtId="174" fontId="19" fillId="5" borderId="0" xfId="0" applyNumberFormat="1" applyFont="1" applyFill="1" applyBorder="1" applyAlignment="1">
      <alignment horizontal="right"/>
    </xf>
    <xf numFmtId="0" fontId="20" fillId="5" borderId="0" xfId="0" applyFont="1" applyFill="1" applyBorder="1" applyAlignment="1">
      <alignment horizontal="left"/>
    </xf>
    <xf numFmtId="0" fontId="20" fillId="5" borderId="0" xfId="0" applyFont="1" applyFill="1" applyBorder="1" applyAlignment="1">
      <alignment horizontal="right"/>
    </xf>
    <xf numFmtId="174" fontId="20" fillId="5" borderId="0" xfId="0" applyNumberFormat="1" applyFont="1" applyFill="1" applyBorder="1" applyAlignment="1">
      <alignment horizontal="right"/>
    </xf>
    <xf numFmtId="0" fontId="21" fillId="5" borderId="0" xfId="0" applyFont="1" applyFill="1" applyBorder="1" applyAlignment="1">
      <alignment horizontal="left"/>
    </xf>
    <xf numFmtId="174" fontId="19" fillId="9" borderId="0" xfId="0" applyNumberFormat="1" applyFont="1" applyFill="1" applyBorder="1" applyAlignment="1">
      <alignment horizontal="right"/>
    </xf>
    <xf numFmtId="174" fontId="20" fillId="9" borderId="0" xfId="0" applyNumberFormat="1" applyFont="1" applyFill="1" applyBorder="1" applyAlignment="1">
      <alignment horizontal="right"/>
    </xf>
    <xf numFmtId="165" fontId="19" fillId="5" borderId="0" xfId="0" applyNumberFormat="1" applyFont="1" applyFill="1" applyBorder="1" applyAlignment="1">
      <alignment horizontal="right"/>
    </xf>
    <xf numFmtId="165" fontId="20" fillId="5" borderId="0" xfId="0" applyNumberFormat="1" applyFont="1" applyFill="1" applyBorder="1" applyAlignment="1">
      <alignment horizontal="right"/>
    </xf>
    <xf numFmtId="165" fontId="19" fillId="9" borderId="0" xfId="0" applyNumberFormat="1" applyFont="1" applyFill="1" applyBorder="1" applyAlignment="1">
      <alignment horizontal="right"/>
    </xf>
    <xf numFmtId="165" fontId="20" fillId="9" borderId="0" xfId="0" applyNumberFormat="1" applyFont="1" applyFill="1" applyBorder="1" applyAlignment="1">
      <alignment horizontal="right"/>
    </xf>
    <xf numFmtId="165" fontId="0" fillId="8" borderId="10" xfId="0" applyNumberFormat="1" applyFont="1" applyFill="1" applyBorder="1" applyAlignment="1">
      <alignment horizontal="right"/>
    </xf>
    <xf numFmtId="165" fontId="0" fillId="0" borderId="0" xfId="0" applyNumberFormat="1" applyFill="1"/>
    <xf numFmtId="0" fontId="19" fillId="10" borderId="0" xfId="0" applyFont="1" applyFill="1" applyBorder="1" applyAlignment="1">
      <alignment horizontal="left"/>
    </xf>
    <xf numFmtId="0" fontId="19" fillId="10" borderId="0" xfId="0" applyFont="1" applyFill="1" applyBorder="1" applyAlignment="1">
      <alignment horizontal="right" vertical="center"/>
    </xf>
    <xf numFmtId="165" fontId="19" fillId="10" borderId="0" xfId="0" applyNumberFormat="1" applyFont="1" applyFill="1" applyBorder="1" applyAlignment="1">
      <alignment horizontal="right"/>
    </xf>
    <xf numFmtId="0" fontId="20" fillId="10" borderId="0" xfId="0" applyFont="1" applyFill="1" applyBorder="1" applyAlignment="1">
      <alignment horizontal="left"/>
    </xf>
    <xf numFmtId="0" fontId="8" fillId="0" borderId="0" xfId="0" applyFont="1" applyFill="1" applyAlignment="1" applyProtection="1">
      <alignment vertical="center"/>
      <protection locked="0"/>
    </xf>
    <xf numFmtId="0" fontId="0" fillId="5" borderId="0" xfId="0" applyFont="1" applyFill="1" applyBorder="1" applyAlignment="1">
      <alignment horizontal="left"/>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4" fillId="0" borderId="0" xfId="0" applyFont="1" applyFill="1" applyAlignment="1">
      <alignment horizontal="right" vertical="center"/>
    </xf>
    <xf numFmtId="1" fontId="1" fillId="0" borderId="0" xfId="0" applyNumberFormat="1" applyFont="1" applyFill="1" applyAlignment="1">
      <alignment horizontal="right" vertical="center"/>
    </xf>
    <xf numFmtId="0" fontId="9" fillId="0" borderId="0" xfId="0" applyFont="1" applyFill="1" applyAlignment="1">
      <alignment vertical="center"/>
    </xf>
    <xf numFmtId="0" fontId="0" fillId="0" borderId="0" xfId="0" applyFont="1" applyFill="1" applyBorder="1" applyAlignment="1">
      <alignment horizontal="left" vertical="center"/>
    </xf>
    <xf numFmtId="0" fontId="5" fillId="0" borderId="0" xfId="0" applyFont="1" applyFill="1" applyAlignment="1">
      <alignment horizontal="right" vertical="center"/>
    </xf>
    <xf numFmtId="0" fontId="15" fillId="0" borderId="0" xfId="0" applyFont="1" applyFill="1" applyAlignment="1">
      <alignment horizontal="right" vertical="center"/>
    </xf>
    <xf numFmtId="0" fontId="0" fillId="0" borderId="0" xfId="0" applyFill="1"/>
    <xf numFmtId="49" fontId="0" fillId="0" borderId="0" xfId="0" applyNumberFormat="1"/>
    <xf numFmtId="0" fontId="3" fillId="0" borderId="0" xfId="0" applyFont="1" applyAlignment="1">
      <alignment horizontal="left" vertical="top" wrapText="1"/>
    </xf>
    <xf numFmtId="0" fontId="3" fillId="0" borderId="0" xfId="0" applyFont="1" applyAlignment="1">
      <alignment horizontal="left" vertical="center" wrapText="1"/>
    </xf>
    <xf numFmtId="0" fontId="1" fillId="0" borderId="0" xfId="0" applyFont="1" applyAlignment="1">
      <alignment horizontal="left" vertical="center" wrapText="1"/>
    </xf>
    <xf numFmtId="15" fontId="1" fillId="0" borderId="1" xfId="0" applyNumberFormat="1" applyFont="1" applyBorder="1" applyAlignment="1">
      <alignment horizontal="center" vertical="center" wrapText="1"/>
    </xf>
    <xf numFmtId="15" fontId="1" fillId="0" borderId="9"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15" fontId="1" fillId="0" borderId="6" xfId="0" applyNumberFormat="1" applyFont="1" applyBorder="1" applyAlignment="1">
      <alignment horizontal="center" vertical="center" wrapText="1"/>
    </xf>
    <xf numFmtId="15" fontId="1" fillId="0" borderId="8" xfId="0" applyNumberFormat="1" applyFont="1" applyBorder="1" applyAlignment="1">
      <alignment horizontal="center" vertical="center" wrapText="1"/>
    </xf>
    <xf numFmtId="15" fontId="1" fillId="0" borderId="5"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5" xfId="0" applyFont="1" applyBorder="1" applyAlignment="1">
      <alignment horizontal="center" vertical="center" wrapText="1"/>
    </xf>
    <xf numFmtId="172" fontId="1" fillId="0" borderId="4" xfId="0" applyNumberFormat="1" applyFont="1" applyBorder="1" applyAlignment="1">
      <alignment horizontal="center" vertical="center"/>
    </xf>
    <xf numFmtId="172" fontId="1" fillId="0" borderId="16" xfId="0" applyNumberFormat="1" applyFont="1" applyBorder="1" applyAlignment="1">
      <alignment horizontal="center" vertical="center"/>
    </xf>
    <xf numFmtId="172" fontId="1" fillId="0" borderId="2" xfId="0" applyNumberFormat="1" applyFont="1" applyBorder="1" applyAlignment="1">
      <alignment horizontal="center" vertical="center"/>
    </xf>
    <xf numFmtId="173" fontId="1" fillId="0" borderId="4" xfId="0" applyNumberFormat="1" applyFont="1" applyBorder="1" applyAlignment="1">
      <alignment horizontal="center" vertical="center" wrapText="1"/>
    </xf>
    <xf numFmtId="173" fontId="1" fillId="0" borderId="16" xfId="0" applyNumberFormat="1" applyFont="1" applyBorder="1" applyAlignment="1">
      <alignment horizontal="center" vertical="center" wrapText="1"/>
    </xf>
    <xf numFmtId="0" fontId="11" fillId="5" borderId="0" xfId="0" applyFont="1" applyFill="1" applyBorder="1" applyAlignment="1">
      <alignment horizontal="center" wrapText="1"/>
    </xf>
    <xf numFmtId="0" fontId="0" fillId="5" borderId="0" xfId="0" applyFont="1" applyFill="1" applyBorder="1" applyAlignment="1">
      <alignment horizontal="left"/>
    </xf>
    <xf numFmtId="0" fontId="12" fillId="3" borderId="11" xfId="0" applyFont="1" applyFill="1" applyBorder="1" applyAlignment="1">
      <alignment horizontal="center" vertical="center"/>
    </xf>
    <xf numFmtId="0" fontId="12" fillId="3" borderId="11" xfId="0" applyFont="1" applyFill="1" applyBorder="1" applyAlignment="1">
      <alignment horizontal="center"/>
    </xf>
    <xf numFmtId="0" fontId="13" fillId="5" borderId="0" xfId="0" applyFont="1" applyFill="1" applyBorder="1" applyAlignment="1">
      <alignment horizontal="center" wrapText="1"/>
    </xf>
    <xf numFmtId="164"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7" fillId="3" borderId="11" xfId="0" applyFont="1" applyFill="1" applyBorder="1" applyAlignment="1">
      <alignment horizontal="center" vertical="center"/>
    </xf>
    <xf numFmtId="0" fontId="7" fillId="3" borderId="11" xfId="0" applyFont="1" applyFill="1" applyBorder="1" applyAlignment="1">
      <alignment horizontal="center" wrapText="1"/>
    </xf>
    <xf numFmtId="0" fontId="7" fillId="3" borderId="11" xfId="0" applyFont="1" applyFill="1" applyBorder="1" applyAlignment="1">
      <alignment horizontal="center"/>
    </xf>
    <xf numFmtId="0" fontId="9" fillId="0" borderId="0" xfId="0" applyFont="1" applyFill="1" applyBorder="1" applyAlignment="1">
      <alignment horizontal="left"/>
    </xf>
    <xf numFmtId="0" fontId="0" fillId="0" borderId="0" xfId="0" applyFill="1" applyProtection="1">
      <protection locked="0"/>
    </xf>
    <xf numFmtId="0" fontId="9" fillId="0" borderId="0" xfId="0" applyFont="1" applyFill="1"/>
    <xf numFmtId="0" fontId="1" fillId="0" borderId="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5" xfId="0" applyFont="1" applyFill="1" applyBorder="1" applyAlignment="1">
      <alignment horizontal="center" vertical="center" wrapText="1"/>
    </xf>
    <xf numFmtId="172" fontId="1" fillId="0" borderId="4" xfId="0" applyNumberFormat="1" applyFont="1" applyFill="1" applyBorder="1" applyAlignment="1">
      <alignment horizontal="center" vertical="center"/>
    </xf>
    <xf numFmtId="172" fontId="1" fillId="0" borderId="16" xfId="0" applyNumberFormat="1" applyFont="1" applyFill="1" applyBorder="1" applyAlignment="1">
      <alignment horizontal="center" vertical="center"/>
    </xf>
    <xf numFmtId="172" fontId="1" fillId="0" borderId="2" xfId="0" applyNumberFormat="1" applyFont="1" applyFill="1" applyBorder="1" applyAlignment="1">
      <alignment horizontal="center" vertical="center"/>
    </xf>
    <xf numFmtId="173" fontId="1" fillId="0" borderId="4" xfId="0" applyNumberFormat="1" applyFont="1" applyFill="1" applyBorder="1" applyAlignment="1">
      <alignment horizontal="center" vertical="center" wrapText="1"/>
    </xf>
    <xf numFmtId="173" fontId="1" fillId="0" borderId="16" xfId="0" applyNumberFormat="1" applyFont="1" applyFill="1" applyBorder="1" applyAlignment="1">
      <alignment horizontal="center" vertical="center" wrapText="1"/>
    </xf>
    <xf numFmtId="0" fontId="19" fillId="0" borderId="0" xfId="0" applyFont="1" applyFill="1" applyBorder="1" applyAlignment="1">
      <alignment horizontal="center"/>
    </xf>
    <xf numFmtId="0" fontId="19" fillId="0" borderId="0" xfId="0" applyFont="1" applyFill="1" applyBorder="1" applyAlignment="1">
      <alignment horizontal="left"/>
    </xf>
    <xf numFmtId="0" fontId="19" fillId="0" borderId="0" xfId="0" applyFont="1" applyFill="1" applyBorder="1" applyAlignment="1">
      <alignment horizontal="right" vertical="center"/>
    </xf>
    <xf numFmtId="165" fontId="19" fillId="0" borderId="0" xfId="0" applyNumberFormat="1" applyFont="1" applyFill="1" applyBorder="1" applyAlignment="1">
      <alignment horizontal="right"/>
    </xf>
    <xf numFmtId="0" fontId="20" fillId="0" borderId="0" xfId="0" applyFont="1" applyFill="1" applyBorder="1" applyAlignment="1">
      <alignment horizontal="left"/>
    </xf>
    <xf numFmtId="0" fontId="19" fillId="0" borderId="0" xfId="0" applyFont="1" applyFill="1" applyBorder="1" applyAlignment="1">
      <alignment horizontal="right"/>
    </xf>
    <xf numFmtId="174" fontId="19" fillId="0" borderId="0" xfId="0" applyNumberFormat="1" applyFont="1" applyFill="1" applyBorder="1" applyAlignment="1">
      <alignment horizontal="right"/>
    </xf>
    <xf numFmtId="0" fontId="21" fillId="0" borderId="0" xfId="0" applyFont="1" applyFill="1" applyBorder="1" applyAlignment="1">
      <alignment horizontal="left"/>
    </xf>
    <xf numFmtId="0" fontId="20" fillId="0" borderId="0" xfId="0" applyFont="1" applyFill="1" applyBorder="1" applyAlignment="1">
      <alignment horizontal="right"/>
    </xf>
    <xf numFmtId="174" fontId="20" fillId="0" borderId="0" xfId="0" applyNumberFormat="1" applyFont="1" applyFill="1" applyBorder="1" applyAlignment="1">
      <alignment horizontal="right"/>
    </xf>
    <xf numFmtId="165" fontId="20" fillId="0" borderId="0" xfId="0" applyNumberFormat="1" applyFont="1" applyFill="1" applyBorder="1" applyAlignment="1">
      <alignment horizontal="right"/>
    </xf>
    <xf numFmtId="0" fontId="1" fillId="0" borderId="0" xfId="0" applyFont="1" applyAlignment="1">
      <alignment horizontal="left" vertical="top" wrapText="1"/>
    </xf>
    <xf numFmtId="0" fontId="1" fillId="0" borderId="0" xfId="0" applyFont="1" applyBorder="1" applyAlignment="1">
      <alignment horizontal="left" vertical="center" wrapText="1"/>
    </xf>
    <xf numFmtId="0" fontId="0" fillId="0" borderId="17" xfId="0" applyFont="1" applyFill="1" applyBorder="1" applyAlignment="1">
      <alignment horizontal="left"/>
    </xf>
  </cellXfs>
  <cellStyles count="2">
    <cellStyle name="Eingabe" xfId="1" builtinId="20"/>
    <cellStyle name="Standard" xfId="0" builtinId="0"/>
  </cellStyles>
  <dxfs count="11">
    <dxf>
      <font>
        <b val="0"/>
        <i val="0"/>
        <strike val="0"/>
        <condense val="0"/>
        <extend val="0"/>
        <outline val="0"/>
        <shadow val="0"/>
        <u val="none"/>
        <vertAlign val="baseline"/>
        <sz val="6"/>
        <color auto="1"/>
        <name val="NDSFrutiger 45 Light"/>
        <scheme val="none"/>
      </font>
      <numFmt numFmtId="165" formatCode="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5" formatCode="0.0"/>
      <fill>
        <patternFill>
          <fgColor indexed="64"/>
          <bgColor theme="5"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horizontal="righ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6"/>
        <color auto="1"/>
        <name val="NDSFrutiger 45 Light"/>
        <scheme val="none"/>
      </font>
      <fill>
        <patternFill>
          <fgColor indexed="64"/>
          <bgColor theme="5" tint="0.59999389629810485"/>
        </patternFill>
      </fill>
      <alignment horizontal="right"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 formatCode="0"/>
      <alignment horizontal="center" vertical="center" textRotation="0" wrapText="0" indent="0" justifyLastLine="0" shrinkToFit="0" readingOrder="0"/>
    </dxf>
  </dxfs>
  <tableStyles count="1" defaultTableStyle="TableStyleMedium2" defaultPivotStyle="PivotStyleLight16">
    <tableStyle name="Tabellenformat 1" pivot="0" count="0" xr9:uid="{00000000-0011-0000-FFFF-FFFF00000000}"/>
  </tableStyles>
  <colors>
    <mruColors>
      <color rgb="FFFAFB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Hannover\Dez15-Uebergreifende-Analysen\Projekte\Integrationsmonitoring_2021\Daten_2021\helpers\AGS_Nam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Hannover\Dez15-Uebergreifende-Analysen\Projekte\Integrationsmonitoring_2021\Daten_2021\GeoCodes\AGS_Gecod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1">
          <cell r="A1">
            <v>101</v>
          </cell>
          <cell r="B1" t="str">
            <v>Braunschweig  Stadt</v>
          </cell>
        </row>
        <row r="2">
          <cell r="A2">
            <v>102</v>
          </cell>
          <cell r="B2" t="str">
            <v>Salzgitter  Stadt</v>
          </cell>
        </row>
        <row r="3">
          <cell r="A3">
            <v>103</v>
          </cell>
          <cell r="B3" t="str">
            <v>Wolfsburg  Stadt</v>
          </cell>
        </row>
        <row r="4">
          <cell r="A4">
            <v>151</v>
          </cell>
          <cell r="B4" t="str">
            <v>Gifhorn</v>
          </cell>
        </row>
        <row r="5">
          <cell r="A5">
            <v>152</v>
          </cell>
          <cell r="B5" t="str">
            <v>Göttingen</v>
          </cell>
        </row>
        <row r="6">
          <cell r="A6">
            <v>152012</v>
          </cell>
          <cell r="B6" t="str">
            <v xml:space="preserve">   dav. Göttingen  Stadt</v>
          </cell>
        </row>
        <row r="7">
          <cell r="A7">
            <v>152999</v>
          </cell>
          <cell r="B7" t="str">
            <v xml:space="preserve">   dav. Göttingen  Umland</v>
          </cell>
        </row>
        <row r="8">
          <cell r="A8">
            <v>153</v>
          </cell>
          <cell r="B8" t="str">
            <v>Goslar</v>
          </cell>
        </row>
        <row r="9">
          <cell r="A9">
            <v>154</v>
          </cell>
          <cell r="B9" t="str">
            <v>Helmstedt</v>
          </cell>
        </row>
        <row r="10">
          <cell r="A10">
            <v>155</v>
          </cell>
          <cell r="B10" t="str">
            <v>Northeim</v>
          </cell>
        </row>
        <row r="11">
          <cell r="A11">
            <v>156</v>
          </cell>
          <cell r="B11" t="str">
            <v>Osterode</v>
          </cell>
        </row>
        <row r="12">
          <cell r="A12">
            <v>157</v>
          </cell>
          <cell r="B12" t="str">
            <v>Peine</v>
          </cell>
        </row>
        <row r="13">
          <cell r="A13">
            <v>158</v>
          </cell>
          <cell r="B13" t="str">
            <v>Wolfenbüttel</v>
          </cell>
        </row>
        <row r="14">
          <cell r="A14">
            <v>159</v>
          </cell>
          <cell r="B14" t="str">
            <v>Göttingen</v>
          </cell>
        </row>
        <row r="15">
          <cell r="A15">
            <v>159016</v>
          </cell>
          <cell r="B15" t="str">
            <v xml:space="preserve">   dav. Göttingen  Stadt</v>
          </cell>
        </row>
        <row r="16">
          <cell r="A16">
            <v>159999</v>
          </cell>
          <cell r="B16" t="str">
            <v xml:space="preserve">   dav. Göttingen  Umland</v>
          </cell>
        </row>
        <row r="17">
          <cell r="A17">
            <v>1</v>
          </cell>
          <cell r="B17" t="str">
            <v>Statistische Region Braunschweig</v>
          </cell>
        </row>
        <row r="18">
          <cell r="A18">
            <v>241</v>
          </cell>
          <cell r="B18" t="str">
            <v>Hannover  Region</v>
          </cell>
        </row>
        <row r="19">
          <cell r="A19">
            <v>241001</v>
          </cell>
          <cell r="B19" t="str">
            <v>dav. Hannover  Lhst.</v>
          </cell>
        </row>
        <row r="20">
          <cell r="A20">
            <v>241999</v>
          </cell>
          <cell r="B20" t="str">
            <v>dav. Hannover  Umland</v>
          </cell>
        </row>
        <row r="21">
          <cell r="A21">
            <v>251</v>
          </cell>
          <cell r="B21" t="str">
            <v>Diepholz</v>
          </cell>
        </row>
        <row r="22">
          <cell r="A22">
            <v>252</v>
          </cell>
          <cell r="B22" t="str">
            <v>Hameln-Pyrmont</v>
          </cell>
        </row>
        <row r="23">
          <cell r="A23">
            <v>254</v>
          </cell>
          <cell r="B23" t="str">
            <v>Hildesheim</v>
          </cell>
        </row>
        <row r="24">
          <cell r="A24">
            <v>254021</v>
          </cell>
          <cell r="B24" t="str">
            <v xml:space="preserve">   dav. Hildesheim  Stadt</v>
          </cell>
        </row>
        <row r="25">
          <cell r="A25">
            <v>254999</v>
          </cell>
          <cell r="B25" t="str">
            <v xml:space="preserve">   dav. Hildesheim  Umland</v>
          </cell>
        </row>
        <row r="26">
          <cell r="A26">
            <v>255</v>
          </cell>
          <cell r="B26" t="str">
            <v>Holzminden</v>
          </cell>
        </row>
        <row r="27">
          <cell r="A27">
            <v>256</v>
          </cell>
          <cell r="B27" t="str">
            <v>Nienburg (Weser)</v>
          </cell>
        </row>
        <row r="28">
          <cell r="A28">
            <v>257</v>
          </cell>
          <cell r="B28" t="str">
            <v>Schaumburg</v>
          </cell>
        </row>
        <row r="29">
          <cell r="A29">
            <v>2</v>
          </cell>
          <cell r="B29" t="str">
            <v>Statistische Region Hannover</v>
          </cell>
        </row>
        <row r="30">
          <cell r="A30">
            <v>351</v>
          </cell>
          <cell r="B30" t="str">
            <v>Celle</v>
          </cell>
        </row>
        <row r="31">
          <cell r="A31">
            <v>352</v>
          </cell>
          <cell r="B31" t="str">
            <v>Cuxhaven</v>
          </cell>
        </row>
        <row r="32">
          <cell r="A32">
            <v>353</v>
          </cell>
          <cell r="B32" t="str">
            <v>Harburg</v>
          </cell>
        </row>
        <row r="33">
          <cell r="A33">
            <v>354</v>
          </cell>
          <cell r="B33" t="str">
            <v>Lüchow-Dannenberg</v>
          </cell>
        </row>
        <row r="34">
          <cell r="A34">
            <v>354360</v>
          </cell>
          <cell r="B34" t="str">
            <v>Lüchow-Dannenberg / Uelzen</v>
          </cell>
        </row>
        <row r="35">
          <cell r="A35" t="str">
            <v>360/ 354</v>
          </cell>
          <cell r="B35" t="str">
            <v>Uelzen Lüchow-Dannenberg</v>
          </cell>
        </row>
        <row r="36">
          <cell r="A36">
            <v>355</v>
          </cell>
          <cell r="B36" t="str">
            <v>Lüneburg</v>
          </cell>
        </row>
        <row r="37">
          <cell r="A37">
            <v>356</v>
          </cell>
          <cell r="B37" t="str">
            <v>Osterholz</v>
          </cell>
        </row>
        <row r="38">
          <cell r="A38">
            <v>357</v>
          </cell>
          <cell r="B38" t="str">
            <v>Rotenburg (Wümme)</v>
          </cell>
        </row>
        <row r="39">
          <cell r="A39">
            <v>358</v>
          </cell>
          <cell r="B39" t="str">
            <v>Heidekreis</v>
          </cell>
        </row>
        <row r="40">
          <cell r="A40">
            <v>359</v>
          </cell>
          <cell r="B40" t="str">
            <v>Stade</v>
          </cell>
        </row>
        <row r="41">
          <cell r="A41">
            <v>360</v>
          </cell>
          <cell r="B41" t="str">
            <v>Uelzen</v>
          </cell>
        </row>
        <row r="42">
          <cell r="A42">
            <v>361</v>
          </cell>
          <cell r="B42" t="str">
            <v>Verden</v>
          </cell>
        </row>
        <row r="43">
          <cell r="A43">
            <v>3</v>
          </cell>
          <cell r="B43" t="str">
            <v>Statistische Region Lüneburg</v>
          </cell>
        </row>
        <row r="44">
          <cell r="A44">
            <v>401</v>
          </cell>
          <cell r="B44" t="str">
            <v>Delmenhorst  Stadt</v>
          </cell>
        </row>
        <row r="45">
          <cell r="A45">
            <v>402457</v>
          </cell>
          <cell r="B45" t="str">
            <v>Emden  Stadt / Leer</v>
          </cell>
        </row>
        <row r="46">
          <cell r="A46">
            <v>455462</v>
          </cell>
          <cell r="B46" t="str">
            <v>Friesland / Wittmund</v>
          </cell>
        </row>
        <row r="47">
          <cell r="A47">
            <v>402</v>
          </cell>
          <cell r="B47" t="str">
            <v>Emden  Stadt</v>
          </cell>
        </row>
        <row r="48">
          <cell r="A48" t="str">
            <v>402 / 457</v>
          </cell>
          <cell r="B48" t="str">
            <v>Emden  Stadt / Leer</v>
          </cell>
        </row>
        <row r="49">
          <cell r="A49" t="str">
            <v>402 / 457</v>
          </cell>
          <cell r="B49" t="str">
            <v>Leer / Emden  Stadt</v>
          </cell>
        </row>
        <row r="50">
          <cell r="A50">
            <v>403</v>
          </cell>
          <cell r="B50" t="str">
            <v>Oldenburg(Oldb)  Stadt</v>
          </cell>
        </row>
        <row r="51">
          <cell r="A51">
            <v>404</v>
          </cell>
          <cell r="B51" t="str">
            <v>Osnabrück  Stadt</v>
          </cell>
        </row>
        <row r="52">
          <cell r="A52">
            <v>405</v>
          </cell>
          <cell r="B52" t="str">
            <v>Wilhelmshaven  Stadt</v>
          </cell>
        </row>
        <row r="53">
          <cell r="A53">
            <v>451</v>
          </cell>
          <cell r="B53" t="str">
            <v>Ammerland</v>
          </cell>
        </row>
        <row r="54">
          <cell r="A54">
            <v>452</v>
          </cell>
          <cell r="B54" t="str">
            <v>Aurich</v>
          </cell>
        </row>
        <row r="55">
          <cell r="A55">
            <v>453</v>
          </cell>
          <cell r="B55" t="str">
            <v>Cloppenburg</v>
          </cell>
        </row>
        <row r="56">
          <cell r="A56">
            <v>454</v>
          </cell>
          <cell r="B56" t="str">
            <v>Emsland</v>
          </cell>
        </row>
        <row r="57">
          <cell r="A57">
            <v>455</v>
          </cell>
          <cell r="B57" t="str">
            <v>Friesland</v>
          </cell>
        </row>
        <row r="58">
          <cell r="A58" t="str">
            <v>455 / 462</v>
          </cell>
          <cell r="B58" t="str">
            <v>Friesland / Wittmund</v>
          </cell>
        </row>
        <row r="59">
          <cell r="A59" t="str">
            <v>455 / 462</v>
          </cell>
          <cell r="B59" t="str">
            <v>Wittmund / Friesland</v>
          </cell>
        </row>
        <row r="60">
          <cell r="A60">
            <v>456</v>
          </cell>
          <cell r="B60" t="str">
            <v>Grafschaft Bentheim</v>
          </cell>
        </row>
        <row r="61">
          <cell r="A61">
            <v>457</v>
          </cell>
          <cell r="B61" t="str">
            <v>Leer</v>
          </cell>
        </row>
        <row r="62">
          <cell r="A62">
            <v>458</v>
          </cell>
          <cell r="B62" t="str">
            <v>Oldenburg</v>
          </cell>
        </row>
        <row r="63">
          <cell r="A63">
            <v>459</v>
          </cell>
          <cell r="B63" t="str">
            <v>Osnabrück</v>
          </cell>
        </row>
        <row r="64">
          <cell r="A64">
            <v>460</v>
          </cell>
          <cell r="B64" t="str">
            <v>Vechta</v>
          </cell>
        </row>
        <row r="65">
          <cell r="A65">
            <v>461</v>
          </cell>
          <cell r="B65" t="str">
            <v>Wesermarsch</v>
          </cell>
        </row>
        <row r="66">
          <cell r="A66">
            <v>462</v>
          </cell>
          <cell r="B66" t="str">
            <v>Wittmund</v>
          </cell>
        </row>
        <row r="67">
          <cell r="A67">
            <v>4</v>
          </cell>
          <cell r="B67" t="str">
            <v>Statistische Region Weser-Ems</v>
          </cell>
        </row>
        <row r="68">
          <cell r="A68">
            <v>0</v>
          </cell>
          <cell r="B68" t="str">
            <v>Niedersachsen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ise"/>
      <sheetName val="Kreise_MZ"/>
    </sheetNames>
    <sheetDataSet>
      <sheetData sheetId="0"/>
      <sheetData sheetId="1">
        <row r="2">
          <cell r="A2">
            <v>101</v>
          </cell>
          <cell r="B2" t="str">
            <v>Braunschweig Stadt</v>
          </cell>
          <cell r="C2" t="str">
            <v>MZ03101</v>
          </cell>
        </row>
        <row r="3">
          <cell r="A3">
            <v>102</v>
          </cell>
          <cell r="B3" t="str">
            <v>Salzgitter Stadt</v>
          </cell>
          <cell r="C3" t="str">
            <v>MZ03102</v>
          </cell>
        </row>
        <row r="4">
          <cell r="A4">
            <v>103</v>
          </cell>
          <cell r="B4" t="str">
            <v>Wolfsburg Stadt</v>
          </cell>
          <cell r="C4" t="str">
            <v>MZ03103</v>
          </cell>
        </row>
        <row r="5">
          <cell r="A5">
            <v>151</v>
          </cell>
          <cell r="B5" t="str">
            <v>Gifhorn</v>
          </cell>
          <cell r="C5" t="str">
            <v>MZ03151</v>
          </cell>
        </row>
        <row r="6">
          <cell r="A6">
            <v>153</v>
          </cell>
          <cell r="B6" t="str">
            <v>Goslar</v>
          </cell>
          <cell r="C6" t="str">
            <v>MZ03153</v>
          </cell>
        </row>
        <row r="7">
          <cell r="A7">
            <v>154</v>
          </cell>
          <cell r="B7" t="str">
            <v>Helmstedt</v>
          </cell>
          <cell r="C7" t="str">
            <v>MZ03154</v>
          </cell>
        </row>
        <row r="8">
          <cell r="A8">
            <v>155</v>
          </cell>
          <cell r="B8" t="str">
            <v>Northeim</v>
          </cell>
          <cell r="C8" t="str">
            <v>MZ03155</v>
          </cell>
        </row>
        <row r="9">
          <cell r="A9">
            <v>157</v>
          </cell>
          <cell r="B9" t="str">
            <v>Peine</v>
          </cell>
          <cell r="C9" t="str">
            <v>MZ03157</v>
          </cell>
        </row>
        <row r="10">
          <cell r="A10">
            <v>158</v>
          </cell>
          <cell r="B10" t="str">
            <v>Wolfenbüttel</v>
          </cell>
          <cell r="C10" t="str">
            <v>MZ03158</v>
          </cell>
        </row>
        <row r="11">
          <cell r="A11">
            <v>159</v>
          </cell>
          <cell r="B11" t="str">
            <v>Göttingen</v>
          </cell>
          <cell r="C11" t="str">
            <v>MZ03159</v>
          </cell>
        </row>
        <row r="12">
          <cell r="A12">
            <v>1</v>
          </cell>
          <cell r="B12" t="str">
            <v>Statistische Region Braunschweig</v>
          </cell>
          <cell r="C12" t="str">
            <v>MZ031</v>
          </cell>
        </row>
        <row r="13">
          <cell r="A13">
            <v>241</v>
          </cell>
          <cell r="B13" t="str">
            <v>Hannover Region</v>
          </cell>
          <cell r="C13" t="str">
            <v>MZ03241</v>
          </cell>
        </row>
        <row r="14">
          <cell r="A14">
            <v>241001</v>
          </cell>
          <cell r="B14" t="str">
            <v>Hannover Landeshauptstadt</v>
          </cell>
          <cell r="C14" t="str">
            <v>MZ03241001</v>
          </cell>
        </row>
        <row r="15">
          <cell r="A15">
            <v>241999</v>
          </cell>
          <cell r="C15" t="str">
            <v>MZ03241999</v>
          </cell>
        </row>
        <row r="16">
          <cell r="A16">
            <v>251</v>
          </cell>
          <cell r="B16" t="str">
            <v>Diepholz</v>
          </cell>
          <cell r="C16" t="str">
            <v>MZ03251</v>
          </cell>
        </row>
        <row r="17">
          <cell r="A17">
            <v>252</v>
          </cell>
          <cell r="B17" t="str">
            <v>Hameln-Pyrmont</v>
          </cell>
          <cell r="C17" t="str">
            <v>MZ03252</v>
          </cell>
        </row>
        <row r="18">
          <cell r="A18">
            <v>254</v>
          </cell>
          <cell r="B18" t="str">
            <v>Hildesheim</v>
          </cell>
          <cell r="C18" t="str">
            <v>MZ03254</v>
          </cell>
        </row>
        <row r="19">
          <cell r="A19">
            <v>255</v>
          </cell>
          <cell r="B19" t="str">
            <v>Holzminden</v>
          </cell>
          <cell r="C19" t="str">
            <v>MZ03255</v>
          </cell>
        </row>
        <row r="20">
          <cell r="A20">
            <v>256</v>
          </cell>
          <cell r="B20" t="str">
            <v>Nienburg (Weser)</v>
          </cell>
          <cell r="C20" t="str">
            <v>MZ03256</v>
          </cell>
        </row>
        <row r="21">
          <cell r="A21">
            <v>257</v>
          </cell>
          <cell r="B21" t="str">
            <v>Schaumburg</v>
          </cell>
          <cell r="C21" t="str">
            <v>MZ03257</v>
          </cell>
        </row>
        <row r="22">
          <cell r="A22">
            <v>2</v>
          </cell>
          <cell r="B22" t="str">
            <v>Statistische Region Hannover</v>
          </cell>
          <cell r="C22" t="str">
            <v>MZ032</v>
          </cell>
        </row>
        <row r="23">
          <cell r="A23">
            <v>351</v>
          </cell>
          <cell r="B23" t="str">
            <v>Celle</v>
          </cell>
          <cell r="C23" t="str">
            <v>MZ03351</v>
          </cell>
        </row>
        <row r="24">
          <cell r="A24">
            <v>352</v>
          </cell>
          <cell r="B24" t="str">
            <v>Cuxhaven</v>
          </cell>
          <cell r="C24" t="str">
            <v>MZ03352</v>
          </cell>
        </row>
        <row r="25">
          <cell r="A25">
            <v>353</v>
          </cell>
          <cell r="B25" t="str">
            <v>Harburg</v>
          </cell>
          <cell r="C25" t="str">
            <v>MZ03353</v>
          </cell>
        </row>
        <row r="26">
          <cell r="A26">
            <v>354360</v>
          </cell>
          <cell r="B26" t="str">
            <v>Lüchow-Dannenberg / Uelzen</v>
          </cell>
          <cell r="C26" t="str">
            <v>MZ03354360</v>
          </cell>
        </row>
        <row r="27">
          <cell r="A27" t="str">
            <v>360/ 354</v>
          </cell>
          <cell r="B27" t="str">
            <v>Lüchow-Dannenberg / Uelzen</v>
          </cell>
          <cell r="C27" t="str">
            <v>MZ03354360</v>
          </cell>
        </row>
        <row r="28">
          <cell r="A28">
            <v>355</v>
          </cell>
          <cell r="B28" t="str">
            <v>Lüneburg</v>
          </cell>
          <cell r="C28" t="str">
            <v>MZ03355</v>
          </cell>
        </row>
        <row r="29">
          <cell r="A29">
            <v>356</v>
          </cell>
          <cell r="B29" t="str">
            <v>Osterholz</v>
          </cell>
          <cell r="C29" t="str">
            <v>MZ03356</v>
          </cell>
        </row>
        <row r="30">
          <cell r="A30">
            <v>357</v>
          </cell>
          <cell r="B30" t="str">
            <v>Rotenburg (Wümme)</v>
          </cell>
          <cell r="C30" t="str">
            <v>MZ03357</v>
          </cell>
        </row>
        <row r="31">
          <cell r="A31">
            <v>358</v>
          </cell>
          <cell r="B31" t="str">
            <v>Heidekreis</v>
          </cell>
          <cell r="C31" t="str">
            <v>MZ03358</v>
          </cell>
        </row>
        <row r="32">
          <cell r="A32">
            <v>359</v>
          </cell>
          <cell r="B32" t="str">
            <v>Stade</v>
          </cell>
          <cell r="C32" t="str">
            <v>MZ03359</v>
          </cell>
        </row>
        <row r="33">
          <cell r="A33">
            <v>361</v>
          </cell>
          <cell r="B33" t="str">
            <v>Verden</v>
          </cell>
          <cell r="C33" t="str">
            <v>MZ03361</v>
          </cell>
        </row>
        <row r="34">
          <cell r="A34">
            <v>3</v>
          </cell>
          <cell r="B34" t="str">
            <v>Statistische Region Lüneburg</v>
          </cell>
          <cell r="C34" t="str">
            <v>MZ033</v>
          </cell>
        </row>
        <row r="35">
          <cell r="A35">
            <v>401</v>
          </cell>
          <cell r="B35" t="str">
            <v>Delmenhorst.Stadt</v>
          </cell>
          <cell r="C35" t="str">
            <v>MZ03401</v>
          </cell>
        </row>
        <row r="36">
          <cell r="A36">
            <v>402457</v>
          </cell>
          <cell r="B36" t="str">
            <v>Emden Stadt / Leer</v>
          </cell>
          <cell r="C36" t="str">
            <v>MZ03402457</v>
          </cell>
        </row>
        <row r="37">
          <cell r="A37" t="str">
            <v>402 / 457</v>
          </cell>
          <cell r="B37" t="str">
            <v>Emden Stadt / Leer</v>
          </cell>
          <cell r="C37" t="str">
            <v>MZ03402457</v>
          </cell>
        </row>
        <row r="38">
          <cell r="A38">
            <v>403</v>
          </cell>
          <cell r="B38" t="str">
            <v>Oldenburg (Oldb) Stadt</v>
          </cell>
          <cell r="C38" t="str">
            <v>MZ03403</v>
          </cell>
        </row>
        <row r="39">
          <cell r="A39">
            <v>404</v>
          </cell>
          <cell r="B39" t="str">
            <v>Osnabrück Stadt</v>
          </cell>
          <cell r="C39" t="str">
            <v>MZ03404</v>
          </cell>
        </row>
        <row r="40">
          <cell r="A40">
            <v>405</v>
          </cell>
          <cell r="B40" t="str">
            <v>Wilhelmshaven Stadt</v>
          </cell>
          <cell r="C40" t="str">
            <v>MZ03405</v>
          </cell>
        </row>
        <row r="41">
          <cell r="A41">
            <v>451</v>
          </cell>
          <cell r="B41" t="str">
            <v>Ammerland</v>
          </cell>
          <cell r="C41" t="str">
            <v>MZ03451</v>
          </cell>
        </row>
        <row r="42">
          <cell r="A42">
            <v>452</v>
          </cell>
          <cell r="B42" t="str">
            <v>Aurich</v>
          </cell>
          <cell r="C42" t="str">
            <v>MZ03452</v>
          </cell>
        </row>
        <row r="43">
          <cell r="A43">
            <v>453</v>
          </cell>
          <cell r="B43" t="str">
            <v>Cloppenburg</v>
          </cell>
          <cell r="C43" t="str">
            <v>MZ03453</v>
          </cell>
        </row>
        <row r="44">
          <cell r="A44">
            <v>454</v>
          </cell>
          <cell r="B44" t="str">
            <v>Emsland</v>
          </cell>
          <cell r="C44" t="str">
            <v>MZ03454</v>
          </cell>
        </row>
        <row r="45">
          <cell r="A45">
            <v>455462</v>
          </cell>
          <cell r="B45" t="str">
            <v>Friesland / Wittmund</v>
          </cell>
          <cell r="C45" t="str">
            <v>MZ03455462</v>
          </cell>
        </row>
        <row r="46">
          <cell r="A46" t="str">
            <v>455 / 462</v>
          </cell>
          <cell r="B46" t="str">
            <v>Friesland / Wittmund</v>
          </cell>
          <cell r="C46" t="str">
            <v>MZ03455462</v>
          </cell>
        </row>
        <row r="47">
          <cell r="A47">
            <v>456</v>
          </cell>
          <cell r="B47" t="str">
            <v>Grafschaft Bentheim</v>
          </cell>
          <cell r="C47" t="str">
            <v>MZ03456</v>
          </cell>
        </row>
        <row r="48">
          <cell r="A48">
            <v>457</v>
          </cell>
          <cell r="B48" t="str">
            <v>Leer</v>
          </cell>
          <cell r="C48" t="str">
            <v>MZ03457</v>
          </cell>
        </row>
        <row r="49">
          <cell r="A49">
            <v>458</v>
          </cell>
          <cell r="B49" t="str">
            <v>Oldenburg</v>
          </cell>
          <cell r="C49" t="str">
            <v>MZ03458</v>
          </cell>
        </row>
        <row r="50">
          <cell r="A50">
            <v>459</v>
          </cell>
          <cell r="B50" t="str">
            <v>Osnabrück</v>
          </cell>
          <cell r="C50" t="str">
            <v>MZ03459</v>
          </cell>
        </row>
        <row r="51">
          <cell r="A51">
            <v>460</v>
          </cell>
          <cell r="B51" t="str">
            <v>Vechta</v>
          </cell>
          <cell r="C51" t="str">
            <v>MZ03460</v>
          </cell>
        </row>
        <row r="52">
          <cell r="A52">
            <v>461</v>
          </cell>
          <cell r="B52" t="str">
            <v>Wesermarsch</v>
          </cell>
          <cell r="C52" t="str">
            <v>MZ03461</v>
          </cell>
        </row>
        <row r="53">
          <cell r="A53">
            <v>462</v>
          </cell>
          <cell r="B53" t="str">
            <v>Wittmund</v>
          </cell>
          <cell r="C53" t="str">
            <v>MZ03462</v>
          </cell>
        </row>
        <row r="54">
          <cell r="A54">
            <v>4</v>
          </cell>
          <cell r="B54" t="str">
            <v>Statistische Region Weser-Ems</v>
          </cell>
          <cell r="C54" t="str">
            <v>MZ034</v>
          </cell>
        </row>
        <row r="55">
          <cell r="A55">
            <v>0</v>
          </cell>
          <cell r="B55" t="str">
            <v>Niedersachsen</v>
          </cell>
          <cell r="C55" t="str">
            <v>MZ030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enbereich_A10" displayName="Datenbereich_A10" ref="A6:H168" totalsRowShown="0" headerRowDxfId="10" dataDxfId="9" tableBorderDxfId="8">
  <autoFilter ref="A6:H168" xr:uid="{00000000-0009-0000-0100-000001000000}"/>
  <tableColumns count="8">
    <tableColumn id="1" xr3:uid="{00000000-0010-0000-0000-000001000000}" name="1" dataDxfId="7"/>
    <tableColumn id="9" xr3:uid="{00000000-0010-0000-0000-000009000000}" name="2" dataDxfId="6"/>
    <tableColumn id="7" xr3:uid="{00000000-0010-0000-0000-000007000000}" name="3" dataDxfId="5"/>
    <tableColumn id="2" xr3:uid="{00000000-0010-0000-0000-000002000000}" name="4" dataDxfId="4"/>
    <tableColumn id="3" xr3:uid="{00000000-0010-0000-0000-000003000000}" name="5" dataDxfId="3"/>
    <tableColumn id="4" xr3:uid="{00000000-0010-0000-0000-000004000000}" name="6" dataDxfId="2"/>
    <tableColumn id="5" xr3:uid="{00000000-0010-0000-0000-000005000000}" name="7" dataDxfId="1"/>
    <tableColumn id="6" xr3:uid="{00000000-0010-0000-0000-000006000000}" name="8"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1:H560"/>
  <sheetViews>
    <sheetView workbookViewId="0"/>
  </sheetViews>
  <sheetFormatPr baseColWidth="10" defaultRowHeight="15" x14ac:dyDescent="0.25"/>
  <cols>
    <col min="1" max="1" width="11.42578125" style="12"/>
    <col min="2" max="2" width="18.5703125" style="5" bestFit="1" customWidth="1"/>
    <col min="3" max="3" width="11.42578125" style="5"/>
    <col min="4" max="6" width="12.5703125" bestFit="1" customWidth="1"/>
    <col min="7" max="7" width="11.5703125" bestFit="1" customWidth="1"/>
    <col min="8" max="8" width="13.140625" customWidth="1"/>
  </cols>
  <sheetData>
    <row r="1" spans="1:8" ht="30" customHeight="1" x14ac:dyDescent="0.25">
      <c r="A1" s="31" t="s">
        <v>100</v>
      </c>
      <c r="B1" s="32"/>
      <c r="C1" s="32"/>
      <c r="D1" s="32"/>
      <c r="E1" s="32"/>
    </row>
    <row r="2" spans="1:8" ht="30" customHeight="1" x14ac:dyDescent="0.25">
      <c r="A2" s="34" t="s">
        <v>103</v>
      </c>
      <c r="B2" s="34"/>
      <c r="C2" s="34"/>
      <c r="D2" s="34"/>
      <c r="E2" s="34"/>
    </row>
    <row r="4" spans="1:8" ht="29.25" customHeight="1" x14ac:dyDescent="0.25">
      <c r="A4" s="144" t="s">
        <v>71</v>
      </c>
      <c r="B4" s="144" t="s">
        <v>102</v>
      </c>
      <c r="C4" s="150" t="s">
        <v>63</v>
      </c>
      <c r="D4" s="1" t="s">
        <v>1</v>
      </c>
      <c r="E4" s="2" t="s">
        <v>2</v>
      </c>
      <c r="F4" s="2" t="s">
        <v>106</v>
      </c>
      <c r="G4" s="2" t="s">
        <v>3</v>
      </c>
      <c r="H4" s="3" t="s">
        <v>107</v>
      </c>
    </row>
    <row r="5" spans="1:8" ht="8.25" customHeight="1" x14ac:dyDescent="0.25">
      <c r="A5" s="145"/>
      <c r="B5" s="152"/>
      <c r="C5" s="151"/>
      <c r="D5" s="146">
        <v>1000</v>
      </c>
      <c r="E5" s="147"/>
      <c r="F5" s="147"/>
      <c r="G5" s="148" t="s">
        <v>5</v>
      </c>
      <c r="H5" s="149"/>
    </row>
    <row r="6" spans="1:8" ht="8.25" customHeight="1" x14ac:dyDescent="0.25">
      <c r="A6" s="10" t="s">
        <v>6</v>
      </c>
      <c r="B6" s="10" t="s">
        <v>7</v>
      </c>
      <c r="C6" s="10" t="s">
        <v>8</v>
      </c>
      <c r="D6" s="4" t="s">
        <v>9</v>
      </c>
      <c r="E6" s="4" t="s">
        <v>10</v>
      </c>
      <c r="F6" s="4" t="s">
        <v>11</v>
      </c>
      <c r="G6" s="4" t="s">
        <v>73</v>
      </c>
      <c r="H6" s="4" t="s">
        <v>72</v>
      </c>
    </row>
    <row r="7" spans="1:8" ht="8.25" customHeight="1" x14ac:dyDescent="0.25">
      <c r="A7" s="44">
        <v>101</v>
      </c>
      <c r="B7" s="45" t="s">
        <v>12</v>
      </c>
      <c r="C7" s="74">
        <v>2019</v>
      </c>
      <c r="D7" s="71">
        <f>VLOOKUP($A7,'2019_A10_Rohdaten'!$A$3:$K$61,4,FALSE)/1000</f>
        <v>243.63570999999999</v>
      </c>
      <c r="E7" s="71">
        <f>VLOOKUP($A7,'2019_A10_Rohdaten'!$A$3:$K$61,5,FALSE)/1000</f>
        <v>181.27089000000001</v>
      </c>
      <c r="F7" s="71">
        <f>VLOOKUP($A7,'2019_A10_Rohdaten'!$A$3:$K$61,6,FALSE)/1000</f>
        <v>62.364820000000002</v>
      </c>
      <c r="G7" s="72">
        <f>VLOOKUP($A7,'2019_A10_Rohdaten'!$A$3:$K$61,9,FALSE)</f>
        <v>74.400000000000006</v>
      </c>
      <c r="H7" s="73">
        <f>VLOOKUP($A7,'2019_A10_Rohdaten'!$A$3:$K$61,10,FALSE)</f>
        <v>25.6</v>
      </c>
    </row>
    <row r="8" spans="1:8" ht="8.25" customHeight="1" x14ac:dyDescent="0.25">
      <c r="A8" s="44">
        <v>102</v>
      </c>
      <c r="B8" s="45" t="s">
        <v>13</v>
      </c>
      <c r="C8" s="74">
        <v>2019</v>
      </c>
      <c r="D8" s="71">
        <f>VLOOKUP($A8,'2019_A10_Rohdaten'!$A$3:$K$61,4,FALSE)/1000</f>
        <v>102.74144</v>
      </c>
      <c r="E8" s="71">
        <f>VLOOKUP($A8,'2019_A10_Rohdaten'!$A$3:$K$61,5,FALSE)/1000</f>
        <v>66.019070000000013</v>
      </c>
      <c r="F8" s="71">
        <f>VLOOKUP($A8,'2019_A10_Rohdaten'!$A$3:$K$61,6,FALSE)/1000</f>
        <v>36.722360000000002</v>
      </c>
      <c r="G8" s="72">
        <f>VLOOKUP($A8,'2019_A10_Rohdaten'!$A$3:$K$61,9,FALSE)</f>
        <v>64.260000000000005</v>
      </c>
      <c r="H8" s="73">
        <f>VLOOKUP($A8,'2019_A10_Rohdaten'!$A$3:$K$61,10,FALSE)</f>
        <v>35.74</v>
      </c>
    </row>
    <row r="9" spans="1:8" ht="8.25" customHeight="1" x14ac:dyDescent="0.25">
      <c r="A9" s="44">
        <v>103</v>
      </c>
      <c r="B9" s="45" t="s">
        <v>14</v>
      </c>
      <c r="C9" s="74">
        <v>2019</v>
      </c>
      <c r="D9" s="71">
        <f>VLOOKUP($A9,'2019_A10_Rohdaten'!$A$3:$K$61,4,FALSE)/1000</f>
        <v>121.79483999999999</v>
      </c>
      <c r="E9" s="71">
        <f>VLOOKUP($A9,'2019_A10_Rohdaten'!$A$3:$K$61,5,FALSE)/1000</f>
        <v>75.227170000000001</v>
      </c>
      <c r="F9" s="71">
        <f>VLOOKUP($A9,'2019_A10_Rohdaten'!$A$3:$K$61,6,FALSE)/1000</f>
        <v>46.567680000000003</v>
      </c>
      <c r="G9" s="72">
        <f>VLOOKUP($A9,'2019_A10_Rohdaten'!$A$3:$K$61,9,FALSE)</f>
        <v>61.77</v>
      </c>
      <c r="H9" s="73">
        <f>VLOOKUP($A9,'2019_A10_Rohdaten'!$A$3:$K$61,10,FALSE)</f>
        <v>38.229999999999997</v>
      </c>
    </row>
    <row r="10" spans="1:8" ht="8.25" customHeight="1" x14ac:dyDescent="0.25">
      <c r="A10" s="44">
        <v>151</v>
      </c>
      <c r="B10" s="45" t="s">
        <v>15</v>
      </c>
      <c r="C10" s="74">
        <v>2019</v>
      </c>
      <c r="D10" s="71">
        <f>VLOOKUP($A10,'2019_A10_Rohdaten'!$A$3:$K$61,4,FALSE)/1000</f>
        <v>175.28685999999999</v>
      </c>
      <c r="E10" s="71">
        <f>VLOOKUP($A10,'2019_A10_Rohdaten'!$A$3:$K$61,5,FALSE)/1000</f>
        <v>128.39846</v>
      </c>
      <c r="F10" s="71">
        <f>VLOOKUP($A10,'2019_A10_Rohdaten'!$A$3:$K$61,6,FALSE)/1000</f>
        <v>46.888390000000001</v>
      </c>
      <c r="G10" s="72">
        <f>VLOOKUP($A10,'2019_A10_Rohdaten'!$A$3:$K$61,9,FALSE)</f>
        <v>73.25</v>
      </c>
      <c r="H10" s="73">
        <f>VLOOKUP($A10,'2019_A10_Rohdaten'!$A$3:$K$61,10,FALSE)</f>
        <v>26.75</v>
      </c>
    </row>
    <row r="11" spans="1:8" ht="8.25" customHeight="1" x14ac:dyDescent="0.25">
      <c r="A11" s="44">
        <v>153</v>
      </c>
      <c r="B11" s="45" t="s">
        <v>16</v>
      </c>
      <c r="C11" s="74">
        <v>2019</v>
      </c>
      <c r="D11" s="71">
        <f>VLOOKUP($A11,'2019_A10_Rohdaten'!$A$3:$K$61,4,FALSE)/1000</f>
        <v>133.29014000000001</v>
      </c>
      <c r="E11" s="71">
        <f>VLOOKUP($A11,'2019_A10_Rohdaten'!$A$3:$K$61,5,FALSE)/1000</f>
        <v>107.80583</v>
      </c>
      <c r="F11" s="71">
        <f>VLOOKUP($A11,'2019_A10_Rohdaten'!$A$3:$K$61,6,FALSE)/1000</f>
        <v>25.484299999999998</v>
      </c>
      <c r="G11" s="72">
        <f>VLOOKUP($A11,'2019_A10_Rohdaten'!$A$3:$K$61,9,FALSE)</f>
        <v>80.88</v>
      </c>
      <c r="H11" s="73">
        <f>VLOOKUP($A11,'2019_A10_Rohdaten'!$A$3:$K$61,10,FALSE)</f>
        <v>19.12</v>
      </c>
    </row>
    <row r="12" spans="1:8" ht="8.25" customHeight="1" x14ac:dyDescent="0.25">
      <c r="A12" s="44">
        <v>154</v>
      </c>
      <c r="B12" s="45" t="s">
        <v>17</v>
      </c>
      <c r="C12" s="74">
        <v>2019</v>
      </c>
      <c r="D12" s="71">
        <f>VLOOKUP($A12,'2019_A10_Rohdaten'!$A$3:$K$61,4,FALSE)/1000</f>
        <v>87.322539999999989</v>
      </c>
      <c r="E12" s="71">
        <f>VLOOKUP($A12,'2019_A10_Rohdaten'!$A$3:$K$61,5,FALSE)/1000</f>
        <v>73.422080000000008</v>
      </c>
      <c r="F12" s="71">
        <f>VLOOKUP($A12,'2019_A10_Rohdaten'!$A$3:$K$61,6,FALSE)/1000</f>
        <v>13.900459999999999</v>
      </c>
      <c r="G12" s="72">
        <f>VLOOKUP($A12,'2019_A10_Rohdaten'!$A$3:$K$61,9,FALSE)</f>
        <v>84.08</v>
      </c>
      <c r="H12" s="73">
        <f>VLOOKUP($A12,'2019_A10_Rohdaten'!$A$3:$K$61,10,FALSE)</f>
        <v>15.92</v>
      </c>
    </row>
    <row r="13" spans="1:8" ht="8.25" customHeight="1" x14ac:dyDescent="0.25">
      <c r="A13" s="44">
        <v>155</v>
      </c>
      <c r="B13" s="45" t="s">
        <v>18</v>
      </c>
      <c r="C13" s="74">
        <v>2019</v>
      </c>
      <c r="D13" s="71">
        <f>VLOOKUP($A13,'2019_A10_Rohdaten'!$A$3:$K$61,4,FALSE)/1000</f>
        <v>129.58364</v>
      </c>
      <c r="E13" s="71">
        <f>VLOOKUP($A13,'2019_A10_Rohdaten'!$A$3:$K$61,5,FALSE)/1000</f>
        <v>108.49247</v>
      </c>
      <c r="F13" s="71">
        <f>VLOOKUP($A13,'2019_A10_Rohdaten'!$A$3:$K$61,6,FALSE)/1000</f>
        <v>21.091169999999998</v>
      </c>
      <c r="G13" s="72">
        <f>VLOOKUP($A13,'2019_A10_Rohdaten'!$A$3:$K$61,9,FALSE)</f>
        <v>83.72</v>
      </c>
      <c r="H13" s="73">
        <f>VLOOKUP($A13,'2019_A10_Rohdaten'!$A$3:$K$61,10,FALSE)</f>
        <v>16.28</v>
      </c>
    </row>
    <row r="14" spans="1:8" ht="8.25" customHeight="1" x14ac:dyDescent="0.25">
      <c r="A14" s="44">
        <v>157</v>
      </c>
      <c r="B14" s="45" t="s">
        <v>19</v>
      </c>
      <c r="C14" s="74">
        <v>2019</v>
      </c>
      <c r="D14" s="71">
        <f>VLOOKUP($A14,'2019_A10_Rohdaten'!$A$3:$K$61,4,FALSE)/1000</f>
        <v>130.24786</v>
      </c>
      <c r="E14" s="71">
        <f>VLOOKUP($A14,'2019_A10_Rohdaten'!$A$3:$K$61,5,FALSE)/1000</f>
        <v>103.82208</v>
      </c>
      <c r="F14" s="71">
        <f>VLOOKUP($A14,'2019_A10_Rohdaten'!$A$3:$K$61,6,FALSE)/1000</f>
        <v>26.42578</v>
      </c>
      <c r="G14" s="72">
        <f>VLOOKUP($A14,'2019_A10_Rohdaten'!$A$3:$K$61,9,FALSE)</f>
        <v>79.709999999999994</v>
      </c>
      <c r="H14" s="73">
        <f>VLOOKUP($A14,'2019_A10_Rohdaten'!$A$3:$K$61,10,FALSE)</f>
        <v>20.29</v>
      </c>
    </row>
    <row r="15" spans="1:8" ht="8.25" customHeight="1" x14ac:dyDescent="0.25">
      <c r="A15" s="44">
        <v>158</v>
      </c>
      <c r="B15" s="45" t="s">
        <v>20</v>
      </c>
      <c r="C15" s="74">
        <v>2019</v>
      </c>
      <c r="D15" s="71">
        <f>VLOOKUP($A15,'2019_A10_Rohdaten'!$A$3:$K$61,4,FALSE)/1000</f>
        <v>118.0086</v>
      </c>
      <c r="E15" s="71">
        <f>VLOOKUP($A15,'2019_A10_Rohdaten'!$A$3:$K$61,5,FALSE)/1000</f>
        <v>99.700839999999999</v>
      </c>
      <c r="F15" s="71">
        <f>VLOOKUP($A15,'2019_A10_Rohdaten'!$A$3:$K$61,6,FALSE)/1000</f>
        <v>18.307759999999998</v>
      </c>
      <c r="G15" s="72">
        <f>VLOOKUP($A15,'2019_A10_Rohdaten'!$A$3:$K$61,9,FALSE)</f>
        <v>84.49</v>
      </c>
      <c r="H15" s="73">
        <f>VLOOKUP($A15,'2019_A10_Rohdaten'!$A$3:$K$61,10,FALSE)</f>
        <v>15.51</v>
      </c>
    </row>
    <row r="16" spans="1:8" ht="8.25" customHeight="1" x14ac:dyDescent="0.25">
      <c r="A16" s="44">
        <v>159</v>
      </c>
      <c r="B16" s="45" t="s">
        <v>21</v>
      </c>
      <c r="C16" s="74">
        <v>2019</v>
      </c>
      <c r="D16" s="71">
        <f>VLOOKUP($A16,'2019_A10_Rohdaten'!$A$3:$K$61,4,FALSE)/1000</f>
        <v>320.55387000000002</v>
      </c>
      <c r="E16" s="71">
        <f>VLOOKUP($A16,'2019_A10_Rohdaten'!$A$3:$K$61,5,FALSE)/1000</f>
        <v>266.11966999999999</v>
      </c>
      <c r="F16" s="71">
        <f>VLOOKUP($A16,'2019_A10_Rohdaten'!$A$3:$K$61,6,FALSE)/1000</f>
        <v>54.434190000000001</v>
      </c>
      <c r="G16" s="72">
        <f>VLOOKUP($A16,'2019_A10_Rohdaten'!$A$3:$K$61,9,FALSE)</f>
        <v>83.02</v>
      </c>
      <c r="H16" s="73">
        <f>VLOOKUP($A16,'2019_A10_Rohdaten'!$A$3:$K$61,10,FALSE)</f>
        <v>16.98</v>
      </c>
    </row>
    <row r="17" spans="1:8" ht="8.25" customHeight="1" x14ac:dyDescent="0.25">
      <c r="A17" s="44">
        <v>159016</v>
      </c>
      <c r="B17" s="45" t="s">
        <v>22</v>
      </c>
      <c r="C17" s="74">
        <v>2019</v>
      </c>
      <c r="D17" s="71">
        <f>VLOOKUP($A17,'2019_A10_Rohdaten'!$A$3:$K$61,4,FALSE)/1000</f>
        <v>118.53052000000001</v>
      </c>
      <c r="E17" s="71">
        <f>VLOOKUP($A17,'2019_A10_Rohdaten'!$A$3:$K$61,4,FALSE)/1000</f>
        <v>118.53052000000001</v>
      </c>
      <c r="F17" s="71">
        <f>VLOOKUP($A17,'2019_A10_Rohdaten'!$A$3:$K$61,4,FALSE)/1000</f>
        <v>118.53052000000001</v>
      </c>
      <c r="G17" s="71">
        <f>VLOOKUP($A17,'2019_A10_Rohdaten'!$A$3:$K$61,4,FALSE)/1000</f>
        <v>118.53052000000001</v>
      </c>
      <c r="H17" s="71">
        <f>VLOOKUP($A17,'2019_A10_Rohdaten'!$A$3:$K$61,4,FALSE)/1000</f>
        <v>118.53052000000001</v>
      </c>
    </row>
    <row r="18" spans="1:8" ht="8.25" customHeight="1" x14ac:dyDescent="0.25">
      <c r="A18" s="101">
        <v>159999</v>
      </c>
      <c r="B18" s="45" t="s">
        <v>23</v>
      </c>
      <c r="C18" s="74">
        <v>2019</v>
      </c>
      <c r="D18" s="71">
        <f>VLOOKUP($A18,'2019_A10_Rohdaten'!$A$3:$K$61,4,FALSE)/1000</f>
        <v>202.02334999999999</v>
      </c>
      <c r="E18" s="71">
        <f>VLOOKUP($A17,'2019_A10_Rohdaten'!$A$3:$K$61,5,FALSE)/1000</f>
        <v>92.689350000000005</v>
      </c>
      <c r="F18" s="71">
        <f>VLOOKUP($A17,'2019_A10_Rohdaten'!$A$3:$K$61,6,FALSE)/1000</f>
        <v>25.841169999999998</v>
      </c>
      <c r="G18" s="72">
        <f>VLOOKUP($A17,'2019_A10_Rohdaten'!$A$3:$K$61,9,FALSE)</f>
        <v>78.2</v>
      </c>
      <c r="H18" s="73">
        <f>VLOOKUP($A17,'2019_A10_Rohdaten'!$A$3:$K$61,10,FALSE)</f>
        <v>21.8</v>
      </c>
    </row>
    <row r="19" spans="1:8" ht="10.9" customHeight="1" x14ac:dyDescent="0.25">
      <c r="A19" s="46">
        <v>1</v>
      </c>
      <c r="B19" s="47" t="s">
        <v>24</v>
      </c>
      <c r="C19" s="74">
        <v>2019</v>
      </c>
      <c r="D19" s="71">
        <f>VLOOKUP($A19,'2019_A10_Rohdaten'!$A$3:$K$61,4,FALSE)/1000</f>
        <v>1563.6542400000001</v>
      </c>
      <c r="E19" s="71">
        <f>VLOOKUP($A19,'2019_A10_Rohdaten'!$A$3:$K$61,5,FALSE)/1000</f>
        <v>1211.11889</v>
      </c>
      <c r="F19" s="71">
        <f>VLOOKUP($A19,'2019_A10_Rohdaten'!$A$3:$K$61,6,FALSE)/1000</f>
        <v>352.53534999999999</v>
      </c>
      <c r="G19" s="72">
        <f>VLOOKUP($A19,'2019_A10_Rohdaten'!$A$3:$K$61,9,FALSE)</f>
        <v>77.45</v>
      </c>
      <c r="H19" s="73">
        <f>VLOOKUP($A19,'2019_A10_Rohdaten'!$A$3:$K$61,10,FALSE)</f>
        <v>22.55</v>
      </c>
    </row>
    <row r="20" spans="1:8" ht="8.25" customHeight="1" x14ac:dyDescent="0.25">
      <c r="A20" s="44">
        <v>241</v>
      </c>
      <c r="B20" s="45" t="s">
        <v>25</v>
      </c>
      <c r="C20" s="74">
        <v>2019</v>
      </c>
      <c r="D20" s="71">
        <f>VLOOKUP($A20,'2019_A10_Rohdaten'!$A$3:$K$61,4,FALSE)/1000</f>
        <v>1138.6646599999999</v>
      </c>
      <c r="E20" s="71">
        <f>VLOOKUP($A20,'2019_A10_Rohdaten'!$A$3:$K$61,5,FALSE)/1000</f>
        <v>791.88406000000009</v>
      </c>
      <c r="F20" s="71">
        <f>VLOOKUP($A20,'2019_A10_Rohdaten'!$A$3:$K$61,6,FALSE)/1000</f>
        <v>346.78059999999999</v>
      </c>
      <c r="G20" s="72">
        <f>VLOOKUP($A20,'2019_A10_Rohdaten'!$A$3:$K$61,9,FALSE)</f>
        <v>69.540000000000006</v>
      </c>
      <c r="H20" s="73">
        <f>VLOOKUP($A20,'2019_A10_Rohdaten'!$A$3:$K$61,10,FALSE)</f>
        <v>30.46</v>
      </c>
    </row>
    <row r="21" spans="1:8" ht="8.25" customHeight="1" x14ac:dyDescent="0.25">
      <c r="A21" s="44">
        <v>241001</v>
      </c>
      <c r="B21" s="45" t="s">
        <v>26</v>
      </c>
      <c r="C21" s="74">
        <v>2019</v>
      </c>
      <c r="D21" s="71">
        <f>VLOOKUP($A21,'2019_A10_Rohdaten'!$A$3:$K$61,4,FALSE)/1000</f>
        <v>528.85623999999996</v>
      </c>
      <c r="E21" s="71">
        <f>VLOOKUP($A21,'2019_A10_Rohdaten'!$A$3:$K$61,5,FALSE)/1000</f>
        <v>331.47848999999997</v>
      </c>
      <c r="F21" s="71">
        <f>VLOOKUP($A21,'2019_A10_Rohdaten'!$A$3:$K$61,6,FALSE)/1000</f>
        <v>197.37774999999999</v>
      </c>
      <c r="G21" s="72">
        <f>VLOOKUP($A21,'2019_A10_Rohdaten'!$A$3:$K$61,9,FALSE)</f>
        <v>62.68</v>
      </c>
      <c r="H21" s="73">
        <f>VLOOKUP($A21,'2019_A10_Rohdaten'!$A$3:$K$61,10,FALSE)</f>
        <v>37.32</v>
      </c>
    </row>
    <row r="22" spans="1:8" ht="8.25" customHeight="1" x14ac:dyDescent="0.25">
      <c r="A22" s="44">
        <v>241999</v>
      </c>
      <c r="B22" s="45" t="s">
        <v>27</v>
      </c>
      <c r="C22" s="74">
        <v>2019</v>
      </c>
      <c r="D22" s="71">
        <f>VLOOKUP($A22,'2019_A10_Rohdaten'!$A$3:$K$61,4,FALSE)/1000</f>
        <v>609.80842000000007</v>
      </c>
      <c r="E22" s="71">
        <f>VLOOKUP($A22,'2019_A10_Rohdaten'!$A$3:$K$61,5,FALSE)/1000</f>
        <v>460.40557000000001</v>
      </c>
      <c r="F22" s="71">
        <f>VLOOKUP($A22,'2019_A10_Rohdaten'!$A$3:$K$61,6,FALSE)/1000</f>
        <v>149.40285</v>
      </c>
      <c r="G22" s="72">
        <f>VLOOKUP($A22,'2019_A10_Rohdaten'!$A$3:$K$61,9,FALSE)</f>
        <v>75.5</v>
      </c>
      <c r="H22" s="73">
        <f>VLOOKUP($A22,'2019_A10_Rohdaten'!$A$3:$K$61,10,FALSE)</f>
        <v>24.5</v>
      </c>
    </row>
    <row r="23" spans="1:8" ht="8.25" customHeight="1" x14ac:dyDescent="0.25">
      <c r="A23" s="44">
        <v>251</v>
      </c>
      <c r="B23" s="45" t="s">
        <v>28</v>
      </c>
      <c r="C23" s="74">
        <v>2019</v>
      </c>
      <c r="D23" s="71">
        <f>VLOOKUP($A23,'2019_A10_Rohdaten'!$A$3:$K$61,4,FALSE)/1000</f>
        <v>213.24073999999999</v>
      </c>
      <c r="E23" s="71">
        <f>VLOOKUP($A23,'2019_A10_Rohdaten'!$A$3:$K$61,5,FALSE)/1000</f>
        <v>176.09467999999998</v>
      </c>
      <c r="F23" s="71">
        <f>VLOOKUP($A23,'2019_A10_Rohdaten'!$A$3:$K$61,6,FALSE)/1000</f>
        <v>37.146059999999999</v>
      </c>
      <c r="G23" s="72">
        <f>VLOOKUP($A23,'2019_A10_Rohdaten'!$A$3:$K$61,9,FALSE)</f>
        <v>82.58</v>
      </c>
      <c r="H23" s="73">
        <f>VLOOKUP($A23,'2019_A10_Rohdaten'!$A$3:$K$61,10,FALSE)</f>
        <v>17.420000000000002</v>
      </c>
    </row>
    <row r="24" spans="1:8" ht="8.25" customHeight="1" x14ac:dyDescent="0.25">
      <c r="A24" s="44">
        <v>252</v>
      </c>
      <c r="B24" s="45" t="s">
        <v>29</v>
      </c>
      <c r="C24" s="74">
        <v>2019</v>
      </c>
      <c r="D24" s="71">
        <f>VLOOKUP($A24,'2019_A10_Rohdaten'!$A$3:$K$61,4,FALSE)/1000</f>
        <v>146.75382999999999</v>
      </c>
      <c r="E24" s="71">
        <f>VLOOKUP($A24,'2019_A10_Rohdaten'!$A$3:$K$61,5,FALSE)/1000</f>
        <v>107.68164</v>
      </c>
      <c r="F24" s="71">
        <f>VLOOKUP($A24,'2019_A10_Rohdaten'!$A$3:$K$61,6,FALSE)/1000</f>
        <v>39.072189999999999</v>
      </c>
      <c r="G24" s="72">
        <f>VLOOKUP($A24,'2019_A10_Rohdaten'!$A$3:$K$61,9,FALSE)</f>
        <v>73.38</v>
      </c>
      <c r="H24" s="73">
        <f>VLOOKUP($A24,'2019_A10_Rohdaten'!$A$3:$K$61,10,FALSE)</f>
        <v>26.62</v>
      </c>
    </row>
    <row r="25" spans="1:8" ht="8.25" customHeight="1" x14ac:dyDescent="0.25">
      <c r="A25" s="44">
        <v>254</v>
      </c>
      <c r="B25" s="45" t="s">
        <v>30</v>
      </c>
      <c r="C25" s="74">
        <v>2019</v>
      </c>
      <c r="D25" s="71">
        <f>VLOOKUP($A25,'2019_A10_Rohdaten'!$A$3:$K$61,4,FALSE)/1000</f>
        <v>271.30690000000004</v>
      </c>
      <c r="E25" s="71">
        <f>VLOOKUP($A25,'2019_A10_Rohdaten'!$A$3:$K$61,5,FALSE)/1000</f>
        <v>209.38745</v>
      </c>
      <c r="F25" s="71">
        <f>VLOOKUP($A25,'2019_A10_Rohdaten'!$A$3:$K$61,6,FALSE)/1000</f>
        <v>61.919449999999998</v>
      </c>
      <c r="G25" s="72">
        <f>VLOOKUP($A25,'2019_A10_Rohdaten'!$A$3:$K$61,9,FALSE)</f>
        <v>77.180000000000007</v>
      </c>
      <c r="H25" s="73">
        <f>VLOOKUP($A25,'2019_A10_Rohdaten'!$A$3:$K$61,10,FALSE)</f>
        <v>22.82</v>
      </c>
    </row>
    <row r="26" spans="1:8" ht="8.25" customHeight="1" x14ac:dyDescent="0.25">
      <c r="A26" s="44">
        <v>255</v>
      </c>
      <c r="B26" s="45" t="s">
        <v>31</v>
      </c>
      <c r="C26" s="74">
        <v>2019</v>
      </c>
      <c r="D26" s="71">
        <f>VLOOKUP($A26,'2019_A10_Rohdaten'!$A$3:$K$61,4,FALSE)/1000</f>
        <v>68.858310000000003</v>
      </c>
      <c r="E26" s="71">
        <f>VLOOKUP($A26,'2019_A10_Rohdaten'!$A$3:$K$61,5,FALSE)/1000</f>
        <v>54.939209999999996</v>
      </c>
      <c r="F26" s="71">
        <f>VLOOKUP($A26,'2019_A10_Rohdaten'!$A$3:$K$61,6,FALSE)/1000</f>
        <v>13.91911</v>
      </c>
      <c r="G26" s="72">
        <f>VLOOKUP($A26,'2019_A10_Rohdaten'!$A$3:$K$61,9,FALSE)</f>
        <v>79.790000000000006</v>
      </c>
      <c r="H26" s="73">
        <f>VLOOKUP($A26,'2019_A10_Rohdaten'!$A$3:$K$61,10,FALSE)</f>
        <v>20.21</v>
      </c>
    </row>
    <row r="27" spans="1:8" ht="8.25" customHeight="1" x14ac:dyDescent="0.25">
      <c r="A27" s="44">
        <v>256</v>
      </c>
      <c r="B27" s="48" t="s">
        <v>32</v>
      </c>
      <c r="C27" s="74">
        <v>2019</v>
      </c>
      <c r="D27" s="71">
        <f>VLOOKUP($A27,'2019_A10_Rohdaten'!$A$3:$K$61,4,FALSE)/1000</f>
        <v>115.54355</v>
      </c>
      <c r="E27" s="71">
        <f>VLOOKUP($A27,'2019_A10_Rohdaten'!$A$3:$K$61,5,FALSE)/1000</f>
        <v>85.25175999999999</v>
      </c>
      <c r="F27" s="71">
        <f>VLOOKUP($A27,'2019_A10_Rohdaten'!$A$3:$K$61,6,FALSE)/1000</f>
        <v>30.291790000000002</v>
      </c>
      <c r="G27" s="72">
        <f>VLOOKUP($A27,'2019_A10_Rohdaten'!$A$3:$K$61,9,FALSE)</f>
        <v>73.78</v>
      </c>
      <c r="H27" s="73">
        <f>VLOOKUP($A27,'2019_A10_Rohdaten'!$A$3:$K$61,10,FALSE)</f>
        <v>26.22</v>
      </c>
    </row>
    <row r="28" spans="1:8" ht="8.25" customHeight="1" x14ac:dyDescent="0.25">
      <c r="A28" s="44">
        <v>257</v>
      </c>
      <c r="B28" s="48" t="s">
        <v>33</v>
      </c>
      <c r="C28" s="74">
        <v>2019</v>
      </c>
      <c r="D28" s="71">
        <f>VLOOKUP($A28,'2019_A10_Rohdaten'!$A$3:$K$61,4,FALSE)/1000</f>
        <v>153.26935999999998</v>
      </c>
      <c r="E28" s="71">
        <f>VLOOKUP($A28,'2019_A10_Rohdaten'!$A$3:$K$61,5,FALSE)/1000</f>
        <v>124.90874000000001</v>
      </c>
      <c r="F28" s="71">
        <f>VLOOKUP($A28,'2019_A10_Rohdaten'!$A$3:$K$61,6,FALSE)/1000</f>
        <v>28.360619999999997</v>
      </c>
      <c r="G28" s="72">
        <f>VLOOKUP($A28,'2019_A10_Rohdaten'!$A$3:$K$61,9,FALSE)</f>
        <v>81.5</v>
      </c>
      <c r="H28" s="73">
        <f>VLOOKUP($A28,'2019_A10_Rohdaten'!$A$3:$K$61,10,FALSE)</f>
        <v>18.5</v>
      </c>
    </row>
    <row r="29" spans="1:8" ht="10.9" customHeight="1" x14ac:dyDescent="0.25">
      <c r="A29" s="46">
        <v>2</v>
      </c>
      <c r="B29" s="49" t="s">
        <v>34</v>
      </c>
      <c r="C29" s="74">
        <v>2019</v>
      </c>
      <c r="D29" s="71">
        <f>VLOOKUP($A29,'2019_A10_Rohdaten'!$A$3:$K$61,4,FALSE)/1000</f>
        <v>2107.1960600000002</v>
      </c>
      <c r="E29" s="71">
        <f>VLOOKUP($A29,'2019_A10_Rohdaten'!$A$3:$K$61,5,FALSE)/1000</f>
        <v>1550.5033999999998</v>
      </c>
      <c r="F29" s="71">
        <f>VLOOKUP($A29,'2019_A10_Rohdaten'!$A$3:$K$61,6,FALSE)/1000</f>
        <v>556.69266000000005</v>
      </c>
      <c r="G29" s="72">
        <f>VLOOKUP($A29,'2019_A10_Rohdaten'!$A$3:$K$61,9,FALSE)</f>
        <v>73.58</v>
      </c>
      <c r="H29" s="73">
        <f>VLOOKUP($A29,'2019_A10_Rohdaten'!$A$3:$K$61,10,FALSE)</f>
        <v>26.42</v>
      </c>
    </row>
    <row r="30" spans="1:8" ht="8.25" customHeight="1" x14ac:dyDescent="0.25">
      <c r="A30" s="44">
        <v>351</v>
      </c>
      <c r="B30" s="48" t="s">
        <v>35</v>
      </c>
      <c r="C30" s="74">
        <v>2019</v>
      </c>
      <c r="D30" s="71">
        <f>VLOOKUP($A30,'2019_A10_Rohdaten'!$A$3:$K$61,4,FALSE)/1000</f>
        <v>172.94636</v>
      </c>
      <c r="E30" s="71">
        <f>VLOOKUP($A30,'2019_A10_Rohdaten'!$A$3:$K$61,5,FALSE)/1000</f>
        <v>139.56712999999999</v>
      </c>
      <c r="F30" s="71">
        <f>VLOOKUP($A30,'2019_A10_Rohdaten'!$A$3:$K$61,6,FALSE)/1000</f>
        <v>33.37923</v>
      </c>
      <c r="G30" s="72">
        <f>VLOOKUP($A30,'2019_A10_Rohdaten'!$A$3:$K$61,9,FALSE)</f>
        <v>80.7</v>
      </c>
      <c r="H30" s="73">
        <f>VLOOKUP($A30,'2019_A10_Rohdaten'!$A$3:$K$61,10,FALSE)</f>
        <v>19.3</v>
      </c>
    </row>
    <row r="31" spans="1:8" ht="8.25" customHeight="1" x14ac:dyDescent="0.25">
      <c r="A31" s="44">
        <v>352</v>
      </c>
      <c r="B31" s="48" t="s">
        <v>36</v>
      </c>
      <c r="C31" s="74">
        <v>2019</v>
      </c>
      <c r="D31" s="71">
        <f>VLOOKUP($A31,'2019_A10_Rohdaten'!$A$3:$K$61,4,FALSE)/1000</f>
        <v>195.10495</v>
      </c>
      <c r="E31" s="71">
        <f>VLOOKUP($A31,'2019_A10_Rohdaten'!$A$3:$K$61,5,FALSE)/1000</f>
        <v>164.63307</v>
      </c>
      <c r="F31" s="71">
        <f>VLOOKUP($A31,'2019_A10_Rohdaten'!$A$3:$K$61,6,FALSE)/1000</f>
        <v>30.471869999999999</v>
      </c>
      <c r="G31" s="72">
        <f>VLOOKUP($A31,'2019_A10_Rohdaten'!$A$3:$K$61,9,FALSE)</f>
        <v>84.38</v>
      </c>
      <c r="H31" s="73">
        <f>VLOOKUP($A31,'2019_A10_Rohdaten'!$A$3:$K$61,10,FALSE)</f>
        <v>15.62</v>
      </c>
    </row>
    <row r="32" spans="1:8" ht="8.25" customHeight="1" x14ac:dyDescent="0.25">
      <c r="A32" s="44">
        <v>353</v>
      </c>
      <c r="B32" s="48" t="s">
        <v>37</v>
      </c>
      <c r="C32" s="74">
        <v>2019</v>
      </c>
      <c r="D32" s="71">
        <f>VLOOKUP($A32,'2019_A10_Rohdaten'!$A$3:$K$61,4,FALSE)/1000</f>
        <v>251.36822000000001</v>
      </c>
      <c r="E32" s="71">
        <f>VLOOKUP($A32,'2019_A10_Rohdaten'!$A$3:$K$61,5,FALSE)/1000</f>
        <v>198.32566</v>
      </c>
      <c r="F32" s="71">
        <f>VLOOKUP($A32,'2019_A10_Rohdaten'!$A$3:$K$61,6,FALSE)/1000</f>
        <v>53.042559999999995</v>
      </c>
      <c r="G32" s="72">
        <f>VLOOKUP($A32,'2019_A10_Rohdaten'!$A$3:$K$61,9,FALSE)</f>
        <v>78.900000000000006</v>
      </c>
      <c r="H32" s="73">
        <f>VLOOKUP($A32,'2019_A10_Rohdaten'!$A$3:$K$61,10,FALSE)</f>
        <v>21.1</v>
      </c>
    </row>
    <row r="33" spans="1:8" ht="8.25" customHeight="1" x14ac:dyDescent="0.25">
      <c r="A33" s="44" t="s">
        <v>66</v>
      </c>
      <c r="B33" s="48" t="s">
        <v>38</v>
      </c>
      <c r="C33" s="74">
        <v>2019</v>
      </c>
      <c r="D33" s="71">
        <f>VLOOKUP($A33,'2019_A10_Rohdaten'!$A$3:$K$61,4,FALSE)/1000</f>
        <v>134.97723000000002</v>
      </c>
      <c r="E33" s="71">
        <f>VLOOKUP($A33,'2019_A10_Rohdaten'!$A$3:$K$61,5,FALSE)/1000</f>
        <v>113.05122</v>
      </c>
      <c r="F33" s="71">
        <f>VLOOKUP($A33,'2019_A10_Rohdaten'!$A$3:$K$61,6,FALSE)/1000</f>
        <v>21.926009999999998</v>
      </c>
      <c r="G33" s="72">
        <f>VLOOKUP($A33,'2019_A10_Rohdaten'!$A$3:$K$61,9,FALSE)</f>
        <v>83.76</v>
      </c>
      <c r="H33" s="73">
        <f>VLOOKUP($A33,'2019_A10_Rohdaten'!$A$3:$K$61,10,FALSE)</f>
        <v>16.239999999999998</v>
      </c>
    </row>
    <row r="34" spans="1:8" ht="8.25" customHeight="1" x14ac:dyDescent="0.25">
      <c r="A34" s="44">
        <v>355</v>
      </c>
      <c r="B34" s="48" t="s">
        <v>39</v>
      </c>
      <c r="C34" s="74">
        <v>2019</v>
      </c>
      <c r="D34" s="71">
        <f>VLOOKUP($A34,'2019_A10_Rohdaten'!$A$3:$K$61,4,FALSE)/1000</f>
        <v>178.8614</v>
      </c>
      <c r="E34" s="71">
        <f>VLOOKUP($A34,'2019_A10_Rohdaten'!$A$3:$K$61,5,FALSE)/1000</f>
        <v>149.05780999999999</v>
      </c>
      <c r="F34" s="71">
        <f>VLOOKUP($A34,'2019_A10_Rohdaten'!$A$3:$K$61,6,FALSE)/1000</f>
        <v>29.80358</v>
      </c>
      <c r="G34" s="72">
        <f>VLOOKUP($A34,'2019_A10_Rohdaten'!$A$3:$K$61,9,FALSE)</f>
        <v>83.34</v>
      </c>
      <c r="H34" s="73">
        <f>VLOOKUP($A34,'2019_A10_Rohdaten'!$A$3:$K$61,10,FALSE)</f>
        <v>16.66</v>
      </c>
    </row>
    <row r="35" spans="1:8" ht="8.25" customHeight="1" x14ac:dyDescent="0.25">
      <c r="A35" s="44">
        <v>356</v>
      </c>
      <c r="B35" s="48" t="s">
        <v>40</v>
      </c>
      <c r="C35" s="74">
        <v>2019</v>
      </c>
      <c r="D35" s="71">
        <f>VLOOKUP($A35,'2019_A10_Rohdaten'!$A$3:$K$61,4,FALSE)/1000</f>
        <v>112.43294999999999</v>
      </c>
      <c r="E35" s="71">
        <f>VLOOKUP($A35,'2019_A10_Rohdaten'!$A$3:$K$61,5,FALSE)/1000</f>
        <v>96.414600000000007</v>
      </c>
      <c r="F35" s="71">
        <f>VLOOKUP($A35,'2019_A10_Rohdaten'!$A$3:$K$61,6,FALSE)/1000</f>
        <v>16.018350000000002</v>
      </c>
      <c r="G35" s="72">
        <f>VLOOKUP($A35,'2019_A10_Rohdaten'!$A$3:$K$61,9,FALSE)</f>
        <v>85.75</v>
      </c>
      <c r="H35" s="73">
        <f>VLOOKUP($A35,'2019_A10_Rohdaten'!$A$3:$K$61,10,FALSE)</f>
        <v>14.25</v>
      </c>
    </row>
    <row r="36" spans="1:8" ht="8.25" customHeight="1" x14ac:dyDescent="0.25">
      <c r="A36" s="44">
        <v>357</v>
      </c>
      <c r="B36" s="48" t="s">
        <v>41</v>
      </c>
      <c r="C36" s="74">
        <v>2019</v>
      </c>
      <c r="D36" s="71">
        <f>VLOOKUP($A36,'2019_A10_Rohdaten'!$A$3:$K$61,4,FALSE)/1000</f>
        <v>161.63579999999999</v>
      </c>
      <c r="E36" s="71">
        <f>VLOOKUP($A36,'2019_A10_Rohdaten'!$A$3:$K$61,5,FALSE)/1000</f>
        <v>136.77218999999999</v>
      </c>
      <c r="F36" s="71">
        <f>VLOOKUP($A36,'2019_A10_Rohdaten'!$A$3:$K$61,6,FALSE)/1000</f>
        <v>24.863610000000001</v>
      </c>
      <c r="G36" s="72">
        <f>VLOOKUP($A36,'2019_A10_Rohdaten'!$A$3:$K$61,9,FALSE)</f>
        <v>84.62</v>
      </c>
      <c r="H36" s="73">
        <f>VLOOKUP($A36,'2019_A10_Rohdaten'!$A$3:$K$61,10,FALSE)</f>
        <v>15.38</v>
      </c>
    </row>
    <row r="37" spans="1:8" ht="8.25" customHeight="1" x14ac:dyDescent="0.25">
      <c r="A37" s="44">
        <v>358</v>
      </c>
      <c r="B37" s="48" t="s">
        <v>42</v>
      </c>
      <c r="C37" s="74">
        <v>2019</v>
      </c>
      <c r="D37" s="71">
        <f>VLOOKUP($A37,'2019_A10_Rohdaten'!$A$3:$K$61,4,FALSE)/1000</f>
        <v>134.61828</v>
      </c>
      <c r="E37" s="71">
        <f>VLOOKUP($A37,'2019_A10_Rohdaten'!$A$3:$K$61,5,FALSE)/1000</f>
        <v>105.29538000000001</v>
      </c>
      <c r="F37" s="71">
        <f>VLOOKUP($A37,'2019_A10_Rohdaten'!$A$3:$K$61,6,FALSE)/1000</f>
        <v>29.322900000000001</v>
      </c>
      <c r="G37" s="72">
        <f>VLOOKUP($A37,'2019_A10_Rohdaten'!$A$3:$K$61,9,FALSE)</f>
        <v>78.22</v>
      </c>
      <c r="H37" s="73">
        <f>VLOOKUP($A37,'2019_A10_Rohdaten'!$A$3:$K$61,10,FALSE)</f>
        <v>21.78</v>
      </c>
    </row>
    <row r="38" spans="1:8" ht="8.25" customHeight="1" x14ac:dyDescent="0.25">
      <c r="A38" s="44">
        <v>359</v>
      </c>
      <c r="B38" s="48" t="s">
        <v>43</v>
      </c>
      <c r="C38" s="74">
        <v>2019</v>
      </c>
      <c r="D38" s="71">
        <f>VLOOKUP($A38,'2019_A10_Rohdaten'!$A$3:$K$61,4,FALSE)/1000</f>
        <v>201.51154</v>
      </c>
      <c r="E38" s="71">
        <f>VLOOKUP($A38,'2019_A10_Rohdaten'!$A$3:$K$61,5,FALSE)/1000</f>
        <v>165.67977999999999</v>
      </c>
      <c r="F38" s="71">
        <f>VLOOKUP($A38,'2019_A10_Rohdaten'!$A$3:$K$61,6,FALSE)/1000</f>
        <v>35.831760000000003</v>
      </c>
      <c r="G38" s="72">
        <f>VLOOKUP($A38,'2019_A10_Rohdaten'!$A$3:$K$61,9,FALSE)</f>
        <v>82.22</v>
      </c>
      <c r="H38" s="73">
        <f>VLOOKUP($A38,'2019_A10_Rohdaten'!$A$3:$K$61,10,FALSE)</f>
        <v>17.78</v>
      </c>
    </row>
    <row r="39" spans="1:8" ht="8.25" customHeight="1" x14ac:dyDescent="0.25">
      <c r="A39" s="44" t="s">
        <v>66</v>
      </c>
      <c r="B39" s="48" t="s">
        <v>38</v>
      </c>
      <c r="C39" s="74">
        <v>2019</v>
      </c>
      <c r="D39" s="71">
        <f>VLOOKUP($A39,'2019_A10_Rohdaten'!$A$3:$K$61,4,FALSE)/1000</f>
        <v>134.97723000000002</v>
      </c>
      <c r="E39" s="71">
        <f>VLOOKUP($A39,'2019_A10_Rohdaten'!$A$3:$K$61,5,FALSE)/1000</f>
        <v>113.05122</v>
      </c>
      <c r="F39" s="71">
        <f>VLOOKUP($A39,'2019_A10_Rohdaten'!$A$3:$K$61,6,FALSE)/1000</f>
        <v>21.926009999999998</v>
      </c>
      <c r="G39" s="72">
        <f>VLOOKUP($A39,'2019_A10_Rohdaten'!$A$3:$K$61,9,FALSE)</f>
        <v>83.76</v>
      </c>
      <c r="H39" s="73">
        <f>VLOOKUP($A39,'2019_A10_Rohdaten'!$A$3:$K$61,10,FALSE)</f>
        <v>16.239999999999998</v>
      </c>
    </row>
    <row r="40" spans="1:8" ht="8.25" customHeight="1" x14ac:dyDescent="0.25">
      <c r="A40" s="44">
        <v>361</v>
      </c>
      <c r="B40" s="48" t="s">
        <v>44</v>
      </c>
      <c r="C40" s="74">
        <v>2019</v>
      </c>
      <c r="D40" s="71">
        <f>VLOOKUP($A40,'2019_A10_Rohdaten'!$A$3:$K$61,4,FALSE)/1000</f>
        <v>135.29510999999999</v>
      </c>
      <c r="E40" s="71">
        <f>VLOOKUP($A40,'2019_A10_Rohdaten'!$A$3:$K$61,5,FALSE)/1000</f>
        <v>108.43221000000001</v>
      </c>
      <c r="F40" s="71">
        <f>VLOOKUP($A40,'2019_A10_Rohdaten'!$A$3:$K$61,6,FALSE)/1000</f>
        <v>26.8629</v>
      </c>
      <c r="G40" s="72">
        <f>VLOOKUP($A40,'2019_A10_Rohdaten'!$A$3:$K$61,9,FALSE)</f>
        <v>80.14</v>
      </c>
      <c r="H40" s="73">
        <f>VLOOKUP($A40,'2019_A10_Rohdaten'!$A$3:$K$61,10,FALSE)</f>
        <v>19.86</v>
      </c>
    </row>
    <row r="41" spans="1:8" ht="9.6" customHeight="1" x14ac:dyDescent="0.25">
      <c r="A41" s="46">
        <v>3</v>
      </c>
      <c r="B41" s="49" t="s">
        <v>45</v>
      </c>
      <c r="C41" s="74">
        <v>2019</v>
      </c>
      <c r="D41" s="71">
        <f>VLOOKUP($A41,'2019_A10_Rohdaten'!$A$3:$K$61,4,FALSE)/1000</f>
        <v>1678.52061</v>
      </c>
      <c r="E41" s="71">
        <f>VLOOKUP($A41,'2019_A10_Rohdaten'!$A$3:$K$61,5,FALSE)/1000</f>
        <v>1376.7728200000001</v>
      </c>
      <c r="F41" s="71">
        <f>VLOOKUP($A41,'2019_A10_Rohdaten'!$A$3:$K$61,6,FALSE)/1000</f>
        <v>301.74778999999995</v>
      </c>
      <c r="G41" s="72">
        <f>VLOOKUP($A41,'2019_A10_Rohdaten'!$A$3:$K$61,9,FALSE)</f>
        <v>82.02</v>
      </c>
      <c r="H41" s="73">
        <f>VLOOKUP($A41,'2019_A10_Rohdaten'!$A$3:$K$61,10,FALSE)</f>
        <v>17.98</v>
      </c>
    </row>
    <row r="42" spans="1:8" ht="8.25" customHeight="1" x14ac:dyDescent="0.25">
      <c r="A42" s="44">
        <v>401</v>
      </c>
      <c r="B42" s="48" t="s">
        <v>46</v>
      </c>
      <c r="C42" s="74">
        <v>2019</v>
      </c>
      <c r="D42" s="71">
        <f>VLOOKUP($A42,'2019_A10_Rohdaten'!$A$3:$K$61,4,FALSE)/1000</f>
        <v>76.721770000000006</v>
      </c>
      <c r="E42" s="71">
        <f>VLOOKUP($A42,'2019_A10_Rohdaten'!$A$3:$K$61,5,FALSE)/1000</f>
        <v>50.719940000000001</v>
      </c>
      <c r="F42" s="71">
        <f>VLOOKUP($A42,'2019_A10_Rohdaten'!$A$3:$K$61,6,FALSE)/1000</f>
        <v>26.001830000000002</v>
      </c>
      <c r="G42" s="72">
        <f>VLOOKUP($A42,'2019_A10_Rohdaten'!$A$3:$K$61,9,FALSE)</f>
        <v>66.11</v>
      </c>
      <c r="H42" s="73">
        <f>VLOOKUP($A42,'2019_A10_Rohdaten'!$A$3:$K$61,10,FALSE)</f>
        <v>33.89</v>
      </c>
    </row>
    <row r="43" spans="1:8" ht="8.25" customHeight="1" x14ac:dyDescent="0.25">
      <c r="A43" s="44" t="s">
        <v>67</v>
      </c>
      <c r="B43" s="48" t="s">
        <v>47</v>
      </c>
      <c r="C43" s="74">
        <v>2019</v>
      </c>
      <c r="D43" s="71">
        <f>VLOOKUP($A43,'2019_A10_Rohdaten'!$A$3:$K$61,4,FALSE)/1000</f>
        <v>218.89779999999999</v>
      </c>
      <c r="E43" s="71">
        <f>VLOOKUP($A43,'2019_A10_Rohdaten'!$A$3:$K$61,5,FALSE)/1000</f>
        <v>181.48714999999999</v>
      </c>
      <c r="F43" s="71">
        <f>VLOOKUP($A43,'2019_A10_Rohdaten'!$A$3:$K$61,6,FALSE)/1000</f>
        <v>37.410650000000004</v>
      </c>
      <c r="G43" s="72">
        <f>VLOOKUP($A43,'2019_A10_Rohdaten'!$A$3:$K$61,9,FALSE)</f>
        <v>82.91</v>
      </c>
      <c r="H43" s="73">
        <f>VLOOKUP($A43,'2019_A10_Rohdaten'!$A$3:$K$61,10,FALSE)</f>
        <v>17.09</v>
      </c>
    </row>
    <row r="44" spans="1:8" ht="8.25" customHeight="1" x14ac:dyDescent="0.25">
      <c r="A44" s="44">
        <v>403</v>
      </c>
      <c r="B44" s="48" t="s">
        <v>48</v>
      </c>
      <c r="C44" s="74">
        <v>2019</v>
      </c>
      <c r="D44" s="71">
        <f>VLOOKUP($A44,'2019_A10_Rohdaten'!$A$3:$K$61,4,FALSE)/1000</f>
        <v>166.34902</v>
      </c>
      <c r="E44" s="71">
        <f>VLOOKUP($A44,'2019_A10_Rohdaten'!$A$3:$K$61,5,FALSE)/1000</f>
        <v>137.40317999999999</v>
      </c>
      <c r="F44" s="71">
        <f>VLOOKUP($A44,'2019_A10_Rohdaten'!$A$3:$K$61,6,FALSE)/1000</f>
        <v>28.94584</v>
      </c>
      <c r="G44" s="72">
        <f>VLOOKUP($A44,'2019_A10_Rohdaten'!$A$3:$K$61,9,FALSE)</f>
        <v>82.6</v>
      </c>
      <c r="H44" s="73">
        <f>VLOOKUP($A44,'2019_A10_Rohdaten'!$A$3:$K$61,10,FALSE)</f>
        <v>17.399999999999999</v>
      </c>
    </row>
    <row r="45" spans="1:8" ht="8.25" customHeight="1" x14ac:dyDescent="0.25">
      <c r="A45" s="44">
        <v>404</v>
      </c>
      <c r="B45" s="48" t="s">
        <v>49</v>
      </c>
      <c r="C45" s="74">
        <v>2019</v>
      </c>
      <c r="D45" s="71">
        <f>VLOOKUP($A45,'2019_A10_Rohdaten'!$A$3:$K$61,4,FALSE)/1000</f>
        <v>160.87673000000001</v>
      </c>
      <c r="E45" s="71">
        <f>VLOOKUP($A45,'2019_A10_Rohdaten'!$A$3:$K$61,5,FALSE)/1000</f>
        <v>113.57133</v>
      </c>
      <c r="F45" s="71">
        <f>VLOOKUP($A45,'2019_A10_Rohdaten'!$A$3:$K$61,6,FALSE)/1000</f>
        <v>47.305399999999999</v>
      </c>
      <c r="G45" s="72">
        <f>VLOOKUP($A45,'2019_A10_Rohdaten'!$A$3:$K$61,9,FALSE)</f>
        <v>70.599999999999994</v>
      </c>
      <c r="H45" s="73">
        <f>VLOOKUP($A45,'2019_A10_Rohdaten'!$A$3:$K$61,10,FALSE)</f>
        <v>29.4</v>
      </c>
    </row>
    <row r="46" spans="1:8" ht="8.25" customHeight="1" x14ac:dyDescent="0.25">
      <c r="A46" s="44">
        <v>405</v>
      </c>
      <c r="B46" s="48" t="s">
        <v>50</v>
      </c>
      <c r="C46" s="74">
        <v>2019</v>
      </c>
      <c r="D46" s="71">
        <f>VLOOKUP($A46,'2019_A10_Rohdaten'!$A$3:$K$61,4,FALSE)/1000</f>
        <v>73.261259999999993</v>
      </c>
      <c r="E46" s="71">
        <f>VLOOKUP($A46,'2019_A10_Rohdaten'!$A$3:$K$61,5,FALSE)/1000</f>
        <v>55.453319999999998</v>
      </c>
      <c r="F46" s="71">
        <f>VLOOKUP($A46,'2019_A10_Rohdaten'!$A$3:$K$61,6,FALSE)/1000</f>
        <v>17.807939999999999</v>
      </c>
      <c r="G46" s="72">
        <f>VLOOKUP($A46,'2019_A10_Rohdaten'!$A$3:$K$61,9,FALSE)</f>
        <v>75.69</v>
      </c>
      <c r="H46" s="73">
        <f>VLOOKUP($A46,'2019_A10_Rohdaten'!$A$3:$K$61,10,FALSE)</f>
        <v>24.31</v>
      </c>
    </row>
    <row r="47" spans="1:8" ht="8.25" customHeight="1" x14ac:dyDescent="0.25">
      <c r="A47" s="44">
        <v>451</v>
      </c>
      <c r="B47" s="48" t="s">
        <v>51</v>
      </c>
      <c r="C47" s="74">
        <v>2019</v>
      </c>
      <c r="D47" s="71">
        <f>VLOOKUP($A47,'2019_A10_Rohdaten'!$A$3:$K$61,4,FALSE)/1000</f>
        <v>123.02145</v>
      </c>
      <c r="E47" s="71">
        <f>VLOOKUP($A47,'2019_A10_Rohdaten'!$A$3:$K$61,5,FALSE)/1000</f>
        <v>102.91432</v>
      </c>
      <c r="F47" s="71">
        <f>VLOOKUP($A47,'2019_A10_Rohdaten'!$A$3:$K$61,6,FALSE)/1000</f>
        <v>20.107130000000002</v>
      </c>
      <c r="G47" s="72">
        <f>VLOOKUP($A47,'2019_A10_Rohdaten'!$A$3:$K$61,9,FALSE)</f>
        <v>83.66</v>
      </c>
      <c r="H47" s="73">
        <f>VLOOKUP($A47,'2019_A10_Rohdaten'!$A$3:$K$61,10,FALSE)</f>
        <v>16.34</v>
      </c>
    </row>
    <row r="48" spans="1:8" ht="8.25" customHeight="1" x14ac:dyDescent="0.25">
      <c r="A48" s="44">
        <v>452</v>
      </c>
      <c r="B48" s="48" t="s">
        <v>52</v>
      </c>
      <c r="C48" s="74">
        <v>2019</v>
      </c>
      <c r="D48" s="71">
        <f>VLOOKUP($A48,'2019_A10_Rohdaten'!$A$3:$K$61,4,FALSE)/1000</f>
        <v>187.92713000000001</v>
      </c>
      <c r="E48" s="71">
        <f>VLOOKUP($A48,'2019_A10_Rohdaten'!$A$3:$K$61,5,FALSE)/1000</f>
        <v>163.44569000000001</v>
      </c>
      <c r="F48" s="71">
        <f>VLOOKUP($A48,'2019_A10_Rohdaten'!$A$3:$K$61,6,FALSE)/1000</f>
        <v>24.481439999999999</v>
      </c>
      <c r="G48" s="72">
        <f>VLOOKUP($A48,'2019_A10_Rohdaten'!$A$3:$K$61,9,FALSE)</f>
        <v>86.97</v>
      </c>
      <c r="H48" s="73">
        <f>VLOOKUP($A48,'2019_A10_Rohdaten'!$A$3:$K$61,10,FALSE)</f>
        <v>13.03</v>
      </c>
    </row>
    <row r="49" spans="1:8" ht="8.25" customHeight="1" x14ac:dyDescent="0.25">
      <c r="A49" s="44">
        <v>453</v>
      </c>
      <c r="B49" s="48" t="s">
        <v>53</v>
      </c>
      <c r="C49" s="74">
        <v>2019</v>
      </c>
      <c r="D49" s="71">
        <f>VLOOKUP($A49,'2019_A10_Rohdaten'!$A$3:$K$61,4,FALSE)/1000</f>
        <v>170.11121</v>
      </c>
      <c r="E49" s="71">
        <f>VLOOKUP($A49,'2019_A10_Rohdaten'!$A$3:$K$61,5,FALSE)/1000</f>
        <v>119.63444</v>
      </c>
      <c r="F49" s="71">
        <f>VLOOKUP($A49,'2019_A10_Rohdaten'!$A$3:$K$61,6,FALSE)/1000</f>
        <v>50.476769999999995</v>
      </c>
      <c r="G49" s="72">
        <f>VLOOKUP($A49,'2019_A10_Rohdaten'!$A$3:$K$61,9,FALSE)</f>
        <v>70.33</v>
      </c>
      <c r="H49" s="73">
        <f>VLOOKUP($A49,'2019_A10_Rohdaten'!$A$3:$K$61,10,FALSE)</f>
        <v>29.67</v>
      </c>
    </row>
    <row r="50" spans="1:8" ht="8.25" customHeight="1" x14ac:dyDescent="0.25">
      <c r="A50" s="44">
        <v>454</v>
      </c>
      <c r="B50" s="48" t="s">
        <v>54</v>
      </c>
      <c r="C50" s="74">
        <v>2019</v>
      </c>
      <c r="D50" s="71">
        <f>VLOOKUP($A50,'2019_A10_Rohdaten'!$A$3:$K$61,4,FALSE)/1000</f>
        <v>320.35552000000001</v>
      </c>
      <c r="E50" s="71">
        <f>VLOOKUP($A50,'2019_A10_Rohdaten'!$A$3:$K$61,5,FALSE)/1000</f>
        <v>247.8098</v>
      </c>
      <c r="F50" s="71">
        <f>VLOOKUP($A50,'2019_A10_Rohdaten'!$A$3:$K$61,6,FALSE)/1000</f>
        <v>72.545720000000003</v>
      </c>
      <c r="G50" s="72">
        <f>VLOOKUP($A50,'2019_A10_Rohdaten'!$A$3:$K$61,9,FALSE)</f>
        <v>77.349999999999994</v>
      </c>
      <c r="H50" s="73">
        <f>VLOOKUP($A50,'2019_A10_Rohdaten'!$A$3:$K$61,10,FALSE)</f>
        <v>22.65</v>
      </c>
    </row>
    <row r="51" spans="1:8" ht="8.25" customHeight="1" x14ac:dyDescent="0.25">
      <c r="A51" s="44" t="s">
        <v>68</v>
      </c>
      <c r="B51" s="48" t="s">
        <v>55</v>
      </c>
      <c r="C51" s="74">
        <v>2019</v>
      </c>
      <c r="D51" s="71">
        <f>VLOOKUP($A51,'2019_A10_Rohdaten'!$A$3:$K$61,4,FALSE)/1000</f>
        <v>153.26273</v>
      </c>
      <c r="E51" s="71">
        <f>VLOOKUP($A51,'2019_A10_Rohdaten'!$A$3:$K$61,5,FALSE)/1000</f>
        <v>135.74413000000001</v>
      </c>
      <c r="F51" s="71">
        <f>VLOOKUP($A51,'2019_A10_Rohdaten'!$A$3:$K$61,6,FALSE)/1000</f>
        <v>17.518599999999999</v>
      </c>
      <c r="G51" s="72">
        <f>VLOOKUP($A51,'2019_A10_Rohdaten'!$A$3:$K$61,9,FALSE)</f>
        <v>88.57</v>
      </c>
      <c r="H51" s="73">
        <f>VLOOKUP($A51,'2019_A10_Rohdaten'!$A$3:$K$61,10,FALSE)</f>
        <v>11.43</v>
      </c>
    </row>
    <row r="52" spans="1:8" ht="8.25" customHeight="1" x14ac:dyDescent="0.25">
      <c r="A52" s="44">
        <v>456</v>
      </c>
      <c r="B52" s="48" t="s">
        <v>56</v>
      </c>
      <c r="C52" s="74">
        <v>2019</v>
      </c>
      <c r="D52" s="71">
        <f>VLOOKUP($A52,'2019_A10_Rohdaten'!$A$3:$K$61,4,FALSE)/1000</f>
        <v>133.72685999999999</v>
      </c>
      <c r="E52" s="71">
        <f>VLOOKUP($A52,'2019_A10_Rohdaten'!$A$3:$K$61,5,FALSE)/1000</f>
        <v>96.517630000000011</v>
      </c>
      <c r="F52" s="71">
        <f>VLOOKUP($A52,'2019_A10_Rohdaten'!$A$3:$K$61,6,FALSE)/1000</f>
        <v>37.209230000000005</v>
      </c>
      <c r="G52" s="72">
        <f>VLOOKUP($A52,'2019_A10_Rohdaten'!$A$3:$K$61,9,FALSE)</f>
        <v>72.180000000000007</v>
      </c>
      <c r="H52" s="73">
        <f>VLOOKUP($A52,'2019_A10_Rohdaten'!$A$3:$K$61,10,FALSE)</f>
        <v>27.82</v>
      </c>
    </row>
    <row r="53" spans="1:8" ht="8.25" customHeight="1" x14ac:dyDescent="0.25">
      <c r="A53" s="44" t="s">
        <v>67</v>
      </c>
      <c r="B53" s="48" t="s">
        <v>47</v>
      </c>
      <c r="C53" s="74">
        <v>2019</v>
      </c>
      <c r="D53" s="71">
        <f>VLOOKUP($A53,'2019_A10_Rohdaten'!$A$3:$K$61,4,FALSE)/1000</f>
        <v>218.89779999999999</v>
      </c>
      <c r="E53" s="71">
        <f>VLOOKUP($A53,'2019_A10_Rohdaten'!$A$3:$K$61,5,FALSE)/1000</f>
        <v>181.48714999999999</v>
      </c>
      <c r="F53" s="71">
        <f>VLOOKUP($A53,'2019_A10_Rohdaten'!$A$3:$K$61,6,FALSE)/1000</f>
        <v>37.410650000000004</v>
      </c>
      <c r="G53" s="72">
        <f>VLOOKUP($A53,'2019_A10_Rohdaten'!$A$3:$K$61,9,FALSE)</f>
        <v>82.91</v>
      </c>
      <c r="H53" s="73">
        <f>VLOOKUP($A53,'2019_A10_Rohdaten'!$A$3:$K$61,10,FALSE)</f>
        <v>17.09</v>
      </c>
    </row>
    <row r="54" spans="1:8" ht="8.25" customHeight="1" x14ac:dyDescent="0.25">
      <c r="A54" s="44">
        <v>458</v>
      </c>
      <c r="B54" s="48" t="s">
        <v>57</v>
      </c>
      <c r="C54" s="74">
        <v>2019</v>
      </c>
      <c r="D54" s="71">
        <f>VLOOKUP($A54,'2019_A10_Rohdaten'!$A$3:$K$61,4,FALSE)/1000</f>
        <v>130.68549999999999</v>
      </c>
      <c r="E54" s="71">
        <f>VLOOKUP($A54,'2019_A10_Rohdaten'!$A$3:$K$61,5,FALSE)/1000</f>
        <v>110.14286</v>
      </c>
      <c r="F54" s="71">
        <f>VLOOKUP($A54,'2019_A10_Rohdaten'!$A$3:$K$61,6,FALSE)/1000</f>
        <v>20.542650000000002</v>
      </c>
      <c r="G54" s="72">
        <f>VLOOKUP($A54,'2019_A10_Rohdaten'!$A$3:$K$61,9,FALSE)</f>
        <v>84.28</v>
      </c>
      <c r="H54" s="73">
        <f>VLOOKUP($A54,'2019_A10_Rohdaten'!$A$3:$K$61,10,FALSE)</f>
        <v>15.72</v>
      </c>
    </row>
    <row r="55" spans="1:8" ht="8.25" customHeight="1" x14ac:dyDescent="0.25">
      <c r="A55" s="44">
        <v>459</v>
      </c>
      <c r="B55" s="48" t="s">
        <v>58</v>
      </c>
      <c r="C55" s="74">
        <v>2019</v>
      </c>
      <c r="D55" s="71">
        <f>VLOOKUP($A55,'2019_A10_Rohdaten'!$A$3:$K$61,4,FALSE)/1000</f>
        <v>351.57251000000002</v>
      </c>
      <c r="E55" s="71">
        <f>VLOOKUP($A55,'2019_A10_Rohdaten'!$A$3:$K$61,5,FALSE)/1000</f>
        <v>269.82844</v>
      </c>
      <c r="F55" s="71">
        <f>VLOOKUP($A55,'2019_A10_Rohdaten'!$A$3:$K$61,6,FALSE)/1000</f>
        <v>81.744070000000008</v>
      </c>
      <c r="G55" s="72">
        <f>VLOOKUP($A55,'2019_A10_Rohdaten'!$A$3:$K$61,9,FALSE)</f>
        <v>76.75</v>
      </c>
      <c r="H55" s="73">
        <f>VLOOKUP($A55,'2019_A10_Rohdaten'!$A$3:$K$61,10,FALSE)</f>
        <v>23.25</v>
      </c>
    </row>
    <row r="56" spans="1:8" ht="8.25" customHeight="1" x14ac:dyDescent="0.25">
      <c r="A56" s="44">
        <v>460</v>
      </c>
      <c r="B56" s="48" t="s">
        <v>59</v>
      </c>
      <c r="C56" s="74">
        <v>2019</v>
      </c>
      <c r="D56" s="71">
        <f>VLOOKUP($A56,'2019_A10_Rohdaten'!$A$3:$K$61,4,FALSE)/1000</f>
        <v>140.31824</v>
      </c>
      <c r="E56" s="71">
        <f>VLOOKUP($A56,'2019_A10_Rohdaten'!$A$3:$K$61,5,FALSE)/1000</f>
        <v>91.833029999999994</v>
      </c>
      <c r="F56" s="71">
        <f>VLOOKUP($A56,'2019_A10_Rohdaten'!$A$3:$K$61,6,FALSE)/1000</f>
        <v>48.485210000000002</v>
      </c>
      <c r="G56" s="72">
        <f>VLOOKUP($A56,'2019_A10_Rohdaten'!$A$3:$K$61,9,FALSE)</f>
        <v>65.45</v>
      </c>
      <c r="H56" s="73">
        <f>VLOOKUP($A56,'2019_A10_Rohdaten'!$A$3:$K$61,10,FALSE)</f>
        <v>34.549999999999997</v>
      </c>
    </row>
    <row r="57" spans="1:8" ht="8.25" customHeight="1" x14ac:dyDescent="0.25">
      <c r="A57" s="44">
        <v>461</v>
      </c>
      <c r="B57" s="48" t="s">
        <v>60</v>
      </c>
      <c r="C57" s="74">
        <v>2019</v>
      </c>
      <c r="D57" s="71">
        <f>VLOOKUP($A57,'2019_A10_Rohdaten'!$A$3:$K$61,4,FALSE)/1000</f>
        <v>88.600200000000001</v>
      </c>
      <c r="E57" s="71">
        <f>VLOOKUP($A57,'2019_A10_Rohdaten'!$A$3:$K$61,5,FALSE)/1000</f>
        <v>76.97672</v>
      </c>
      <c r="F57" s="71">
        <f>VLOOKUP($A57,'2019_A10_Rohdaten'!$A$3:$K$61,6,FALSE)/1000</f>
        <v>11.623479999999999</v>
      </c>
      <c r="G57" s="72">
        <f>VLOOKUP($A57,'2019_A10_Rohdaten'!$A$3:$K$61,9,FALSE)</f>
        <v>86.88</v>
      </c>
      <c r="H57" s="73">
        <f>VLOOKUP($A57,'2019_A10_Rohdaten'!$A$3:$K$61,10,FALSE)</f>
        <v>13.12</v>
      </c>
    </row>
    <row r="58" spans="1:8" ht="8.25" customHeight="1" x14ac:dyDescent="0.25">
      <c r="A58" s="44" t="s">
        <v>68</v>
      </c>
      <c r="B58" s="48" t="s">
        <v>55</v>
      </c>
      <c r="C58" s="74">
        <v>2019</v>
      </c>
      <c r="D58" s="71">
        <f>VLOOKUP($A58,'2019_A10_Rohdaten'!$A$3:$K$61,4,FALSE)/1000</f>
        <v>153.26273</v>
      </c>
      <c r="E58" s="71">
        <f>VLOOKUP($A58,'2019_A10_Rohdaten'!$A$3:$K$61,5,FALSE)/1000</f>
        <v>135.74413000000001</v>
      </c>
      <c r="F58" s="71">
        <f>VLOOKUP($A58,'2019_A10_Rohdaten'!$A$3:$K$61,6,FALSE)/1000</f>
        <v>17.518599999999999</v>
      </c>
      <c r="G58" s="72">
        <f>VLOOKUP($A58,'2019_A10_Rohdaten'!$A$3:$K$61,9,FALSE)</f>
        <v>88.57</v>
      </c>
      <c r="H58" s="73">
        <f>VLOOKUP($A58,'2019_A10_Rohdaten'!$A$3:$K$61,10,FALSE)</f>
        <v>11.43</v>
      </c>
    </row>
    <row r="59" spans="1:8" ht="8.4499999999999993" customHeight="1" x14ac:dyDescent="0.25">
      <c r="A59" s="46">
        <v>4</v>
      </c>
      <c r="B59" s="49" t="s">
        <v>61</v>
      </c>
      <c r="C59" s="74">
        <v>2019</v>
      </c>
      <c r="D59" s="71">
        <f>VLOOKUP($A59,'2019_A10_Rohdaten'!$A$3:$K$61,4,FALSE)/1000</f>
        <v>2495.17229</v>
      </c>
      <c r="E59" s="71">
        <f>VLOOKUP($A59,'2019_A10_Rohdaten'!$A$3:$K$61,5,FALSE)/1000</f>
        <v>1955.3564099999999</v>
      </c>
      <c r="F59" s="71">
        <f>VLOOKUP($A59,'2019_A10_Rohdaten'!$A$3:$K$61,6,FALSE)/1000</f>
        <v>539.81587999999999</v>
      </c>
      <c r="G59" s="72">
        <f>VLOOKUP($A59,'2019_A10_Rohdaten'!$A$3:$K$61,9,FALSE)</f>
        <v>78.37</v>
      </c>
      <c r="H59" s="73">
        <f>VLOOKUP($A59,'2019_A10_Rohdaten'!$A$3:$K$61,10,FALSE)</f>
        <v>21.63</v>
      </c>
    </row>
    <row r="60" spans="1:8" ht="12.6" customHeight="1" x14ac:dyDescent="0.25">
      <c r="A60" s="95">
        <v>0</v>
      </c>
      <c r="B60" s="96" t="s">
        <v>62</v>
      </c>
      <c r="C60" s="74">
        <v>2019</v>
      </c>
      <c r="D60" s="71">
        <f>VLOOKUP($A60,'2019_A10_Rohdaten'!$A$3:$K$61,4,FALSE)/1000</f>
        <v>7844.5432000000001</v>
      </c>
      <c r="E60" s="71">
        <f>VLOOKUP($A60,'2019_A10_Rohdaten'!$A$3:$K$61,5,FALSE)/1000</f>
        <v>6093.7515199999998</v>
      </c>
      <c r="F60" s="71">
        <f>VLOOKUP($A60,'2019_A10_Rohdaten'!$A$3:$K$61,6,FALSE)/1000</f>
        <v>1750.79168</v>
      </c>
      <c r="G60" s="72">
        <f>VLOOKUP($A60,'2019_A10_Rohdaten'!$A$3:$K$61,9,FALSE)</f>
        <v>77.680000000000007</v>
      </c>
      <c r="H60" s="73">
        <f>VLOOKUP($A60,'2019_A10_Rohdaten'!$A$3:$K$61,10,FALSE)</f>
        <v>22.32</v>
      </c>
    </row>
    <row r="61" spans="1:8" ht="8.25" customHeight="1" x14ac:dyDescent="0.25">
      <c r="A61" s="19">
        <v>101</v>
      </c>
      <c r="B61" s="75" t="s">
        <v>12</v>
      </c>
      <c r="C61" s="76">
        <v>2018</v>
      </c>
      <c r="D61" s="77">
        <v>242.72504999999998</v>
      </c>
      <c r="E61" s="77">
        <v>179.45089000000002</v>
      </c>
      <c r="F61" s="77">
        <v>63.274149999999999</v>
      </c>
      <c r="G61" s="78">
        <v>74.5</v>
      </c>
      <c r="H61" s="79">
        <v>25.5</v>
      </c>
    </row>
    <row r="62" spans="1:8" ht="8.25" customHeight="1" x14ac:dyDescent="0.25">
      <c r="A62" s="19">
        <v>102</v>
      </c>
      <c r="B62" s="75" t="s">
        <v>13</v>
      </c>
      <c r="C62" s="76">
        <v>2018</v>
      </c>
      <c r="D62" s="77">
        <v>103.25432000000001</v>
      </c>
      <c r="E62" s="77">
        <v>65.568300000000008</v>
      </c>
      <c r="F62" s="77">
        <v>37.686019999999999</v>
      </c>
      <c r="G62" s="78">
        <v>64.67</v>
      </c>
      <c r="H62" s="79">
        <v>35.33</v>
      </c>
    </row>
    <row r="63" spans="1:8" ht="8.25" customHeight="1" x14ac:dyDescent="0.25">
      <c r="A63" s="19">
        <v>103</v>
      </c>
      <c r="B63" s="75" t="s">
        <v>14</v>
      </c>
      <c r="C63" s="76">
        <v>2018</v>
      </c>
      <c r="D63" s="77">
        <v>122.64924999999999</v>
      </c>
      <c r="E63" s="77">
        <v>76.984189999999998</v>
      </c>
      <c r="F63" s="77">
        <v>45.665059999999997</v>
      </c>
      <c r="G63" s="78">
        <v>63.91</v>
      </c>
      <c r="H63" s="79">
        <v>36.090000000000003</v>
      </c>
    </row>
    <row r="64" spans="1:8" ht="8.25" customHeight="1" x14ac:dyDescent="0.25">
      <c r="A64" s="19">
        <v>151</v>
      </c>
      <c r="B64" s="75" t="s">
        <v>15</v>
      </c>
      <c r="C64" s="76">
        <v>2018</v>
      </c>
      <c r="D64" s="77">
        <v>171.06837999999999</v>
      </c>
      <c r="E64" s="77">
        <v>132.143</v>
      </c>
      <c r="F64" s="77">
        <v>38.925379999999997</v>
      </c>
      <c r="G64" s="78">
        <v>77.67</v>
      </c>
      <c r="H64" s="79">
        <v>22.33</v>
      </c>
    </row>
    <row r="65" spans="1:8" ht="8.25" customHeight="1" x14ac:dyDescent="0.25">
      <c r="A65" s="19">
        <v>153</v>
      </c>
      <c r="B65" s="75" t="s">
        <v>16</v>
      </c>
      <c r="C65" s="76">
        <v>2018</v>
      </c>
      <c r="D65" s="77">
        <v>134.20210999999998</v>
      </c>
      <c r="E65" s="77">
        <v>112.69016999999999</v>
      </c>
      <c r="F65" s="77">
        <v>21.511939999999999</v>
      </c>
      <c r="G65" s="78">
        <v>84.06</v>
      </c>
      <c r="H65" s="79">
        <v>15.94</v>
      </c>
    </row>
    <row r="66" spans="1:8" ht="8.25" customHeight="1" x14ac:dyDescent="0.25">
      <c r="A66" s="19">
        <v>154</v>
      </c>
      <c r="B66" s="75" t="s">
        <v>17</v>
      </c>
      <c r="C66" s="76">
        <v>2018</v>
      </c>
      <c r="D66" s="77">
        <v>87.588669999999993</v>
      </c>
      <c r="E66" s="77">
        <v>72.382220000000004</v>
      </c>
      <c r="F66" s="77">
        <v>15.206440000000001</v>
      </c>
      <c r="G66" s="78">
        <v>82.97</v>
      </c>
      <c r="H66" s="79">
        <v>17.03</v>
      </c>
    </row>
    <row r="67" spans="1:8" ht="8.25" customHeight="1" x14ac:dyDescent="0.25">
      <c r="A67" s="19">
        <v>155</v>
      </c>
      <c r="B67" s="75" t="s">
        <v>18</v>
      </c>
      <c r="C67" s="76">
        <v>2018</v>
      </c>
      <c r="D67" s="77">
        <v>129.81764999999999</v>
      </c>
      <c r="E67" s="77">
        <v>105.21783000000001</v>
      </c>
      <c r="F67" s="77">
        <v>24.599810000000002</v>
      </c>
      <c r="G67" s="78">
        <v>81.3</v>
      </c>
      <c r="H67" s="79">
        <v>18.7</v>
      </c>
    </row>
    <row r="68" spans="1:8" ht="8.25" customHeight="1" x14ac:dyDescent="0.25">
      <c r="A68" s="19">
        <v>157</v>
      </c>
      <c r="B68" s="75" t="s">
        <v>19</v>
      </c>
      <c r="C68" s="76">
        <v>2018</v>
      </c>
      <c r="D68" s="77">
        <v>131.50278</v>
      </c>
      <c r="E68" s="77">
        <v>107.48502999999999</v>
      </c>
      <c r="F68" s="77">
        <v>24.017749999999999</v>
      </c>
      <c r="G68" s="78">
        <v>81.96</v>
      </c>
      <c r="H68" s="79">
        <v>18.04</v>
      </c>
    </row>
    <row r="69" spans="1:8" ht="8.25" customHeight="1" x14ac:dyDescent="0.25">
      <c r="A69" s="19">
        <v>158</v>
      </c>
      <c r="B69" s="75" t="s">
        <v>20</v>
      </c>
      <c r="C69" s="76">
        <v>2018</v>
      </c>
      <c r="D69" s="77">
        <v>117.87459</v>
      </c>
      <c r="E69" s="77">
        <v>100.27358</v>
      </c>
      <c r="F69" s="77">
        <v>17.601009999999999</v>
      </c>
      <c r="G69" s="78">
        <v>85.01</v>
      </c>
      <c r="H69" s="79">
        <v>14.99</v>
      </c>
    </row>
    <row r="70" spans="1:8" ht="8.25" customHeight="1" x14ac:dyDescent="0.25">
      <c r="A70" s="19">
        <v>159</v>
      </c>
      <c r="B70" s="75" t="s">
        <v>21</v>
      </c>
      <c r="C70" s="76">
        <v>2018</v>
      </c>
      <c r="D70" s="77">
        <v>319.81504999999999</v>
      </c>
      <c r="E70" s="77">
        <v>262.06344000000001</v>
      </c>
      <c r="F70" s="77">
        <v>57.751609999999999</v>
      </c>
      <c r="G70" s="78">
        <v>82.26</v>
      </c>
      <c r="H70" s="79">
        <v>17.739999999999998</v>
      </c>
    </row>
    <row r="71" spans="1:8" ht="8.25" customHeight="1" x14ac:dyDescent="0.25">
      <c r="A71" s="19">
        <v>159016</v>
      </c>
      <c r="B71" s="75" t="s">
        <v>22</v>
      </c>
      <c r="C71" s="76">
        <v>2018</v>
      </c>
      <c r="D71" s="77">
        <v>116.46433999999999</v>
      </c>
      <c r="E71" s="77">
        <v>91.298550000000006</v>
      </c>
      <c r="F71" s="77">
        <v>25.165779999999998</v>
      </c>
      <c r="G71" s="78">
        <v>78.239999999999995</v>
      </c>
      <c r="H71" s="79">
        <v>21.76</v>
      </c>
    </row>
    <row r="72" spans="1:8" ht="8.25" customHeight="1" x14ac:dyDescent="0.25">
      <c r="A72" s="19" t="s">
        <v>64</v>
      </c>
      <c r="B72" s="75" t="s">
        <v>23</v>
      </c>
      <c r="C72" s="76">
        <v>2018</v>
      </c>
      <c r="D72" s="77">
        <v>203.35070999999999</v>
      </c>
      <c r="E72" s="77">
        <v>170.76489000000001</v>
      </c>
      <c r="F72" s="77">
        <v>32.585819999999998</v>
      </c>
      <c r="G72" s="78">
        <v>84.45</v>
      </c>
      <c r="H72" s="79">
        <v>15.55</v>
      </c>
    </row>
    <row r="73" spans="1:8" s="14" customFormat="1" ht="16.5" customHeight="1" x14ac:dyDescent="0.25">
      <c r="A73" s="80">
        <v>1</v>
      </c>
      <c r="B73" s="81" t="s">
        <v>24</v>
      </c>
      <c r="C73" s="82">
        <v>2018</v>
      </c>
      <c r="D73" s="83">
        <v>1560.99746</v>
      </c>
      <c r="E73" s="83">
        <v>1215.7748700000002</v>
      </c>
      <c r="F73" s="83">
        <v>345.22259000000003</v>
      </c>
      <c r="G73" s="84">
        <v>78.41</v>
      </c>
      <c r="H73" s="85">
        <v>21.59</v>
      </c>
    </row>
    <row r="74" spans="1:8" ht="8.25" customHeight="1" x14ac:dyDescent="0.25">
      <c r="A74" s="19">
        <v>241</v>
      </c>
      <c r="B74" s="75" t="s">
        <v>25</v>
      </c>
      <c r="C74" s="76">
        <v>2018</v>
      </c>
      <c r="D74" s="77">
        <v>1130.9494</v>
      </c>
      <c r="E74" s="77">
        <v>783.56200999999999</v>
      </c>
      <c r="F74" s="77">
        <v>347.38739000000004</v>
      </c>
      <c r="G74" s="78">
        <v>71.89</v>
      </c>
      <c r="H74" s="79">
        <v>28.11</v>
      </c>
    </row>
    <row r="75" spans="1:8" ht="8.25" customHeight="1" x14ac:dyDescent="0.25">
      <c r="A75" s="19">
        <v>241001</v>
      </c>
      <c r="B75" s="75" t="s">
        <v>26</v>
      </c>
      <c r="C75" s="76">
        <v>2018</v>
      </c>
      <c r="D75" s="77">
        <v>527.29908</v>
      </c>
      <c r="E75" s="77">
        <v>325.35424999999998</v>
      </c>
      <c r="F75" s="77">
        <v>201.94483</v>
      </c>
      <c r="G75" s="78">
        <v>64.09</v>
      </c>
      <c r="H75" s="79">
        <v>35.909999999999997</v>
      </c>
    </row>
    <row r="76" spans="1:8" ht="8.25" customHeight="1" x14ac:dyDescent="0.25">
      <c r="A76" s="19" t="s">
        <v>65</v>
      </c>
      <c r="B76" s="75" t="s">
        <v>27</v>
      </c>
      <c r="C76" s="76">
        <v>2018</v>
      </c>
      <c r="D76" s="77">
        <v>603.65031999999997</v>
      </c>
      <c r="E76" s="77">
        <v>458.20776000000001</v>
      </c>
      <c r="F76" s="77">
        <v>145.44255999999999</v>
      </c>
      <c r="G76" s="78">
        <v>78.44</v>
      </c>
      <c r="H76" s="79">
        <v>21.56</v>
      </c>
    </row>
    <row r="77" spans="1:8" ht="8.25" customHeight="1" x14ac:dyDescent="0.25">
      <c r="A77" s="19">
        <v>251</v>
      </c>
      <c r="B77" s="75" t="s">
        <v>28</v>
      </c>
      <c r="C77" s="76">
        <v>2018</v>
      </c>
      <c r="D77" s="77">
        <v>212.00298999999998</v>
      </c>
      <c r="E77" s="77">
        <v>175.60733999999999</v>
      </c>
      <c r="F77" s="77">
        <v>36.395650000000003</v>
      </c>
      <c r="G77" s="78">
        <v>84.63</v>
      </c>
      <c r="H77" s="79">
        <v>15.37</v>
      </c>
    </row>
    <row r="78" spans="1:8" ht="8.25" customHeight="1" x14ac:dyDescent="0.25">
      <c r="A78" s="19">
        <v>252</v>
      </c>
      <c r="B78" s="75" t="s">
        <v>29</v>
      </c>
      <c r="C78" s="76">
        <v>2018</v>
      </c>
      <c r="D78" s="77">
        <v>144.52354</v>
      </c>
      <c r="E78" s="77">
        <v>102.64385</v>
      </c>
      <c r="F78" s="77">
        <v>41.879690000000004</v>
      </c>
      <c r="G78" s="78">
        <v>73.42</v>
      </c>
      <c r="H78" s="79">
        <v>26.58</v>
      </c>
    </row>
    <row r="79" spans="1:8" ht="8.25" customHeight="1" x14ac:dyDescent="0.25">
      <c r="A79" s="19">
        <v>254</v>
      </c>
      <c r="B79" s="75" t="s">
        <v>30</v>
      </c>
      <c r="C79" s="76">
        <v>2018</v>
      </c>
      <c r="D79" s="77">
        <v>272.70117999999997</v>
      </c>
      <c r="E79" s="77">
        <v>218.45674</v>
      </c>
      <c r="F79" s="77">
        <v>54.244440000000004</v>
      </c>
      <c r="G79" s="78">
        <v>81.650000000000006</v>
      </c>
      <c r="H79" s="79">
        <v>18.350000000000001</v>
      </c>
    </row>
    <row r="80" spans="1:8" ht="8.25" customHeight="1" x14ac:dyDescent="0.25">
      <c r="A80" s="19">
        <v>255</v>
      </c>
      <c r="B80" s="75" t="s">
        <v>31</v>
      </c>
      <c r="C80" s="76">
        <v>2018</v>
      </c>
      <c r="D80" s="77">
        <v>68.946839999999995</v>
      </c>
      <c r="E80" s="77">
        <v>55.56597</v>
      </c>
      <c r="F80" s="77">
        <v>13.380870000000002</v>
      </c>
      <c r="G80" s="78">
        <v>82.29</v>
      </c>
      <c r="H80" s="79">
        <v>17.71</v>
      </c>
    </row>
    <row r="81" spans="1:8" ht="8.25" customHeight="1" x14ac:dyDescent="0.25">
      <c r="A81" s="19">
        <v>256</v>
      </c>
      <c r="B81" s="86" t="s">
        <v>32</v>
      </c>
      <c r="C81" s="76">
        <v>2018</v>
      </c>
      <c r="D81" s="77">
        <v>115.82959</v>
      </c>
      <c r="E81" s="77">
        <v>90.680999999999997</v>
      </c>
      <c r="F81" s="77">
        <v>25.148589999999999</v>
      </c>
      <c r="G81" s="78">
        <v>81.489999999999995</v>
      </c>
      <c r="H81" s="79">
        <v>18.510000000000002</v>
      </c>
    </row>
    <row r="82" spans="1:8" ht="8.25" customHeight="1" x14ac:dyDescent="0.25">
      <c r="A82" s="19">
        <v>257</v>
      </c>
      <c r="B82" s="86" t="s">
        <v>33</v>
      </c>
      <c r="C82" s="76">
        <v>2018</v>
      </c>
      <c r="D82" s="77">
        <v>156.48424</v>
      </c>
      <c r="E82" s="77">
        <v>128.89472000000001</v>
      </c>
      <c r="F82" s="77">
        <v>27.58952</v>
      </c>
      <c r="G82" s="78">
        <v>84.01</v>
      </c>
      <c r="H82" s="79">
        <v>15.99</v>
      </c>
    </row>
    <row r="83" spans="1:8" s="14" customFormat="1" ht="16.5" customHeight="1" x14ac:dyDescent="0.25">
      <c r="A83" s="80">
        <v>2</v>
      </c>
      <c r="B83" s="87" t="s">
        <v>34</v>
      </c>
      <c r="C83" s="82">
        <v>2018</v>
      </c>
      <c r="D83" s="83">
        <v>2100.5965299999998</v>
      </c>
      <c r="E83" s="83">
        <v>1555.0741200000002</v>
      </c>
      <c r="F83" s="83">
        <v>545.52242000000001</v>
      </c>
      <c r="G83" s="84">
        <v>76.22</v>
      </c>
      <c r="H83" s="85">
        <v>23.78</v>
      </c>
    </row>
    <row r="84" spans="1:8" ht="8.25" customHeight="1" x14ac:dyDescent="0.25">
      <c r="A84" s="19">
        <v>351</v>
      </c>
      <c r="B84" s="86" t="s">
        <v>35</v>
      </c>
      <c r="C84" s="76">
        <v>2018</v>
      </c>
      <c r="D84" s="77">
        <v>173.3776</v>
      </c>
      <c r="E84" s="77">
        <v>140.26733999999999</v>
      </c>
      <c r="F84" s="77">
        <v>33.110250000000001</v>
      </c>
      <c r="G84" s="78">
        <v>82.83</v>
      </c>
      <c r="H84" s="79">
        <v>17.170000000000002</v>
      </c>
    </row>
    <row r="85" spans="1:8" ht="8.25" customHeight="1" x14ac:dyDescent="0.25">
      <c r="A85" s="19">
        <v>352</v>
      </c>
      <c r="B85" s="86" t="s">
        <v>36</v>
      </c>
      <c r="C85" s="76">
        <v>2018</v>
      </c>
      <c r="D85" s="77">
        <v>195.36937</v>
      </c>
      <c r="E85" s="77">
        <v>164.74620999999999</v>
      </c>
      <c r="F85" s="77">
        <v>30.623159999999999</v>
      </c>
      <c r="G85" s="78">
        <v>86.65</v>
      </c>
      <c r="H85" s="79">
        <v>13.35</v>
      </c>
    </row>
    <row r="86" spans="1:8" ht="8.25" customHeight="1" x14ac:dyDescent="0.25">
      <c r="A86" s="19">
        <v>353</v>
      </c>
      <c r="B86" s="86" t="s">
        <v>37</v>
      </c>
      <c r="C86" s="76">
        <v>2018</v>
      </c>
      <c r="D86" s="77">
        <v>248.17937000000001</v>
      </c>
      <c r="E86" s="77">
        <v>199.46059</v>
      </c>
      <c r="F86" s="77">
        <v>48.718769999999999</v>
      </c>
      <c r="G86" s="78">
        <v>83.15</v>
      </c>
      <c r="H86" s="79">
        <v>16.850000000000001</v>
      </c>
    </row>
    <row r="87" spans="1:8" ht="8.25" customHeight="1" x14ac:dyDescent="0.25">
      <c r="A87" s="19" t="s">
        <v>66</v>
      </c>
      <c r="B87" s="86" t="s">
        <v>38</v>
      </c>
      <c r="C87" s="76">
        <v>2018</v>
      </c>
      <c r="D87" s="77">
        <v>136.43271999999999</v>
      </c>
      <c r="E87" s="77">
        <v>115.01092999999999</v>
      </c>
      <c r="F87" s="77">
        <v>21.421779999999998</v>
      </c>
      <c r="G87" s="78">
        <v>87.02</v>
      </c>
      <c r="H87" s="79">
        <v>12.98</v>
      </c>
    </row>
    <row r="88" spans="1:8" ht="8.25" customHeight="1" x14ac:dyDescent="0.25">
      <c r="A88" s="19">
        <v>355</v>
      </c>
      <c r="B88" s="86" t="s">
        <v>39</v>
      </c>
      <c r="C88" s="76">
        <v>2018</v>
      </c>
      <c r="D88" s="77">
        <v>178.44499999999999</v>
      </c>
      <c r="E88" s="77">
        <v>151.50610999999998</v>
      </c>
      <c r="F88" s="77">
        <v>26.938890000000001</v>
      </c>
      <c r="G88" s="78">
        <v>86.67</v>
      </c>
      <c r="H88" s="79">
        <v>13.33</v>
      </c>
    </row>
    <row r="89" spans="1:8" ht="8.25" customHeight="1" x14ac:dyDescent="0.25">
      <c r="A89" s="19">
        <v>356</v>
      </c>
      <c r="B89" s="86" t="s">
        <v>40</v>
      </c>
      <c r="C89" s="76">
        <v>2018</v>
      </c>
      <c r="D89" s="77">
        <v>111.64394</v>
      </c>
      <c r="E89" s="77">
        <v>99.018090000000001</v>
      </c>
      <c r="F89" s="77">
        <v>12.62585</v>
      </c>
      <c r="G89" s="78">
        <v>89.67</v>
      </c>
      <c r="H89" s="79">
        <v>10.33</v>
      </c>
    </row>
    <row r="90" spans="1:8" ht="8.25" customHeight="1" x14ac:dyDescent="0.25">
      <c r="A90" s="19">
        <v>357</v>
      </c>
      <c r="B90" s="86" t="s">
        <v>41</v>
      </c>
      <c r="C90" s="76">
        <v>2018</v>
      </c>
      <c r="D90" s="77">
        <v>159.88039999999998</v>
      </c>
      <c r="E90" s="77">
        <v>129.75586999999999</v>
      </c>
      <c r="F90" s="77">
        <v>30.12453</v>
      </c>
      <c r="G90" s="78">
        <v>83.2</v>
      </c>
      <c r="H90" s="79">
        <v>16.8</v>
      </c>
    </row>
    <row r="91" spans="1:8" ht="8.25" customHeight="1" x14ac:dyDescent="0.25">
      <c r="A91" s="19">
        <v>358</v>
      </c>
      <c r="B91" s="86" t="s">
        <v>42</v>
      </c>
      <c r="C91" s="76">
        <v>2018</v>
      </c>
      <c r="D91" s="77">
        <v>136.05986999999999</v>
      </c>
      <c r="E91" s="77">
        <v>111.71142</v>
      </c>
      <c r="F91" s="77">
        <v>24.34845</v>
      </c>
      <c r="G91" s="78">
        <v>85.57</v>
      </c>
      <c r="H91" s="79">
        <v>14.43</v>
      </c>
    </row>
    <row r="92" spans="1:8" ht="8.25" customHeight="1" x14ac:dyDescent="0.25">
      <c r="A92" s="19">
        <v>359</v>
      </c>
      <c r="B92" s="86" t="s">
        <v>43</v>
      </c>
      <c r="C92" s="76">
        <v>2018</v>
      </c>
      <c r="D92" s="77">
        <v>199.97429</v>
      </c>
      <c r="E92" s="77">
        <v>160.96847</v>
      </c>
      <c r="F92" s="77">
        <v>39.005830000000003</v>
      </c>
      <c r="G92" s="78">
        <v>83.24</v>
      </c>
      <c r="H92" s="79">
        <v>16.760000000000002</v>
      </c>
    </row>
    <row r="93" spans="1:8" ht="8.25" customHeight="1" x14ac:dyDescent="0.25">
      <c r="A93" s="19" t="s">
        <v>66</v>
      </c>
      <c r="B93" s="86" t="s">
        <v>38</v>
      </c>
      <c r="C93" s="76">
        <v>2018</v>
      </c>
      <c r="D93" s="77">
        <v>136.43271999999999</v>
      </c>
      <c r="E93" s="77">
        <v>115.01092999999999</v>
      </c>
      <c r="F93" s="77">
        <v>21.421779999999998</v>
      </c>
      <c r="G93" s="78">
        <v>87.02</v>
      </c>
      <c r="H93" s="79">
        <v>12.98</v>
      </c>
    </row>
    <row r="94" spans="1:8" ht="8.25" customHeight="1" x14ac:dyDescent="0.25">
      <c r="A94" s="19">
        <v>361</v>
      </c>
      <c r="B94" s="86" t="s">
        <v>44</v>
      </c>
      <c r="C94" s="76">
        <v>2018</v>
      </c>
      <c r="D94" s="77">
        <v>132.01854</v>
      </c>
      <c r="E94" s="77">
        <v>105.80887</v>
      </c>
      <c r="F94" s="77">
        <v>26.20966</v>
      </c>
      <c r="G94" s="78">
        <v>82.98</v>
      </c>
      <c r="H94" s="79">
        <v>17.02</v>
      </c>
    </row>
    <row r="95" spans="1:8" s="14" customFormat="1" ht="16.5" customHeight="1" x14ac:dyDescent="0.25">
      <c r="A95" s="80">
        <v>3</v>
      </c>
      <c r="B95" s="87" t="s">
        <v>45</v>
      </c>
      <c r="C95" s="82">
        <v>2018</v>
      </c>
      <c r="D95" s="88">
        <v>1671.4390700000001</v>
      </c>
      <c r="E95" s="88">
        <v>1376.7656100000002</v>
      </c>
      <c r="F95" s="88">
        <v>294.67346000000003</v>
      </c>
      <c r="G95" s="89">
        <v>84.82</v>
      </c>
      <c r="H95" s="85">
        <v>15.18</v>
      </c>
    </row>
    <row r="96" spans="1:8" ht="8.25" customHeight="1" x14ac:dyDescent="0.25">
      <c r="A96" s="19">
        <v>401</v>
      </c>
      <c r="B96" s="86" t="s">
        <v>46</v>
      </c>
      <c r="C96" s="76">
        <v>2018</v>
      </c>
      <c r="D96" s="77">
        <v>77.766530000000003</v>
      </c>
      <c r="E96" s="77">
        <v>52.011650000000003</v>
      </c>
      <c r="F96" s="77">
        <v>25.75488</v>
      </c>
      <c r="G96" s="78">
        <v>70.16</v>
      </c>
      <c r="H96" s="79">
        <v>29.84</v>
      </c>
    </row>
    <row r="97" spans="1:8" ht="8.25" customHeight="1" x14ac:dyDescent="0.25">
      <c r="A97" s="19" t="s">
        <v>67</v>
      </c>
      <c r="B97" s="86" t="s">
        <v>47</v>
      </c>
      <c r="C97" s="76">
        <v>2018</v>
      </c>
      <c r="D97" s="77">
        <v>218.21168</v>
      </c>
      <c r="E97" s="77">
        <v>174.43389999999999</v>
      </c>
      <c r="F97" s="77">
        <v>43.77778</v>
      </c>
      <c r="G97" s="78">
        <v>83.48</v>
      </c>
      <c r="H97" s="79">
        <v>16.52</v>
      </c>
    </row>
    <row r="98" spans="1:8" ht="8.25" customHeight="1" x14ac:dyDescent="0.25">
      <c r="A98" s="19">
        <v>403</v>
      </c>
      <c r="B98" s="86" t="s">
        <v>48</v>
      </c>
      <c r="C98" s="76">
        <v>2018</v>
      </c>
      <c r="D98" s="77">
        <v>164.96717999999998</v>
      </c>
      <c r="E98" s="77">
        <v>137.38783999999998</v>
      </c>
      <c r="F98" s="77">
        <v>27.579330000000002</v>
      </c>
      <c r="G98" s="78">
        <v>84.5</v>
      </c>
      <c r="H98" s="79">
        <v>15.5</v>
      </c>
    </row>
    <row r="99" spans="1:8" ht="8.25" customHeight="1" x14ac:dyDescent="0.25">
      <c r="A99" s="19">
        <v>404</v>
      </c>
      <c r="B99" s="86" t="s">
        <v>49</v>
      </c>
      <c r="C99" s="76">
        <v>2018</v>
      </c>
      <c r="D99" s="77">
        <v>161.69311999999999</v>
      </c>
      <c r="E99" s="77">
        <v>118.51247000000001</v>
      </c>
      <c r="F99" s="77">
        <v>43.180660000000003</v>
      </c>
      <c r="G99" s="78">
        <v>74.87</v>
      </c>
      <c r="H99" s="79">
        <v>25.13</v>
      </c>
    </row>
    <row r="100" spans="1:8" ht="8.25" customHeight="1" x14ac:dyDescent="0.25">
      <c r="A100" s="19">
        <v>405</v>
      </c>
      <c r="B100" s="86" t="s">
        <v>50</v>
      </c>
      <c r="C100" s="76">
        <v>2018</v>
      </c>
      <c r="D100" s="77">
        <v>72.835419999999999</v>
      </c>
      <c r="E100" s="77">
        <v>51.484279999999998</v>
      </c>
      <c r="F100" s="77">
        <v>21.351140000000001</v>
      </c>
      <c r="G100" s="78">
        <v>75.72</v>
      </c>
      <c r="H100" s="79">
        <v>24.28</v>
      </c>
    </row>
    <row r="101" spans="1:8" ht="8.25" customHeight="1" x14ac:dyDescent="0.25">
      <c r="A101" s="19">
        <v>451</v>
      </c>
      <c r="B101" s="86" t="s">
        <v>51</v>
      </c>
      <c r="C101" s="76">
        <v>2018</v>
      </c>
      <c r="D101" s="77">
        <v>121.89151</v>
      </c>
      <c r="E101" s="77">
        <v>103.31693</v>
      </c>
      <c r="F101" s="77">
        <v>18.574570000000001</v>
      </c>
      <c r="G101" s="78">
        <v>86.23</v>
      </c>
      <c r="H101" s="79">
        <v>13.77</v>
      </c>
    </row>
    <row r="102" spans="1:8" ht="8.25" customHeight="1" x14ac:dyDescent="0.25">
      <c r="A102" s="19">
        <v>452</v>
      </c>
      <c r="B102" s="86" t="s">
        <v>52</v>
      </c>
      <c r="C102" s="76">
        <v>2018</v>
      </c>
      <c r="D102" s="77">
        <v>188.07707000000002</v>
      </c>
      <c r="E102" s="77">
        <v>165.55701999999999</v>
      </c>
      <c r="F102" s="77">
        <v>22.520049999999998</v>
      </c>
      <c r="G102" s="78">
        <v>90.68</v>
      </c>
      <c r="H102" s="79">
        <v>9.32</v>
      </c>
    </row>
    <row r="103" spans="1:8" ht="8.25" customHeight="1" x14ac:dyDescent="0.25">
      <c r="A103" s="19">
        <v>453</v>
      </c>
      <c r="B103" s="86" t="s">
        <v>53</v>
      </c>
      <c r="C103" s="76">
        <v>2018</v>
      </c>
      <c r="D103" s="77">
        <v>168.45760000000001</v>
      </c>
      <c r="E103" s="77">
        <v>121.59338000000001</v>
      </c>
      <c r="F103" s="77">
        <v>46.864220000000003</v>
      </c>
      <c r="G103" s="78">
        <v>73.75</v>
      </c>
      <c r="H103" s="79">
        <v>26.25</v>
      </c>
    </row>
    <row r="104" spans="1:8" ht="8.25" customHeight="1" x14ac:dyDescent="0.25">
      <c r="A104" s="19">
        <v>454</v>
      </c>
      <c r="B104" s="86" t="s">
        <v>54</v>
      </c>
      <c r="C104" s="76">
        <v>2018</v>
      </c>
      <c r="D104" s="77">
        <v>319.14635999999996</v>
      </c>
      <c r="E104" s="77">
        <v>237.20973999999998</v>
      </c>
      <c r="F104" s="77">
        <v>81.936619999999991</v>
      </c>
      <c r="G104" s="78">
        <v>78.53</v>
      </c>
      <c r="H104" s="79">
        <v>21.47</v>
      </c>
    </row>
    <row r="105" spans="1:8" ht="8.25" customHeight="1" x14ac:dyDescent="0.25">
      <c r="A105" s="19" t="s">
        <v>68</v>
      </c>
      <c r="B105" s="86" t="s">
        <v>55</v>
      </c>
      <c r="C105" s="76">
        <v>2018</v>
      </c>
      <c r="D105" s="77">
        <v>155.10239999999999</v>
      </c>
      <c r="E105" s="77">
        <v>142.43162000000001</v>
      </c>
      <c r="F105" s="77">
        <v>12.670770000000001</v>
      </c>
      <c r="G105" s="78">
        <v>92.42</v>
      </c>
      <c r="H105" s="79">
        <v>7.58</v>
      </c>
    </row>
    <row r="106" spans="1:8" ht="8.25" customHeight="1" x14ac:dyDescent="0.25">
      <c r="A106" s="19">
        <v>456</v>
      </c>
      <c r="B106" s="86" t="s">
        <v>56</v>
      </c>
      <c r="C106" s="76">
        <v>2018</v>
      </c>
      <c r="D106" s="77">
        <v>133.78238000000002</v>
      </c>
      <c r="E106" s="77">
        <v>97.458439999999996</v>
      </c>
      <c r="F106" s="77">
        <v>36.323929999999997</v>
      </c>
      <c r="G106" s="78">
        <v>76.739999999999995</v>
      </c>
      <c r="H106" s="79">
        <v>23.26</v>
      </c>
    </row>
    <row r="107" spans="1:8" ht="8.25" customHeight="1" x14ac:dyDescent="0.25">
      <c r="A107" s="19" t="s">
        <v>67</v>
      </c>
      <c r="B107" s="86" t="s">
        <v>47</v>
      </c>
      <c r="C107" s="76">
        <v>2018</v>
      </c>
      <c r="D107" s="77">
        <v>218.21168</v>
      </c>
      <c r="E107" s="77">
        <v>174.43389999999999</v>
      </c>
      <c r="F107" s="77">
        <v>43.77778</v>
      </c>
      <c r="G107" s="78">
        <v>83.48</v>
      </c>
      <c r="H107" s="79">
        <v>16.52</v>
      </c>
    </row>
    <row r="108" spans="1:8" ht="8.25" customHeight="1" x14ac:dyDescent="0.25">
      <c r="A108" s="19">
        <v>458</v>
      </c>
      <c r="B108" s="86" t="s">
        <v>57</v>
      </c>
      <c r="C108" s="76">
        <v>2018</v>
      </c>
      <c r="D108" s="77">
        <v>129.06591</v>
      </c>
      <c r="E108" s="77">
        <v>107.34639</v>
      </c>
      <c r="F108" s="77">
        <v>21.719529999999999</v>
      </c>
      <c r="G108" s="78">
        <v>84.78</v>
      </c>
      <c r="H108" s="79">
        <v>15.22</v>
      </c>
    </row>
    <row r="109" spans="1:8" ht="8.25" customHeight="1" x14ac:dyDescent="0.25">
      <c r="A109" s="19">
        <v>459</v>
      </c>
      <c r="B109" s="86" t="s">
        <v>58</v>
      </c>
      <c r="C109" s="76">
        <v>2018</v>
      </c>
      <c r="D109" s="77">
        <v>350.06837000000002</v>
      </c>
      <c r="E109" s="77">
        <v>270.46771999999999</v>
      </c>
      <c r="F109" s="77">
        <v>79.600639999999999</v>
      </c>
      <c r="G109" s="78">
        <v>78.58</v>
      </c>
      <c r="H109" s="79">
        <v>21.42</v>
      </c>
    </row>
    <row r="110" spans="1:8" ht="8.25" customHeight="1" x14ac:dyDescent="0.25">
      <c r="A110" s="19">
        <v>460</v>
      </c>
      <c r="B110" s="86" t="s">
        <v>59</v>
      </c>
      <c r="C110" s="76">
        <v>2018</v>
      </c>
      <c r="D110" s="77">
        <v>140.20903000000001</v>
      </c>
      <c r="E110" s="77">
        <v>95.041110000000003</v>
      </c>
      <c r="F110" s="77">
        <v>45.167919999999995</v>
      </c>
      <c r="G110" s="78">
        <v>71.23</v>
      </c>
      <c r="H110" s="79">
        <v>28.77</v>
      </c>
    </row>
    <row r="111" spans="1:8" ht="8.25" customHeight="1" x14ac:dyDescent="0.25">
      <c r="A111" s="19">
        <v>461</v>
      </c>
      <c r="B111" s="86" t="s">
        <v>60</v>
      </c>
      <c r="C111" s="76">
        <v>2018</v>
      </c>
      <c r="D111" s="77">
        <v>88.933940000000007</v>
      </c>
      <c r="E111" s="77">
        <v>75.511060000000001</v>
      </c>
      <c r="F111" s="77">
        <v>13.422870000000001</v>
      </c>
      <c r="G111" s="78">
        <v>86.26</v>
      </c>
      <c r="H111" s="79">
        <v>13.74</v>
      </c>
    </row>
    <row r="112" spans="1:8" ht="8.25" customHeight="1" x14ac:dyDescent="0.25">
      <c r="A112" s="19" t="s">
        <v>68</v>
      </c>
      <c r="B112" s="86" t="s">
        <v>55</v>
      </c>
      <c r="C112" s="76">
        <v>2018</v>
      </c>
      <c r="D112" s="77">
        <v>155.10239999999999</v>
      </c>
      <c r="E112" s="77">
        <v>142.43162000000001</v>
      </c>
      <c r="F112" s="77">
        <v>12.670770000000001</v>
      </c>
      <c r="G112" s="78">
        <v>92.42</v>
      </c>
      <c r="H112" s="79">
        <v>7.58</v>
      </c>
    </row>
    <row r="113" spans="1:8" s="14" customFormat="1" ht="16.5" customHeight="1" x14ac:dyDescent="0.25">
      <c r="A113" s="80">
        <v>4</v>
      </c>
      <c r="B113" s="87" t="s">
        <v>61</v>
      </c>
      <c r="C113" s="82">
        <v>2018</v>
      </c>
      <c r="D113" s="83">
        <v>2490.4918700000003</v>
      </c>
      <c r="E113" s="83">
        <v>1949.8038600000002</v>
      </c>
      <c r="F113" s="83">
        <v>540.68800999999996</v>
      </c>
      <c r="G113" s="84">
        <v>80.72</v>
      </c>
      <c r="H113" s="85">
        <v>19.28</v>
      </c>
    </row>
    <row r="114" spans="1:8" s="14" customFormat="1" ht="16.5" customHeight="1" x14ac:dyDescent="0.25">
      <c r="A114" s="80">
        <v>0</v>
      </c>
      <c r="B114" s="87" t="s">
        <v>62</v>
      </c>
      <c r="C114" s="82">
        <v>2018</v>
      </c>
      <c r="D114" s="83">
        <v>7823.5249400000002</v>
      </c>
      <c r="E114" s="83">
        <v>6097.4184500000001</v>
      </c>
      <c r="F114" s="83">
        <v>1726.1064899999999</v>
      </c>
      <c r="G114" s="84">
        <v>79.97</v>
      </c>
      <c r="H114" s="85">
        <v>20.03</v>
      </c>
    </row>
    <row r="115" spans="1:8" ht="8.25" customHeight="1" x14ac:dyDescent="0.25">
      <c r="A115" s="19">
        <v>101</v>
      </c>
      <c r="B115" s="75" t="s">
        <v>12</v>
      </c>
      <c r="C115" s="90">
        <v>2017</v>
      </c>
      <c r="D115" s="91">
        <v>246.85444000000001</v>
      </c>
      <c r="E115" s="91">
        <v>184.33026999999998</v>
      </c>
      <c r="F115" s="91">
        <v>62.524169999999998</v>
      </c>
      <c r="G115" s="78">
        <v>76.87</v>
      </c>
      <c r="H115" s="79">
        <v>23.13</v>
      </c>
    </row>
    <row r="116" spans="1:8" ht="8.25" customHeight="1" x14ac:dyDescent="0.25">
      <c r="A116" s="19">
        <v>102</v>
      </c>
      <c r="B116" s="75" t="s">
        <v>13</v>
      </c>
      <c r="C116" s="90">
        <v>2017</v>
      </c>
      <c r="D116" s="91">
        <v>102.54235</v>
      </c>
      <c r="E116" s="91">
        <v>66.423910000000006</v>
      </c>
      <c r="F116" s="91">
        <v>36.11844</v>
      </c>
      <c r="G116" s="78">
        <v>66.78</v>
      </c>
      <c r="H116" s="79">
        <v>33.22</v>
      </c>
    </row>
    <row r="117" spans="1:8" ht="8.25" customHeight="1" x14ac:dyDescent="0.25">
      <c r="A117" s="19">
        <v>103</v>
      </c>
      <c r="B117" s="75" t="s">
        <v>14</v>
      </c>
      <c r="C117" s="90">
        <v>2017</v>
      </c>
      <c r="D117" s="91">
        <v>124.36362</v>
      </c>
      <c r="E117" s="91">
        <v>82.507429999999999</v>
      </c>
      <c r="F117" s="91">
        <v>41.856190000000005</v>
      </c>
      <c r="G117" s="78">
        <v>67.760000000000005</v>
      </c>
      <c r="H117" s="79">
        <v>32.24</v>
      </c>
    </row>
    <row r="118" spans="1:8" ht="8.25" customHeight="1" x14ac:dyDescent="0.25">
      <c r="A118" s="19">
        <v>151</v>
      </c>
      <c r="B118" s="75" t="s">
        <v>15</v>
      </c>
      <c r="C118" s="90">
        <v>2017</v>
      </c>
      <c r="D118" s="91">
        <v>167.07365999999999</v>
      </c>
      <c r="E118" s="91">
        <v>134.48563000000001</v>
      </c>
      <c r="F118" s="91">
        <v>32.58802</v>
      </c>
      <c r="G118" s="78">
        <v>81.5</v>
      </c>
      <c r="H118" s="79">
        <v>18.5</v>
      </c>
    </row>
    <row r="119" spans="1:8" ht="8.25" customHeight="1" x14ac:dyDescent="0.25">
      <c r="A119" s="19">
        <v>153</v>
      </c>
      <c r="B119" s="75" t="s">
        <v>16</v>
      </c>
      <c r="C119" s="90">
        <v>2017</v>
      </c>
      <c r="D119" s="91">
        <v>135.48304000000002</v>
      </c>
      <c r="E119" s="91">
        <v>115.27364</v>
      </c>
      <c r="F119" s="91">
        <v>20.209409999999998</v>
      </c>
      <c r="G119" s="78">
        <v>86.55</v>
      </c>
      <c r="H119" s="79">
        <v>13.45</v>
      </c>
    </row>
    <row r="120" spans="1:8" ht="8.25" customHeight="1" x14ac:dyDescent="0.25">
      <c r="A120" s="19">
        <v>154</v>
      </c>
      <c r="B120" s="75" t="s">
        <v>17</v>
      </c>
      <c r="C120" s="90">
        <v>2017</v>
      </c>
      <c r="D120" s="91">
        <v>89.134419999999992</v>
      </c>
      <c r="E120" s="91">
        <v>75.95147</v>
      </c>
      <c r="F120" s="91">
        <v>13.18295</v>
      </c>
      <c r="G120" s="78">
        <v>86.27</v>
      </c>
      <c r="H120" s="79">
        <v>13.73</v>
      </c>
    </row>
    <row r="121" spans="1:8" ht="8.25" customHeight="1" x14ac:dyDescent="0.25">
      <c r="A121" s="19">
        <v>155</v>
      </c>
      <c r="B121" s="75" t="s">
        <v>18</v>
      </c>
      <c r="C121" s="90">
        <v>2017</v>
      </c>
      <c r="D121" s="91">
        <v>131.27742999999998</v>
      </c>
      <c r="E121" s="91">
        <v>105.77666000000001</v>
      </c>
      <c r="F121" s="91">
        <v>25.500769999999999</v>
      </c>
      <c r="G121" s="78">
        <v>82.62</v>
      </c>
      <c r="H121" s="79">
        <v>17.38</v>
      </c>
    </row>
    <row r="122" spans="1:8" ht="8.25" customHeight="1" x14ac:dyDescent="0.25">
      <c r="A122" s="19">
        <v>157</v>
      </c>
      <c r="B122" s="75" t="s">
        <v>19</v>
      </c>
      <c r="C122" s="90">
        <v>2017</v>
      </c>
      <c r="D122" s="91">
        <v>131.44648000000001</v>
      </c>
      <c r="E122" s="91">
        <v>108.68007</v>
      </c>
      <c r="F122" s="91">
        <v>22.766400000000001</v>
      </c>
      <c r="G122" s="78">
        <v>84.1</v>
      </c>
      <c r="H122" s="79">
        <v>15.9</v>
      </c>
    </row>
    <row r="123" spans="1:8" ht="8.25" customHeight="1" x14ac:dyDescent="0.25">
      <c r="A123" s="19">
        <v>158</v>
      </c>
      <c r="B123" s="75" t="s">
        <v>20</v>
      </c>
      <c r="C123" s="90">
        <v>2017</v>
      </c>
      <c r="D123" s="91">
        <v>118.11726</v>
      </c>
      <c r="E123" s="91">
        <v>101.34296000000001</v>
      </c>
      <c r="F123" s="91">
        <v>16.7743</v>
      </c>
      <c r="G123" s="78">
        <v>86.79</v>
      </c>
      <c r="H123" s="79">
        <v>13.21</v>
      </c>
    </row>
    <row r="124" spans="1:8" ht="8.25" customHeight="1" x14ac:dyDescent="0.25">
      <c r="A124" s="19">
        <v>159</v>
      </c>
      <c r="B124" s="75" t="s">
        <v>21</v>
      </c>
      <c r="C124" s="90">
        <v>2017</v>
      </c>
      <c r="D124" s="91">
        <v>253.40079999999998</v>
      </c>
      <c r="E124" s="91">
        <v>208.55275</v>
      </c>
      <c r="F124" s="91">
        <v>44.848050000000001</v>
      </c>
      <c r="G124" s="78">
        <v>83.39</v>
      </c>
      <c r="H124" s="79">
        <v>16.61</v>
      </c>
    </row>
    <row r="125" spans="1:8" ht="8.25" customHeight="1" x14ac:dyDescent="0.25">
      <c r="A125" s="19">
        <v>159016</v>
      </c>
      <c r="B125" s="75" t="s">
        <v>22</v>
      </c>
      <c r="C125" s="90">
        <v>2017</v>
      </c>
      <c r="D125" s="91">
        <v>119.12608</v>
      </c>
      <c r="E125" s="91">
        <v>93.18271</v>
      </c>
      <c r="F125" s="91">
        <v>25.943369999999998</v>
      </c>
      <c r="G125" s="78">
        <v>79.209999999999994</v>
      </c>
      <c r="H125" s="79">
        <v>20.79</v>
      </c>
    </row>
    <row r="126" spans="1:8" ht="8.25" customHeight="1" x14ac:dyDescent="0.25">
      <c r="A126" s="19" t="s">
        <v>64</v>
      </c>
      <c r="B126" s="75" t="s">
        <v>23</v>
      </c>
      <c r="C126" s="90">
        <v>2017</v>
      </c>
      <c r="D126" s="91">
        <v>205.06395999999998</v>
      </c>
      <c r="E126" s="91">
        <v>171.52574999999999</v>
      </c>
      <c r="F126" s="91">
        <v>33.538209999999999</v>
      </c>
      <c r="G126" s="78">
        <v>85.34</v>
      </c>
      <c r="H126" s="79">
        <v>14.66</v>
      </c>
    </row>
    <row r="127" spans="1:8" s="14" customFormat="1" ht="16.5" customHeight="1" x14ac:dyDescent="0.25">
      <c r="A127" s="80">
        <v>1</v>
      </c>
      <c r="B127" s="81" t="s">
        <v>24</v>
      </c>
      <c r="C127" s="92">
        <v>2017</v>
      </c>
      <c r="D127" s="88">
        <v>1569.4798600000001</v>
      </c>
      <c r="E127" s="88">
        <v>1238.9566299999999</v>
      </c>
      <c r="F127" s="88">
        <v>330.52322999999996</v>
      </c>
      <c r="G127" s="84">
        <v>80.59</v>
      </c>
      <c r="H127" s="85">
        <v>19.41</v>
      </c>
    </row>
    <row r="128" spans="1:8" ht="8.25" customHeight="1" x14ac:dyDescent="0.25">
      <c r="A128" s="19">
        <v>241</v>
      </c>
      <c r="B128" s="75" t="s">
        <v>25</v>
      </c>
      <c r="C128" s="90">
        <v>2017</v>
      </c>
      <c r="D128" s="91">
        <v>1139.7653</v>
      </c>
      <c r="E128" s="91">
        <v>807.0524200000001</v>
      </c>
      <c r="F128" s="91">
        <v>332.71287999999998</v>
      </c>
      <c r="G128" s="78">
        <v>73.16</v>
      </c>
      <c r="H128" s="79">
        <v>26.84</v>
      </c>
    </row>
    <row r="129" spans="1:8" ht="8.25" customHeight="1" x14ac:dyDescent="0.25">
      <c r="A129" s="19">
        <v>241001</v>
      </c>
      <c r="B129" s="75" t="s">
        <v>26</v>
      </c>
      <c r="C129" s="90">
        <v>2017</v>
      </c>
      <c r="D129" s="91">
        <v>531.39859999999999</v>
      </c>
      <c r="E129" s="91">
        <v>346.21843000000001</v>
      </c>
      <c r="F129" s="91">
        <v>185.18017</v>
      </c>
      <c r="G129" s="78">
        <v>67.5</v>
      </c>
      <c r="H129" s="79">
        <v>32.5</v>
      </c>
    </row>
    <row r="130" spans="1:8" ht="8.25" customHeight="1" x14ac:dyDescent="0.25">
      <c r="A130" s="19" t="s">
        <v>65</v>
      </c>
      <c r="B130" s="75" t="s">
        <v>27</v>
      </c>
      <c r="C130" s="90">
        <v>2017</v>
      </c>
      <c r="D130" s="91">
        <v>608.36669999999992</v>
      </c>
      <c r="E130" s="91">
        <v>460.83398999999997</v>
      </c>
      <c r="F130" s="91">
        <v>147.53270999999998</v>
      </c>
      <c r="G130" s="78">
        <v>77.930000000000007</v>
      </c>
      <c r="H130" s="79">
        <v>22.07</v>
      </c>
    </row>
    <row r="131" spans="1:8" ht="8.25" customHeight="1" x14ac:dyDescent="0.25">
      <c r="A131" s="19">
        <v>251</v>
      </c>
      <c r="B131" s="75" t="s">
        <v>28</v>
      </c>
      <c r="C131" s="90">
        <v>2017</v>
      </c>
      <c r="D131" s="91">
        <v>212.17492999999999</v>
      </c>
      <c r="E131" s="91">
        <v>179.154</v>
      </c>
      <c r="F131" s="91">
        <v>33.02093</v>
      </c>
      <c r="G131" s="78">
        <v>85.61</v>
      </c>
      <c r="H131" s="79">
        <v>14.39</v>
      </c>
    </row>
    <row r="132" spans="1:8" ht="8.25" customHeight="1" x14ac:dyDescent="0.25">
      <c r="A132" s="19">
        <v>252</v>
      </c>
      <c r="B132" s="75" t="s">
        <v>29</v>
      </c>
      <c r="C132" s="90">
        <v>2017</v>
      </c>
      <c r="D132" s="91">
        <v>143.07511</v>
      </c>
      <c r="E132" s="91">
        <v>100.76504</v>
      </c>
      <c r="F132" s="91">
        <v>42.310070000000003</v>
      </c>
      <c r="G132" s="78">
        <v>73.17</v>
      </c>
      <c r="H132" s="79">
        <v>26.83</v>
      </c>
    </row>
    <row r="133" spans="1:8" ht="8.25" customHeight="1" x14ac:dyDescent="0.25">
      <c r="A133" s="19">
        <v>254</v>
      </c>
      <c r="B133" s="75" t="s">
        <v>30</v>
      </c>
      <c r="C133" s="90">
        <v>2017</v>
      </c>
      <c r="D133" s="91">
        <v>274.82893000000001</v>
      </c>
      <c r="E133" s="91">
        <v>220.01872</v>
      </c>
      <c r="F133" s="91">
        <v>54.810209999999998</v>
      </c>
      <c r="G133" s="78">
        <v>81.81</v>
      </c>
      <c r="H133" s="79">
        <v>18.190000000000001</v>
      </c>
    </row>
    <row r="134" spans="1:8" ht="8.25" customHeight="1" x14ac:dyDescent="0.25">
      <c r="A134" s="19">
        <v>255</v>
      </c>
      <c r="B134" s="75" t="s">
        <v>31</v>
      </c>
      <c r="C134" s="90">
        <v>2017</v>
      </c>
      <c r="D134" s="91">
        <v>70.279570000000007</v>
      </c>
      <c r="E134" s="91">
        <v>58.493510000000001</v>
      </c>
      <c r="F134" s="91">
        <v>11.78607</v>
      </c>
      <c r="G134" s="78">
        <v>84.47</v>
      </c>
      <c r="H134" s="79">
        <v>15.53</v>
      </c>
    </row>
    <row r="135" spans="1:8" ht="8.25" customHeight="1" x14ac:dyDescent="0.25">
      <c r="A135" s="19">
        <v>256</v>
      </c>
      <c r="B135" s="86" t="s">
        <v>32</v>
      </c>
      <c r="C135" s="90">
        <v>2017</v>
      </c>
      <c r="D135" s="91">
        <v>120.81636</v>
      </c>
      <c r="E135" s="91">
        <v>94.5715</v>
      </c>
      <c r="F135" s="91">
        <v>26.244869999999999</v>
      </c>
      <c r="G135" s="78">
        <v>82.47</v>
      </c>
      <c r="H135" s="79">
        <v>17.53</v>
      </c>
    </row>
    <row r="136" spans="1:8" ht="8.25" customHeight="1" x14ac:dyDescent="0.25">
      <c r="A136" s="19">
        <v>257</v>
      </c>
      <c r="B136" s="86" t="s">
        <v>33</v>
      </c>
      <c r="C136" s="90">
        <v>2017</v>
      </c>
      <c r="D136" s="91">
        <v>150.09414999999998</v>
      </c>
      <c r="E136" s="91">
        <v>122.79835</v>
      </c>
      <c r="F136" s="91">
        <v>27.2958</v>
      </c>
      <c r="G136" s="78">
        <v>83.46</v>
      </c>
      <c r="H136" s="79">
        <v>16.54</v>
      </c>
    </row>
    <row r="137" spans="1:8" s="14" customFormat="1" ht="16.5" customHeight="1" x14ac:dyDescent="0.25">
      <c r="A137" s="80">
        <v>2</v>
      </c>
      <c r="B137" s="87" t="s">
        <v>34</v>
      </c>
      <c r="C137" s="92">
        <v>2017</v>
      </c>
      <c r="D137" s="88">
        <v>2113.0847100000001</v>
      </c>
      <c r="E137" s="88">
        <v>1583.8319799999999</v>
      </c>
      <c r="F137" s="88">
        <v>529.13689999999997</v>
      </c>
      <c r="G137" s="84">
        <v>77.13</v>
      </c>
      <c r="H137" s="85">
        <v>22.86</v>
      </c>
    </row>
    <row r="138" spans="1:8" ht="8.25" customHeight="1" x14ac:dyDescent="0.25">
      <c r="A138" s="19">
        <v>351</v>
      </c>
      <c r="B138" s="86" t="s">
        <v>35</v>
      </c>
      <c r="C138" s="90">
        <v>2017</v>
      </c>
      <c r="D138" s="91">
        <v>175.29915</v>
      </c>
      <c r="E138" s="91">
        <v>141.31189000000001</v>
      </c>
      <c r="F138" s="91">
        <v>33.987259999999999</v>
      </c>
      <c r="G138" s="78">
        <v>82.66</v>
      </c>
      <c r="H138" s="79">
        <v>17.34</v>
      </c>
    </row>
    <row r="139" spans="1:8" ht="8.25" customHeight="1" x14ac:dyDescent="0.25">
      <c r="A139" s="19">
        <v>352</v>
      </c>
      <c r="B139" s="86" t="s">
        <v>36</v>
      </c>
      <c r="C139" s="90">
        <v>2017</v>
      </c>
      <c r="D139" s="91">
        <v>196.93204999999998</v>
      </c>
      <c r="E139" s="91">
        <v>169.05011999999999</v>
      </c>
      <c r="F139" s="91">
        <v>27.881930000000001</v>
      </c>
      <c r="G139" s="78">
        <v>88.46</v>
      </c>
      <c r="H139" s="79">
        <v>11.54</v>
      </c>
    </row>
    <row r="140" spans="1:8" ht="8.25" customHeight="1" x14ac:dyDescent="0.25">
      <c r="A140" s="19">
        <v>353</v>
      </c>
      <c r="B140" s="86" t="s">
        <v>37</v>
      </c>
      <c r="C140" s="90">
        <v>2017</v>
      </c>
      <c r="D140" s="91">
        <v>247.49688</v>
      </c>
      <c r="E140" s="91">
        <v>202.42428000000001</v>
      </c>
      <c r="F140" s="91">
        <v>45.072600000000001</v>
      </c>
      <c r="G140" s="78">
        <v>84.64</v>
      </c>
      <c r="H140" s="79">
        <v>15.36</v>
      </c>
    </row>
    <row r="141" spans="1:8" ht="8.25" customHeight="1" x14ac:dyDescent="0.25">
      <c r="A141" s="19" t="s">
        <v>66</v>
      </c>
      <c r="B141" s="86" t="s">
        <v>38</v>
      </c>
      <c r="C141" s="90">
        <v>2017</v>
      </c>
      <c r="D141" s="91">
        <v>139.06921</v>
      </c>
      <c r="E141" s="91">
        <v>121.98797999999999</v>
      </c>
      <c r="F141" s="91">
        <v>17.081240000000001</v>
      </c>
      <c r="G141" s="78">
        <v>89.28</v>
      </c>
      <c r="H141" s="79">
        <v>10.72</v>
      </c>
    </row>
    <row r="142" spans="1:8" ht="8.25" customHeight="1" x14ac:dyDescent="0.25">
      <c r="A142" s="19">
        <v>355</v>
      </c>
      <c r="B142" s="86" t="s">
        <v>39</v>
      </c>
      <c r="C142" s="90">
        <v>2017</v>
      </c>
      <c r="D142" s="91">
        <v>177.61303000000001</v>
      </c>
      <c r="E142" s="91">
        <v>146.78742000000003</v>
      </c>
      <c r="F142" s="91">
        <v>30.825610000000001</v>
      </c>
      <c r="G142" s="78">
        <v>84.88</v>
      </c>
      <c r="H142" s="79">
        <v>15.12</v>
      </c>
    </row>
    <row r="143" spans="1:8" ht="8.25" customHeight="1" x14ac:dyDescent="0.25">
      <c r="A143" s="19">
        <v>356</v>
      </c>
      <c r="B143" s="86" t="s">
        <v>40</v>
      </c>
      <c r="C143" s="90">
        <v>2017</v>
      </c>
      <c r="D143" s="91">
        <v>112.76905000000001</v>
      </c>
      <c r="E143" s="91">
        <v>93.221419999999995</v>
      </c>
      <c r="F143" s="91">
        <v>19.547639999999998</v>
      </c>
      <c r="G143" s="78">
        <v>85.11</v>
      </c>
      <c r="H143" s="79">
        <v>14.89</v>
      </c>
    </row>
    <row r="144" spans="1:8" ht="8.25" customHeight="1" x14ac:dyDescent="0.25">
      <c r="A144" s="19">
        <v>357</v>
      </c>
      <c r="B144" s="86" t="s">
        <v>41</v>
      </c>
      <c r="C144" s="90">
        <v>2017</v>
      </c>
      <c r="D144" s="91">
        <v>162.42829999999998</v>
      </c>
      <c r="E144" s="91">
        <v>133.74155999999999</v>
      </c>
      <c r="F144" s="91">
        <v>28.68674</v>
      </c>
      <c r="G144" s="78">
        <v>84.66</v>
      </c>
      <c r="H144" s="79">
        <v>15.34</v>
      </c>
    </row>
    <row r="145" spans="1:8" ht="8.25" customHeight="1" x14ac:dyDescent="0.25">
      <c r="A145" s="19">
        <v>358</v>
      </c>
      <c r="B145" s="86" t="s">
        <v>42</v>
      </c>
      <c r="C145" s="90">
        <v>2017</v>
      </c>
      <c r="D145" s="91">
        <v>136.27814999999998</v>
      </c>
      <c r="E145" s="91">
        <v>114.15816000000001</v>
      </c>
      <c r="F145" s="91">
        <v>22.12</v>
      </c>
      <c r="G145" s="78">
        <v>87.39</v>
      </c>
      <c r="H145" s="79">
        <v>12.61</v>
      </c>
    </row>
    <row r="146" spans="1:8" ht="8.25" customHeight="1" x14ac:dyDescent="0.25">
      <c r="A146" s="19">
        <v>359</v>
      </c>
      <c r="B146" s="86" t="s">
        <v>43</v>
      </c>
      <c r="C146" s="90">
        <v>2017</v>
      </c>
      <c r="D146" s="91">
        <v>200.37282999999999</v>
      </c>
      <c r="E146" s="91">
        <v>162.89848999999998</v>
      </c>
      <c r="F146" s="91">
        <v>37.474339999999998</v>
      </c>
      <c r="G146" s="78">
        <v>84.34</v>
      </c>
      <c r="H146" s="79">
        <v>15.66</v>
      </c>
    </row>
    <row r="147" spans="1:8" ht="8.25" customHeight="1" x14ac:dyDescent="0.25">
      <c r="A147" s="19" t="s">
        <v>66</v>
      </c>
      <c r="B147" s="86" t="s">
        <v>38</v>
      </c>
      <c r="C147" s="90">
        <v>2017</v>
      </c>
      <c r="D147" s="91">
        <v>139.06921</v>
      </c>
      <c r="E147" s="91">
        <v>121.98797999999999</v>
      </c>
      <c r="F147" s="91">
        <v>17.081240000000001</v>
      </c>
      <c r="G147" s="78">
        <v>89.28</v>
      </c>
      <c r="H147" s="79">
        <v>10.72</v>
      </c>
    </row>
    <row r="148" spans="1:8" ht="8.25" customHeight="1" x14ac:dyDescent="0.25">
      <c r="A148" s="19">
        <v>361</v>
      </c>
      <c r="B148" s="86" t="s">
        <v>44</v>
      </c>
      <c r="C148" s="90">
        <v>2017</v>
      </c>
      <c r="D148" s="91">
        <v>132.82166000000001</v>
      </c>
      <c r="E148" s="91">
        <v>109.37773</v>
      </c>
      <c r="F148" s="91">
        <v>23.443930000000002</v>
      </c>
      <c r="G148" s="78">
        <v>85.35</v>
      </c>
      <c r="H148" s="79">
        <v>14.65</v>
      </c>
    </row>
    <row r="149" spans="1:8" s="14" customFormat="1" ht="16.5" customHeight="1" x14ac:dyDescent="0.25">
      <c r="A149" s="80">
        <v>3</v>
      </c>
      <c r="B149" s="87" t="s">
        <v>45</v>
      </c>
      <c r="C149" s="92">
        <v>2017</v>
      </c>
      <c r="D149" s="88">
        <v>1681.53891</v>
      </c>
      <c r="E149" s="88">
        <v>1394.60438</v>
      </c>
      <c r="F149" s="88">
        <v>286.93453000000005</v>
      </c>
      <c r="G149" s="84">
        <v>85.56</v>
      </c>
      <c r="H149" s="85">
        <v>14.44</v>
      </c>
    </row>
    <row r="150" spans="1:8" ht="8.25" customHeight="1" x14ac:dyDescent="0.25">
      <c r="A150" s="19">
        <v>401</v>
      </c>
      <c r="B150" s="86" t="s">
        <v>46</v>
      </c>
      <c r="C150" s="90">
        <v>2017</v>
      </c>
      <c r="D150" s="91">
        <v>77.561089999999993</v>
      </c>
      <c r="E150" s="91">
        <v>49.901760000000003</v>
      </c>
      <c r="F150" s="91">
        <v>27.659330000000001</v>
      </c>
      <c r="G150" s="78">
        <v>66.569999999999993</v>
      </c>
      <c r="H150" s="79">
        <v>33.43</v>
      </c>
    </row>
    <row r="151" spans="1:8" ht="8.25" customHeight="1" x14ac:dyDescent="0.25">
      <c r="A151" s="19" t="s">
        <v>67</v>
      </c>
      <c r="B151" s="86" t="s">
        <v>47</v>
      </c>
      <c r="C151" s="90">
        <v>2017</v>
      </c>
      <c r="D151" s="91">
        <v>216.16698000000002</v>
      </c>
      <c r="E151" s="91">
        <v>177.77761999999998</v>
      </c>
      <c r="F151" s="91">
        <v>38.389360000000003</v>
      </c>
      <c r="G151" s="78">
        <v>83.96</v>
      </c>
      <c r="H151" s="79">
        <v>16.04</v>
      </c>
    </row>
    <row r="152" spans="1:8" ht="8.25" customHeight="1" x14ac:dyDescent="0.25">
      <c r="A152" s="19">
        <v>403</v>
      </c>
      <c r="B152" s="86" t="s">
        <v>48</v>
      </c>
      <c r="C152" s="90">
        <v>2017</v>
      </c>
      <c r="D152" s="91">
        <v>165.86267999999998</v>
      </c>
      <c r="E152" s="91">
        <v>136.00097</v>
      </c>
      <c r="F152" s="91">
        <v>29.861709999999999</v>
      </c>
      <c r="G152" s="78">
        <v>83.61</v>
      </c>
      <c r="H152" s="79">
        <v>16.39</v>
      </c>
    </row>
    <row r="153" spans="1:8" ht="8.25" customHeight="1" x14ac:dyDescent="0.25">
      <c r="A153" s="19">
        <v>404</v>
      </c>
      <c r="B153" s="86" t="s">
        <v>49</v>
      </c>
      <c r="C153" s="90">
        <v>2017</v>
      </c>
      <c r="D153" s="91">
        <v>163.31404000000001</v>
      </c>
      <c r="E153" s="91">
        <v>119.2937</v>
      </c>
      <c r="F153" s="91">
        <v>44.020339999999997</v>
      </c>
      <c r="G153" s="78">
        <v>74.680000000000007</v>
      </c>
      <c r="H153" s="79">
        <v>25.32</v>
      </c>
    </row>
    <row r="154" spans="1:8" ht="8.25" customHeight="1" x14ac:dyDescent="0.25">
      <c r="A154" s="19">
        <v>405</v>
      </c>
      <c r="B154" s="86" t="s">
        <v>50</v>
      </c>
      <c r="C154" s="90">
        <v>2017</v>
      </c>
      <c r="D154" s="91">
        <v>73.208380000000005</v>
      </c>
      <c r="E154" s="91">
        <v>58.613769999999995</v>
      </c>
      <c r="F154" s="91">
        <v>14.594610000000001</v>
      </c>
      <c r="G154" s="78">
        <v>81.73</v>
      </c>
      <c r="H154" s="79">
        <v>18.27</v>
      </c>
    </row>
    <row r="155" spans="1:8" ht="8.25" customHeight="1" x14ac:dyDescent="0.25">
      <c r="A155" s="19">
        <v>451</v>
      </c>
      <c r="B155" s="86" t="s">
        <v>51</v>
      </c>
      <c r="C155" s="90">
        <v>2017</v>
      </c>
      <c r="D155" s="91">
        <v>121.59806</v>
      </c>
      <c r="E155" s="91">
        <v>107.91431</v>
      </c>
      <c r="F155" s="91">
        <v>13.683759999999999</v>
      </c>
      <c r="G155" s="78">
        <v>89.35</v>
      </c>
      <c r="H155" s="79">
        <v>10.65</v>
      </c>
    </row>
    <row r="156" spans="1:8" ht="8.25" customHeight="1" x14ac:dyDescent="0.25">
      <c r="A156" s="19">
        <v>452</v>
      </c>
      <c r="B156" s="86" t="s">
        <v>52</v>
      </c>
      <c r="C156" s="90">
        <v>2017</v>
      </c>
      <c r="D156" s="91">
        <v>188.72673</v>
      </c>
      <c r="E156" s="91">
        <v>170.1378</v>
      </c>
      <c r="F156" s="91">
        <v>18.588930000000001</v>
      </c>
      <c r="G156" s="78">
        <v>91.17</v>
      </c>
      <c r="H156" s="79">
        <v>8.83</v>
      </c>
    </row>
    <row r="157" spans="1:8" ht="8.25" customHeight="1" x14ac:dyDescent="0.25">
      <c r="A157" s="19">
        <v>453</v>
      </c>
      <c r="B157" s="86" t="s">
        <v>53</v>
      </c>
      <c r="C157" s="90">
        <v>2017</v>
      </c>
      <c r="D157" s="91">
        <v>166.90106</v>
      </c>
      <c r="E157" s="91">
        <v>119.79867999999999</v>
      </c>
      <c r="F157" s="91">
        <v>47.102379999999997</v>
      </c>
      <c r="G157" s="78">
        <v>73.63</v>
      </c>
      <c r="H157" s="79">
        <v>26.37</v>
      </c>
    </row>
    <row r="158" spans="1:8" ht="8.25" customHeight="1" x14ac:dyDescent="0.25">
      <c r="A158" s="19">
        <v>454</v>
      </c>
      <c r="B158" s="86" t="s">
        <v>54</v>
      </c>
      <c r="C158" s="90">
        <v>2017</v>
      </c>
      <c r="D158" s="91">
        <v>318.67291999999998</v>
      </c>
      <c r="E158" s="91">
        <v>248.90654000000001</v>
      </c>
      <c r="F158" s="91">
        <v>69.766379999999998</v>
      </c>
      <c r="G158" s="78">
        <v>80.59</v>
      </c>
      <c r="H158" s="79">
        <v>19.41</v>
      </c>
    </row>
    <row r="159" spans="1:8" ht="8.25" customHeight="1" x14ac:dyDescent="0.25">
      <c r="A159" s="19" t="s">
        <v>68</v>
      </c>
      <c r="B159" s="86" t="s">
        <v>55</v>
      </c>
      <c r="C159" s="90">
        <v>2017</v>
      </c>
      <c r="D159" s="91">
        <v>155.96445</v>
      </c>
      <c r="E159" s="91">
        <v>141.81147000000001</v>
      </c>
      <c r="F159" s="91">
        <v>14.152979999999999</v>
      </c>
      <c r="G159" s="78">
        <v>92.12</v>
      </c>
      <c r="H159" s="79">
        <v>7.88</v>
      </c>
    </row>
    <row r="160" spans="1:8" ht="8.25" customHeight="1" x14ac:dyDescent="0.25">
      <c r="A160" s="19">
        <v>456</v>
      </c>
      <c r="B160" s="86" t="s">
        <v>56</v>
      </c>
      <c r="C160" s="90">
        <v>2017</v>
      </c>
      <c r="D160" s="91">
        <v>131.37047000000001</v>
      </c>
      <c r="E160" s="91">
        <v>100.42869999999999</v>
      </c>
      <c r="F160" s="91">
        <v>30.941759999999999</v>
      </c>
      <c r="G160" s="78">
        <v>79.349999999999994</v>
      </c>
      <c r="H160" s="79">
        <v>20.65</v>
      </c>
    </row>
    <row r="161" spans="1:8" ht="8.25" customHeight="1" x14ac:dyDescent="0.25">
      <c r="A161" s="19" t="s">
        <v>67</v>
      </c>
      <c r="B161" s="86" t="s">
        <v>47</v>
      </c>
      <c r="C161" s="90">
        <v>2017</v>
      </c>
      <c r="D161" s="91">
        <v>216.16698000000002</v>
      </c>
      <c r="E161" s="91">
        <v>177.77761999999998</v>
      </c>
      <c r="F161" s="91">
        <v>38.389360000000003</v>
      </c>
      <c r="G161" s="78">
        <v>83.96</v>
      </c>
      <c r="H161" s="79">
        <v>16.04</v>
      </c>
    </row>
    <row r="162" spans="1:8" ht="8.25" customHeight="1" x14ac:dyDescent="0.25">
      <c r="A162" s="19">
        <v>458</v>
      </c>
      <c r="B162" s="86" t="s">
        <v>57</v>
      </c>
      <c r="C162" s="90">
        <v>2017</v>
      </c>
      <c r="D162" s="91">
        <v>127.98900999999999</v>
      </c>
      <c r="E162" s="91">
        <v>107.86928</v>
      </c>
      <c r="F162" s="91">
        <v>20.119730000000001</v>
      </c>
      <c r="G162" s="78">
        <v>85.87</v>
      </c>
      <c r="H162" s="79">
        <v>14.13</v>
      </c>
    </row>
    <row r="163" spans="1:8" ht="8.25" customHeight="1" x14ac:dyDescent="0.25">
      <c r="A163" s="19">
        <v>459</v>
      </c>
      <c r="B163" s="86" t="s">
        <v>58</v>
      </c>
      <c r="C163" s="90">
        <v>2017</v>
      </c>
      <c r="D163" s="91">
        <v>350.67975999999999</v>
      </c>
      <c r="E163" s="91">
        <v>269.84534000000002</v>
      </c>
      <c r="F163" s="91">
        <v>80.834419999999994</v>
      </c>
      <c r="G163" s="78">
        <v>77.62</v>
      </c>
      <c r="H163" s="79">
        <v>22.38</v>
      </c>
    </row>
    <row r="164" spans="1:8" ht="8.25" customHeight="1" x14ac:dyDescent="0.25">
      <c r="A164" s="19">
        <v>460</v>
      </c>
      <c r="B164" s="86" t="s">
        <v>59</v>
      </c>
      <c r="C164" s="90">
        <v>2017</v>
      </c>
      <c r="D164" s="91">
        <v>140.15064000000001</v>
      </c>
      <c r="E164" s="91">
        <v>94.89021000000001</v>
      </c>
      <c r="F164" s="91">
        <v>45.260419999999996</v>
      </c>
      <c r="G164" s="78">
        <v>71.16</v>
      </c>
      <c r="H164" s="79">
        <v>28.84</v>
      </c>
    </row>
    <row r="165" spans="1:8" ht="8.25" customHeight="1" x14ac:dyDescent="0.25">
      <c r="A165" s="19">
        <v>461</v>
      </c>
      <c r="B165" s="86" t="s">
        <v>60</v>
      </c>
      <c r="C165" s="90">
        <v>2017</v>
      </c>
      <c r="D165" s="91">
        <v>89.963200000000001</v>
      </c>
      <c r="E165" s="91">
        <v>76.432760000000002</v>
      </c>
      <c r="F165" s="91">
        <v>13.53044</v>
      </c>
      <c r="G165" s="78">
        <v>85.54</v>
      </c>
      <c r="H165" s="79">
        <v>14.46</v>
      </c>
    </row>
    <row r="166" spans="1:8" ht="8.25" customHeight="1" x14ac:dyDescent="0.25">
      <c r="A166" s="19" t="s">
        <v>68</v>
      </c>
      <c r="B166" s="86" t="s">
        <v>55</v>
      </c>
      <c r="C166" s="90">
        <v>2017</v>
      </c>
      <c r="D166" s="91">
        <v>155.96445</v>
      </c>
      <c r="E166" s="91">
        <v>141.81147000000001</v>
      </c>
      <c r="F166" s="91">
        <v>14.152979999999999</v>
      </c>
      <c r="G166" s="78">
        <v>92.12</v>
      </c>
      <c r="H166" s="79">
        <v>7.88</v>
      </c>
    </row>
    <row r="167" spans="1:8" s="14" customFormat="1" ht="16.5" customHeight="1" x14ac:dyDescent="0.25">
      <c r="A167" s="80">
        <v>4</v>
      </c>
      <c r="B167" s="87" t="s">
        <v>61</v>
      </c>
      <c r="C167" s="92">
        <v>2017</v>
      </c>
      <c r="D167" s="88">
        <v>2489.9568599999998</v>
      </c>
      <c r="E167" s="88">
        <v>1980.5966100000001</v>
      </c>
      <c r="F167" s="88">
        <v>509.36025000000001</v>
      </c>
      <c r="G167" s="84">
        <v>81.25</v>
      </c>
      <c r="H167" s="85">
        <v>18.75</v>
      </c>
    </row>
    <row r="168" spans="1:8" s="14" customFormat="1" ht="16.5" customHeight="1" x14ac:dyDescent="0.25">
      <c r="A168" s="80">
        <v>0</v>
      </c>
      <c r="B168" s="87" t="s">
        <v>62</v>
      </c>
      <c r="C168" s="92">
        <v>2017</v>
      </c>
      <c r="D168" s="88">
        <v>7853.9445199999991</v>
      </c>
      <c r="E168" s="88">
        <v>6197.9896100000005</v>
      </c>
      <c r="F168" s="88">
        <v>1655.9549199999999</v>
      </c>
      <c r="G168" s="84">
        <v>80.98</v>
      </c>
      <c r="H168" s="85">
        <v>19.02</v>
      </c>
    </row>
    <row r="169" spans="1:8" ht="8.25" customHeight="1" x14ac:dyDescent="0.25">
      <c r="A169" s="11">
        <v>101</v>
      </c>
      <c r="B169" s="15" t="s">
        <v>12</v>
      </c>
      <c r="C169" s="6">
        <v>2016</v>
      </c>
      <c r="D169" s="52">
        <v>252.4</v>
      </c>
      <c r="E169" s="52">
        <v>190.6</v>
      </c>
      <c r="F169" s="52">
        <v>61.8</v>
      </c>
      <c r="G169" s="57">
        <v>75.5</v>
      </c>
      <c r="H169" s="57">
        <v>24.5</v>
      </c>
    </row>
    <row r="170" spans="1:8" ht="8.25" customHeight="1" x14ac:dyDescent="0.25">
      <c r="A170" s="11">
        <v>102</v>
      </c>
      <c r="B170" s="15" t="s">
        <v>13</v>
      </c>
      <c r="C170" s="6">
        <v>2016</v>
      </c>
      <c r="D170" s="52">
        <v>101.6</v>
      </c>
      <c r="E170" s="52">
        <v>74</v>
      </c>
      <c r="F170" s="52">
        <v>27.6</v>
      </c>
      <c r="G170" s="57">
        <v>72.8</v>
      </c>
      <c r="H170" s="57">
        <v>27.2</v>
      </c>
    </row>
    <row r="171" spans="1:8" ht="8.25" customHeight="1" x14ac:dyDescent="0.25">
      <c r="A171" s="11">
        <v>103</v>
      </c>
      <c r="B171" s="15" t="s">
        <v>14</v>
      </c>
      <c r="C171" s="6">
        <v>2016</v>
      </c>
      <c r="D171" s="52">
        <v>124.7</v>
      </c>
      <c r="E171" s="52">
        <v>83.7</v>
      </c>
      <c r="F171" s="52">
        <v>41</v>
      </c>
      <c r="G171" s="57">
        <v>67.099999999999994</v>
      </c>
      <c r="H171" s="57">
        <v>32.9</v>
      </c>
    </row>
    <row r="172" spans="1:8" ht="8.25" customHeight="1" x14ac:dyDescent="0.25">
      <c r="A172" s="11">
        <v>151</v>
      </c>
      <c r="B172" s="15" t="s">
        <v>15</v>
      </c>
      <c r="C172" s="6">
        <v>2016</v>
      </c>
      <c r="D172" s="52">
        <v>174.6</v>
      </c>
      <c r="E172" s="52">
        <v>136.19999999999999</v>
      </c>
      <c r="F172" s="52">
        <v>38.4</v>
      </c>
      <c r="G172" s="57">
        <v>78</v>
      </c>
      <c r="H172" s="57">
        <v>22</v>
      </c>
    </row>
    <row r="173" spans="1:8" ht="8.25" customHeight="1" x14ac:dyDescent="0.25">
      <c r="A173" s="11">
        <v>152</v>
      </c>
      <c r="B173" s="15" t="s">
        <v>21</v>
      </c>
      <c r="C173" s="6">
        <v>2016</v>
      </c>
      <c r="D173" s="52">
        <v>256.5</v>
      </c>
      <c r="E173" s="52">
        <v>206.6</v>
      </c>
      <c r="F173" s="52">
        <v>49.9</v>
      </c>
      <c r="G173" s="57">
        <v>80.599999999999994</v>
      </c>
      <c r="H173" s="57">
        <v>19.399999999999999</v>
      </c>
    </row>
    <row r="174" spans="1:8" ht="8.25" customHeight="1" x14ac:dyDescent="0.25">
      <c r="A174" s="11">
        <v>152012</v>
      </c>
      <c r="B174" s="15" t="s">
        <v>22</v>
      </c>
      <c r="C174" s="6">
        <v>2016</v>
      </c>
      <c r="D174" s="52">
        <v>119.5</v>
      </c>
      <c r="E174" s="52">
        <v>89.2</v>
      </c>
      <c r="F174" s="52">
        <v>30.3</v>
      </c>
      <c r="G174" s="57">
        <v>74.7</v>
      </c>
      <c r="H174" s="57">
        <v>25.3</v>
      </c>
    </row>
    <row r="175" spans="1:8" ht="8.25" customHeight="1" x14ac:dyDescent="0.25">
      <c r="A175" s="11" t="s">
        <v>70</v>
      </c>
      <c r="B175" s="15" t="s">
        <v>23</v>
      </c>
      <c r="C175" s="6">
        <v>2016</v>
      </c>
      <c r="D175" s="52">
        <v>137</v>
      </c>
      <c r="E175" s="52">
        <v>117.4</v>
      </c>
      <c r="F175" s="52">
        <v>19.600000000000001</v>
      </c>
      <c r="G175" s="57">
        <v>85.7</v>
      </c>
      <c r="H175" s="57">
        <v>14.3</v>
      </c>
    </row>
    <row r="176" spans="1:8" ht="8.25" customHeight="1" x14ac:dyDescent="0.25">
      <c r="A176" s="11">
        <v>153</v>
      </c>
      <c r="B176" s="15" t="s">
        <v>16</v>
      </c>
      <c r="C176" s="6">
        <v>2016</v>
      </c>
      <c r="D176" s="52">
        <v>138.6</v>
      </c>
      <c r="E176" s="52">
        <v>120.4</v>
      </c>
      <c r="F176" s="52">
        <v>18.2</v>
      </c>
      <c r="G176" s="57">
        <v>86.9</v>
      </c>
      <c r="H176" s="57">
        <v>13.1</v>
      </c>
    </row>
    <row r="177" spans="1:8" ht="8.25" customHeight="1" x14ac:dyDescent="0.25">
      <c r="A177" s="19">
        <v>154</v>
      </c>
      <c r="B177" s="15" t="s">
        <v>17</v>
      </c>
      <c r="C177" s="6">
        <v>2016</v>
      </c>
      <c r="D177" s="52">
        <v>91.7</v>
      </c>
      <c r="E177" s="52">
        <v>81.599999999999994</v>
      </c>
      <c r="F177" s="52">
        <v>10.1</v>
      </c>
      <c r="G177" s="57">
        <v>89</v>
      </c>
      <c r="H177" s="57">
        <v>11</v>
      </c>
    </row>
    <row r="178" spans="1:8" ht="8.25" customHeight="1" x14ac:dyDescent="0.25">
      <c r="A178" s="19">
        <v>155</v>
      </c>
      <c r="B178" s="15" t="s">
        <v>18</v>
      </c>
      <c r="C178" s="6">
        <v>2016</v>
      </c>
      <c r="D178" s="52">
        <v>135.19999999999999</v>
      </c>
      <c r="E178" s="52">
        <v>107.3</v>
      </c>
      <c r="F178" s="52">
        <v>27.9</v>
      </c>
      <c r="G178" s="57">
        <v>79.3</v>
      </c>
      <c r="H178" s="57">
        <v>20.7</v>
      </c>
    </row>
    <row r="179" spans="1:8" ht="8.25" customHeight="1" x14ac:dyDescent="0.25">
      <c r="A179" s="19">
        <v>156</v>
      </c>
      <c r="B179" s="15" t="s">
        <v>69</v>
      </c>
      <c r="C179" s="6">
        <v>2016</v>
      </c>
      <c r="D179" s="52">
        <v>74</v>
      </c>
      <c r="E179" s="52">
        <v>62.2</v>
      </c>
      <c r="F179" s="52">
        <v>11.9</v>
      </c>
      <c r="G179" s="57">
        <v>84</v>
      </c>
      <c r="H179" s="57">
        <v>16</v>
      </c>
    </row>
    <row r="180" spans="1:8" ht="8.25" customHeight="1" x14ac:dyDescent="0.25">
      <c r="A180" s="19">
        <v>157</v>
      </c>
      <c r="B180" s="15" t="s">
        <v>19</v>
      </c>
      <c r="C180" s="6">
        <v>2016</v>
      </c>
      <c r="D180" s="52">
        <v>132.69999999999999</v>
      </c>
      <c r="E180" s="52">
        <v>111.2</v>
      </c>
      <c r="F180" s="52">
        <v>21.5</v>
      </c>
      <c r="G180" s="57">
        <v>83.8</v>
      </c>
      <c r="H180" s="57">
        <v>16.2</v>
      </c>
    </row>
    <row r="181" spans="1:8" ht="8.25" customHeight="1" x14ac:dyDescent="0.25">
      <c r="A181" s="11">
        <v>158</v>
      </c>
      <c r="B181" s="15" t="s">
        <v>20</v>
      </c>
      <c r="C181" s="6">
        <v>2016</v>
      </c>
      <c r="D181" s="52">
        <v>121.2</v>
      </c>
      <c r="E181" s="52">
        <v>106.5</v>
      </c>
      <c r="F181" s="52">
        <v>14.8</v>
      </c>
      <c r="G181" s="57">
        <v>87.8</v>
      </c>
      <c r="H181" s="57">
        <v>12.2</v>
      </c>
    </row>
    <row r="182" spans="1:8" s="14" customFormat="1" ht="16.5" customHeight="1" x14ac:dyDescent="0.25">
      <c r="A182" s="13">
        <v>1</v>
      </c>
      <c r="B182" s="16" t="s">
        <v>24</v>
      </c>
      <c r="C182" s="38">
        <v>2016</v>
      </c>
      <c r="D182" s="53">
        <v>1603.2</v>
      </c>
      <c r="E182" s="53">
        <v>1280.2</v>
      </c>
      <c r="F182" s="53">
        <v>323</v>
      </c>
      <c r="G182" s="58">
        <v>79.900000000000006</v>
      </c>
      <c r="H182" s="58">
        <v>20.100000000000001</v>
      </c>
    </row>
    <row r="183" spans="1:8" ht="8.25" customHeight="1" x14ac:dyDescent="0.25">
      <c r="A183" s="11">
        <v>241</v>
      </c>
      <c r="B183" s="15" t="s">
        <v>25</v>
      </c>
      <c r="C183" s="6">
        <v>2016</v>
      </c>
      <c r="D183" s="52">
        <v>1150.0999999999999</v>
      </c>
      <c r="E183" s="52">
        <v>833.8</v>
      </c>
      <c r="F183" s="52">
        <v>316.3</v>
      </c>
      <c r="G183" s="57">
        <v>72.5</v>
      </c>
      <c r="H183" s="57">
        <v>27.5</v>
      </c>
    </row>
    <row r="184" spans="1:8" ht="8.25" customHeight="1" x14ac:dyDescent="0.25">
      <c r="A184" s="11">
        <v>241001</v>
      </c>
      <c r="B184" s="15" t="s">
        <v>26</v>
      </c>
      <c r="C184" s="6">
        <v>2016</v>
      </c>
      <c r="D184" s="52">
        <v>535.70000000000005</v>
      </c>
      <c r="E184" s="52">
        <v>359.6</v>
      </c>
      <c r="F184" s="52">
        <v>176.1</v>
      </c>
      <c r="G184" s="57">
        <v>67.099999999999994</v>
      </c>
      <c r="H184" s="57">
        <v>32.9</v>
      </c>
    </row>
    <row r="185" spans="1:8" ht="8.25" customHeight="1" x14ac:dyDescent="0.25">
      <c r="A185" s="11" t="s">
        <v>65</v>
      </c>
      <c r="B185" s="15" t="s">
        <v>27</v>
      </c>
      <c r="C185" s="6">
        <v>2016</v>
      </c>
      <c r="D185" s="52">
        <v>614.4</v>
      </c>
      <c r="E185" s="52">
        <v>474.2</v>
      </c>
      <c r="F185" s="52">
        <v>140.19999999999999</v>
      </c>
      <c r="G185" s="57">
        <v>77.2</v>
      </c>
      <c r="H185" s="57">
        <v>22.8</v>
      </c>
    </row>
    <row r="186" spans="1:8" ht="8.25" customHeight="1" x14ac:dyDescent="0.25">
      <c r="A186" s="11">
        <v>251</v>
      </c>
      <c r="B186" s="15" t="s">
        <v>28</v>
      </c>
      <c r="C186" s="6">
        <v>2016</v>
      </c>
      <c r="D186" s="52">
        <v>214.5</v>
      </c>
      <c r="E186" s="52">
        <v>182.8</v>
      </c>
      <c r="F186" s="52">
        <v>31.7</v>
      </c>
      <c r="G186" s="57">
        <v>85.2</v>
      </c>
      <c r="H186" s="57">
        <v>14.8</v>
      </c>
    </row>
    <row r="187" spans="1:8" ht="8.25" customHeight="1" x14ac:dyDescent="0.25">
      <c r="A187" s="11">
        <v>252</v>
      </c>
      <c r="B187" s="15" t="s">
        <v>29</v>
      </c>
      <c r="C187" s="6">
        <v>2016</v>
      </c>
      <c r="D187" s="52">
        <v>148.80000000000001</v>
      </c>
      <c r="E187" s="52">
        <v>116.1</v>
      </c>
      <c r="F187" s="52">
        <v>32.700000000000003</v>
      </c>
      <c r="G187" s="57">
        <v>78</v>
      </c>
      <c r="H187" s="57">
        <v>22</v>
      </c>
    </row>
    <row r="188" spans="1:8" ht="8.25" customHeight="1" x14ac:dyDescent="0.25">
      <c r="A188" s="11">
        <v>254</v>
      </c>
      <c r="B188" s="15" t="s">
        <v>30</v>
      </c>
      <c r="C188" s="6">
        <v>2016</v>
      </c>
      <c r="D188" s="52">
        <v>277.8</v>
      </c>
      <c r="E188" s="52">
        <v>233.9</v>
      </c>
      <c r="F188" s="52">
        <v>43.9</v>
      </c>
      <c r="G188" s="57">
        <v>84.2</v>
      </c>
      <c r="H188" s="57">
        <v>15.8</v>
      </c>
    </row>
    <row r="189" spans="1:8" ht="8.25" customHeight="1" x14ac:dyDescent="0.25">
      <c r="A189" s="11">
        <v>255</v>
      </c>
      <c r="B189" s="15" t="s">
        <v>31</v>
      </c>
      <c r="C189" s="6">
        <v>2016</v>
      </c>
      <c r="D189" s="52">
        <v>71.8</v>
      </c>
      <c r="E189" s="52">
        <v>60</v>
      </c>
      <c r="F189" s="52">
        <v>11.8</v>
      </c>
      <c r="G189" s="57">
        <v>83.5</v>
      </c>
      <c r="H189" s="57">
        <v>16.5</v>
      </c>
    </row>
    <row r="190" spans="1:8" ht="8.25" customHeight="1" x14ac:dyDescent="0.25">
      <c r="A190" s="11">
        <v>256</v>
      </c>
      <c r="B190" s="17" t="s">
        <v>32</v>
      </c>
      <c r="C190" s="6">
        <v>2016</v>
      </c>
      <c r="D190" s="52">
        <v>120.9</v>
      </c>
      <c r="E190" s="52">
        <v>98</v>
      </c>
      <c r="F190" s="52">
        <v>22.9</v>
      </c>
      <c r="G190" s="57">
        <v>81.099999999999994</v>
      </c>
      <c r="H190" s="57">
        <v>18.899999999999999</v>
      </c>
    </row>
    <row r="191" spans="1:8" ht="8.25" customHeight="1" x14ac:dyDescent="0.25">
      <c r="A191" s="11">
        <v>257</v>
      </c>
      <c r="B191" s="17" t="s">
        <v>33</v>
      </c>
      <c r="C191" s="6">
        <v>2016</v>
      </c>
      <c r="D191" s="52">
        <v>156.6</v>
      </c>
      <c r="E191" s="52">
        <v>133.9</v>
      </c>
      <c r="F191" s="52">
        <v>22.7</v>
      </c>
      <c r="G191" s="57">
        <v>85.5</v>
      </c>
      <c r="H191" s="57">
        <v>14.5</v>
      </c>
    </row>
    <row r="192" spans="1:8" s="14" customFormat="1" ht="16.5" customHeight="1" x14ac:dyDescent="0.25">
      <c r="A192" s="13">
        <v>2</v>
      </c>
      <c r="B192" s="18" t="s">
        <v>34</v>
      </c>
      <c r="C192" s="38">
        <v>2016</v>
      </c>
      <c r="D192" s="53">
        <v>2140.5</v>
      </c>
      <c r="E192" s="53">
        <v>1657.3</v>
      </c>
      <c r="F192" s="53">
        <v>483.2</v>
      </c>
      <c r="G192" s="58">
        <v>77.400000000000006</v>
      </c>
      <c r="H192" s="58">
        <v>22.6</v>
      </c>
    </row>
    <row r="193" spans="1:8" ht="8.25" customHeight="1" x14ac:dyDescent="0.25">
      <c r="A193" s="11">
        <v>351</v>
      </c>
      <c r="B193" s="17" t="s">
        <v>35</v>
      </c>
      <c r="C193" s="6">
        <v>2016</v>
      </c>
      <c r="D193" s="52">
        <v>178.4</v>
      </c>
      <c r="E193" s="52">
        <v>141.1</v>
      </c>
      <c r="F193" s="52">
        <v>37.299999999999997</v>
      </c>
      <c r="G193" s="57">
        <v>79.099999999999994</v>
      </c>
      <c r="H193" s="57">
        <v>20.9</v>
      </c>
    </row>
    <row r="194" spans="1:8" ht="8.25" customHeight="1" x14ac:dyDescent="0.25">
      <c r="A194" s="11">
        <v>352</v>
      </c>
      <c r="B194" s="17" t="s">
        <v>36</v>
      </c>
      <c r="C194" s="6">
        <v>2016</v>
      </c>
      <c r="D194" s="52">
        <v>198.5</v>
      </c>
      <c r="E194" s="52">
        <v>172.6</v>
      </c>
      <c r="F194" s="52">
        <v>25.9</v>
      </c>
      <c r="G194" s="57">
        <v>87</v>
      </c>
      <c r="H194" s="57">
        <v>13</v>
      </c>
    </row>
    <row r="195" spans="1:8" ht="8.25" customHeight="1" x14ac:dyDescent="0.25">
      <c r="A195" s="11">
        <v>353</v>
      </c>
      <c r="B195" s="17" t="s">
        <v>37</v>
      </c>
      <c r="C195" s="6">
        <v>2016</v>
      </c>
      <c r="D195" s="52">
        <v>248.7</v>
      </c>
      <c r="E195" s="52">
        <v>212.5</v>
      </c>
      <c r="F195" s="52">
        <v>36.299999999999997</v>
      </c>
      <c r="G195" s="57">
        <v>85.4</v>
      </c>
      <c r="H195" s="57">
        <v>14.6</v>
      </c>
    </row>
    <row r="196" spans="1:8" ht="8.25" customHeight="1" x14ac:dyDescent="0.25">
      <c r="A196" s="11" t="s">
        <v>108</v>
      </c>
      <c r="B196" s="17" t="s">
        <v>38</v>
      </c>
      <c r="C196" s="6">
        <v>2016</v>
      </c>
      <c r="D196" s="52">
        <v>143.6</v>
      </c>
      <c r="E196" s="52">
        <v>128</v>
      </c>
      <c r="F196" s="52">
        <v>15.6</v>
      </c>
      <c r="G196" s="57">
        <v>89.1</v>
      </c>
      <c r="H196" s="57">
        <v>10.9</v>
      </c>
    </row>
    <row r="197" spans="1:8" ht="8.25" customHeight="1" x14ac:dyDescent="0.25">
      <c r="A197" s="11">
        <v>355</v>
      </c>
      <c r="B197" s="17" t="s">
        <v>39</v>
      </c>
      <c r="C197" s="6">
        <v>2016</v>
      </c>
      <c r="D197" s="52">
        <v>181.1</v>
      </c>
      <c r="E197" s="52">
        <v>155.1</v>
      </c>
      <c r="F197" s="52">
        <v>26.1</v>
      </c>
      <c r="G197" s="57">
        <v>85.6</v>
      </c>
      <c r="H197" s="57">
        <v>14.4</v>
      </c>
    </row>
    <row r="198" spans="1:8" ht="8.25" customHeight="1" x14ac:dyDescent="0.25">
      <c r="A198" s="11">
        <v>356</v>
      </c>
      <c r="B198" s="17" t="s">
        <v>40</v>
      </c>
      <c r="C198" s="6">
        <v>2016</v>
      </c>
      <c r="D198" s="52">
        <v>113.8</v>
      </c>
      <c r="E198" s="52">
        <v>94.3</v>
      </c>
      <c r="F198" s="52">
        <v>19.5</v>
      </c>
      <c r="G198" s="57">
        <v>82.8</v>
      </c>
      <c r="H198" s="57">
        <v>17.2</v>
      </c>
    </row>
    <row r="199" spans="1:8" ht="8.25" customHeight="1" x14ac:dyDescent="0.25">
      <c r="A199" s="11">
        <v>357</v>
      </c>
      <c r="B199" s="17" t="s">
        <v>41</v>
      </c>
      <c r="C199" s="6">
        <v>2016</v>
      </c>
      <c r="D199" s="52">
        <v>163.6</v>
      </c>
      <c r="E199" s="52">
        <v>136.80000000000001</v>
      </c>
      <c r="F199" s="52">
        <v>26.8</v>
      </c>
      <c r="G199" s="57">
        <v>83.6</v>
      </c>
      <c r="H199" s="57">
        <v>16.399999999999999</v>
      </c>
    </row>
    <row r="200" spans="1:8" ht="8.25" customHeight="1" x14ac:dyDescent="0.25">
      <c r="A200" s="11">
        <v>358</v>
      </c>
      <c r="B200" s="17" t="s">
        <v>42</v>
      </c>
      <c r="C200" s="6">
        <v>2016</v>
      </c>
      <c r="D200" s="52">
        <v>140.69999999999999</v>
      </c>
      <c r="E200" s="52">
        <v>120.7</v>
      </c>
      <c r="F200" s="52">
        <v>20</v>
      </c>
      <c r="G200" s="57">
        <v>85.8</v>
      </c>
      <c r="H200" s="57">
        <v>14.2</v>
      </c>
    </row>
    <row r="201" spans="1:8" ht="8.25" customHeight="1" x14ac:dyDescent="0.25">
      <c r="A201" s="11">
        <v>359</v>
      </c>
      <c r="B201" s="17" t="s">
        <v>43</v>
      </c>
      <c r="C201" s="6">
        <v>2016</v>
      </c>
      <c r="D201" s="52">
        <v>200.6</v>
      </c>
      <c r="E201" s="52">
        <v>170.8</v>
      </c>
      <c r="F201" s="52">
        <v>29.8</v>
      </c>
      <c r="G201" s="57">
        <v>85.2</v>
      </c>
      <c r="H201" s="57">
        <v>14.8</v>
      </c>
    </row>
    <row r="202" spans="1:8" ht="8.25" customHeight="1" x14ac:dyDescent="0.25">
      <c r="A202" s="11" t="s">
        <v>66</v>
      </c>
      <c r="B202" s="17" t="s">
        <v>38</v>
      </c>
      <c r="C202" s="6">
        <v>2016</v>
      </c>
      <c r="D202" s="52">
        <v>143.6</v>
      </c>
      <c r="E202" s="52">
        <v>128</v>
      </c>
      <c r="F202" s="52">
        <v>15.6</v>
      </c>
      <c r="G202" s="57">
        <v>89.1</v>
      </c>
      <c r="H202" s="57">
        <v>10.9</v>
      </c>
    </row>
    <row r="203" spans="1:8" ht="8.25" customHeight="1" x14ac:dyDescent="0.25">
      <c r="A203" s="11">
        <v>361</v>
      </c>
      <c r="B203" s="17" t="s">
        <v>44</v>
      </c>
      <c r="C203" s="6">
        <v>2016</v>
      </c>
      <c r="D203" s="52">
        <v>135</v>
      </c>
      <c r="E203" s="52">
        <v>106.4</v>
      </c>
      <c r="F203" s="52">
        <v>28.5</v>
      </c>
      <c r="G203" s="57">
        <v>78.900000000000006</v>
      </c>
      <c r="H203" s="57">
        <v>21.1</v>
      </c>
    </row>
    <row r="204" spans="1:8" s="14" customFormat="1" ht="16.5" customHeight="1" x14ac:dyDescent="0.25">
      <c r="A204" s="13">
        <v>3</v>
      </c>
      <c r="B204" s="18" t="s">
        <v>45</v>
      </c>
      <c r="C204" s="38">
        <v>2016</v>
      </c>
      <c r="D204" s="53">
        <v>1704.1</v>
      </c>
      <c r="E204" s="53">
        <v>1437.2</v>
      </c>
      <c r="F204" s="53">
        <v>266.89999999999998</v>
      </c>
      <c r="G204" s="58">
        <v>84.3</v>
      </c>
      <c r="H204" s="58">
        <v>15.7</v>
      </c>
    </row>
    <row r="205" spans="1:8" ht="8.25" customHeight="1" x14ac:dyDescent="0.25">
      <c r="A205" s="11">
        <v>401</v>
      </c>
      <c r="B205" s="17" t="s">
        <v>46</v>
      </c>
      <c r="C205" s="6">
        <v>2016</v>
      </c>
      <c r="D205" s="52">
        <v>76.7</v>
      </c>
      <c r="E205" s="52">
        <v>50.9</v>
      </c>
      <c r="F205" s="52">
        <v>25.8</v>
      </c>
      <c r="G205" s="57">
        <v>66.3</v>
      </c>
      <c r="H205" s="57">
        <v>33.700000000000003</v>
      </c>
    </row>
    <row r="206" spans="1:8" ht="8.25" customHeight="1" x14ac:dyDescent="0.25">
      <c r="A206" s="11" t="s">
        <v>67</v>
      </c>
      <c r="B206" s="17" t="s">
        <v>47</v>
      </c>
      <c r="C206" s="6">
        <v>2016</v>
      </c>
      <c r="D206" s="52">
        <v>218.8</v>
      </c>
      <c r="E206" s="52">
        <v>191.5</v>
      </c>
      <c r="F206" s="52">
        <v>27.4</v>
      </c>
      <c r="G206" s="57">
        <v>87.5</v>
      </c>
      <c r="H206" s="57">
        <v>12.5</v>
      </c>
    </row>
    <row r="207" spans="1:8" ht="8.25" customHeight="1" x14ac:dyDescent="0.25">
      <c r="A207" s="11">
        <v>403</v>
      </c>
      <c r="B207" s="17" t="s">
        <v>48</v>
      </c>
      <c r="C207" s="6">
        <v>2016</v>
      </c>
      <c r="D207" s="52">
        <v>164.3</v>
      </c>
      <c r="E207" s="52">
        <v>135.80000000000001</v>
      </c>
      <c r="F207" s="52">
        <v>28.5</v>
      </c>
      <c r="G207" s="57">
        <v>82.7</v>
      </c>
      <c r="H207" s="57">
        <v>17.3</v>
      </c>
    </row>
    <row r="208" spans="1:8" ht="8.25" customHeight="1" x14ac:dyDescent="0.25">
      <c r="A208" s="11">
        <v>404</v>
      </c>
      <c r="B208" s="17" t="s">
        <v>49</v>
      </c>
      <c r="C208" s="6">
        <v>2016</v>
      </c>
      <c r="D208" s="52">
        <v>163.19999999999999</v>
      </c>
      <c r="E208" s="52">
        <v>119.4</v>
      </c>
      <c r="F208" s="52">
        <v>43.8</v>
      </c>
      <c r="G208" s="57">
        <v>73.2</v>
      </c>
      <c r="H208" s="57">
        <v>26.8</v>
      </c>
    </row>
    <row r="209" spans="1:8" ht="8.25" customHeight="1" x14ac:dyDescent="0.25">
      <c r="A209" s="11">
        <v>405</v>
      </c>
      <c r="B209" s="17" t="s">
        <v>50</v>
      </c>
      <c r="C209" s="6">
        <v>2016</v>
      </c>
      <c r="D209" s="52">
        <v>76.2</v>
      </c>
      <c r="E209" s="52">
        <v>65.8</v>
      </c>
      <c r="F209" s="52">
        <v>10.4</v>
      </c>
      <c r="G209" s="57">
        <v>86.3</v>
      </c>
      <c r="H209" s="57">
        <v>13.7</v>
      </c>
    </row>
    <row r="210" spans="1:8" ht="8.25" customHeight="1" x14ac:dyDescent="0.25">
      <c r="A210" s="11">
        <v>451</v>
      </c>
      <c r="B210" s="17" t="s">
        <v>51</v>
      </c>
      <c r="C210" s="6">
        <v>2016</v>
      </c>
      <c r="D210" s="52">
        <v>121.6</v>
      </c>
      <c r="E210" s="52">
        <v>110.2</v>
      </c>
      <c r="F210" s="52">
        <v>11.4</v>
      </c>
      <c r="G210" s="57">
        <v>90.6</v>
      </c>
      <c r="H210" s="57">
        <v>9.4</v>
      </c>
    </row>
    <row r="211" spans="1:8" ht="8.25" customHeight="1" x14ac:dyDescent="0.25">
      <c r="A211" s="11">
        <v>452</v>
      </c>
      <c r="B211" s="17" t="s">
        <v>52</v>
      </c>
      <c r="C211" s="6">
        <v>2016</v>
      </c>
      <c r="D211" s="52">
        <v>189.5</v>
      </c>
      <c r="E211" s="52">
        <v>173.9</v>
      </c>
      <c r="F211" s="52">
        <v>15.6</v>
      </c>
      <c r="G211" s="57">
        <v>91.8</v>
      </c>
      <c r="H211" s="57">
        <v>8.1999999999999993</v>
      </c>
    </row>
    <row r="212" spans="1:8" ht="8.25" customHeight="1" x14ac:dyDescent="0.25">
      <c r="A212" s="11">
        <v>453</v>
      </c>
      <c r="B212" s="17" t="s">
        <v>53</v>
      </c>
      <c r="C212" s="6">
        <v>2016</v>
      </c>
      <c r="D212" s="52">
        <v>165.3</v>
      </c>
      <c r="E212" s="52">
        <v>120.3</v>
      </c>
      <c r="F212" s="52">
        <v>45</v>
      </c>
      <c r="G212" s="57">
        <v>72.8</v>
      </c>
      <c r="H212" s="57">
        <v>27.2</v>
      </c>
    </row>
    <row r="213" spans="1:8" ht="8.25" customHeight="1" x14ac:dyDescent="0.25">
      <c r="A213" s="11">
        <v>454</v>
      </c>
      <c r="B213" s="17" t="s">
        <v>54</v>
      </c>
      <c r="C213" s="6">
        <v>2016</v>
      </c>
      <c r="D213" s="52">
        <v>320.7</v>
      </c>
      <c r="E213" s="52">
        <v>246.8</v>
      </c>
      <c r="F213" s="52">
        <v>73.900000000000006</v>
      </c>
      <c r="G213" s="57">
        <v>77</v>
      </c>
      <c r="H213" s="57">
        <v>23</v>
      </c>
    </row>
    <row r="214" spans="1:8" ht="8.25" customHeight="1" x14ac:dyDescent="0.25">
      <c r="A214" s="11" t="s">
        <v>68</v>
      </c>
      <c r="B214" s="17" t="s">
        <v>55</v>
      </c>
      <c r="C214" s="6">
        <v>2016</v>
      </c>
      <c r="D214" s="52">
        <v>155.30000000000001</v>
      </c>
      <c r="E214" s="52">
        <v>141.4</v>
      </c>
      <c r="F214" s="52">
        <v>13.9</v>
      </c>
      <c r="G214" s="57">
        <v>91.1</v>
      </c>
      <c r="H214" s="57">
        <v>8.9</v>
      </c>
    </row>
    <row r="215" spans="1:8" ht="8.25" customHeight="1" x14ac:dyDescent="0.25">
      <c r="A215" s="11">
        <v>456</v>
      </c>
      <c r="B215" s="17" t="s">
        <v>56</v>
      </c>
      <c r="C215" s="6">
        <v>2016</v>
      </c>
      <c r="D215" s="52">
        <v>136.4</v>
      </c>
      <c r="E215" s="52">
        <v>103.2</v>
      </c>
      <c r="F215" s="52">
        <v>33.200000000000003</v>
      </c>
      <c r="G215" s="57">
        <v>75.7</v>
      </c>
      <c r="H215" s="57">
        <v>24.3</v>
      </c>
    </row>
    <row r="216" spans="1:8" ht="8.25" customHeight="1" x14ac:dyDescent="0.25">
      <c r="A216" s="11" t="s">
        <v>67</v>
      </c>
      <c r="B216" s="17" t="s">
        <v>47</v>
      </c>
      <c r="C216" s="6">
        <v>2016</v>
      </c>
      <c r="D216" s="52">
        <v>218.8</v>
      </c>
      <c r="E216" s="52">
        <v>191.5</v>
      </c>
      <c r="F216" s="52">
        <v>27.4</v>
      </c>
      <c r="G216" s="57">
        <v>87.5</v>
      </c>
      <c r="H216" s="57">
        <v>12.5</v>
      </c>
    </row>
    <row r="217" spans="1:8" ht="8.25" customHeight="1" x14ac:dyDescent="0.25">
      <c r="A217" s="11">
        <v>458</v>
      </c>
      <c r="B217" s="17" t="s">
        <v>57</v>
      </c>
      <c r="C217" s="6">
        <v>2016</v>
      </c>
      <c r="D217" s="52">
        <v>129</v>
      </c>
      <c r="E217" s="52">
        <v>113.2</v>
      </c>
      <c r="F217" s="52">
        <v>15.7</v>
      </c>
      <c r="G217" s="57">
        <v>87.8</v>
      </c>
      <c r="H217" s="57">
        <v>12.2</v>
      </c>
    </row>
    <row r="218" spans="1:8" ht="8.25" customHeight="1" x14ac:dyDescent="0.25">
      <c r="A218" s="11">
        <v>459</v>
      </c>
      <c r="B218" s="17" t="s">
        <v>58</v>
      </c>
      <c r="C218" s="6">
        <v>2016</v>
      </c>
      <c r="D218" s="52">
        <v>359.2</v>
      </c>
      <c r="E218" s="52">
        <v>273.5</v>
      </c>
      <c r="F218" s="52">
        <v>85.7</v>
      </c>
      <c r="G218" s="57">
        <v>76.099999999999994</v>
      </c>
      <c r="H218" s="57">
        <v>23.9</v>
      </c>
    </row>
    <row r="219" spans="1:8" ht="8.25" customHeight="1" x14ac:dyDescent="0.25">
      <c r="A219" s="11">
        <v>460</v>
      </c>
      <c r="B219" s="17" t="s">
        <v>59</v>
      </c>
      <c r="C219" s="6">
        <v>2016</v>
      </c>
      <c r="D219" s="52">
        <v>138.4</v>
      </c>
      <c r="E219" s="52">
        <v>100.1</v>
      </c>
      <c r="F219" s="52">
        <v>38.299999999999997</v>
      </c>
      <c r="G219" s="57">
        <v>72.3</v>
      </c>
      <c r="H219" s="57">
        <v>27.7</v>
      </c>
    </row>
    <row r="220" spans="1:8" ht="8.25" customHeight="1" x14ac:dyDescent="0.25">
      <c r="A220" s="11">
        <v>461</v>
      </c>
      <c r="B220" s="17" t="s">
        <v>60</v>
      </c>
      <c r="C220" s="6">
        <v>2016</v>
      </c>
      <c r="D220" s="52">
        <v>89.5</v>
      </c>
      <c r="E220" s="52">
        <v>76.2</v>
      </c>
      <c r="F220" s="52">
        <v>13.3</v>
      </c>
      <c r="G220" s="57">
        <v>85.2</v>
      </c>
      <c r="H220" s="57">
        <v>14.8</v>
      </c>
    </row>
    <row r="221" spans="1:8" ht="8.25" customHeight="1" x14ac:dyDescent="0.25">
      <c r="A221" s="11" t="s">
        <v>68</v>
      </c>
      <c r="B221" s="17" t="s">
        <v>55</v>
      </c>
      <c r="C221" s="6">
        <v>2016</v>
      </c>
      <c r="D221" s="52">
        <v>155.30000000000001</v>
      </c>
      <c r="E221" s="52">
        <v>141.4</v>
      </c>
      <c r="F221" s="52">
        <v>13.9</v>
      </c>
      <c r="G221" s="57">
        <v>91.1</v>
      </c>
      <c r="H221" s="57">
        <v>8.9</v>
      </c>
    </row>
    <row r="222" spans="1:8" s="14" customFormat="1" ht="16.5" customHeight="1" x14ac:dyDescent="0.25">
      <c r="A222" s="13">
        <v>4</v>
      </c>
      <c r="B222" s="18" t="s">
        <v>61</v>
      </c>
      <c r="C222" s="38">
        <v>2016</v>
      </c>
      <c r="D222" s="53">
        <v>2504.1</v>
      </c>
      <c r="E222" s="53">
        <v>2020</v>
      </c>
      <c r="F222" s="53">
        <v>484.1</v>
      </c>
      <c r="G222" s="58">
        <v>80.7</v>
      </c>
      <c r="H222" s="58">
        <v>19.3</v>
      </c>
    </row>
    <row r="223" spans="1:8" s="14" customFormat="1" ht="16.5" customHeight="1" x14ac:dyDescent="0.25">
      <c r="A223" s="13">
        <v>0</v>
      </c>
      <c r="B223" s="18" t="s">
        <v>62</v>
      </c>
      <c r="C223" s="38">
        <v>2016</v>
      </c>
      <c r="D223" s="53">
        <v>7951.9</v>
      </c>
      <c r="E223" s="53">
        <v>6394.7</v>
      </c>
      <c r="F223" s="53">
        <v>1557.2</v>
      </c>
      <c r="G223" s="58">
        <v>80.400000000000006</v>
      </c>
      <c r="H223" s="58">
        <v>19.600000000000001</v>
      </c>
    </row>
    <row r="224" spans="1:8" ht="8.25" customHeight="1" x14ac:dyDescent="0.25">
      <c r="A224" s="11">
        <v>101</v>
      </c>
      <c r="B224" s="15" t="s">
        <v>12</v>
      </c>
      <c r="C224" s="39">
        <v>2015</v>
      </c>
      <c r="D224" s="54">
        <v>249.1</v>
      </c>
      <c r="E224" s="54">
        <v>194.6</v>
      </c>
      <c r="F224" s="54">
        <v>54.5</v>
      </c>
      <c r="G224" s="59">
        <v>78.139578578062782</v>
      </c>
      <c r="H224" s="60">
        <v>21.860421421937218</v>
      </c>
    </row>
    <row r="225" spans="1:8" ht="8.25" customHeight="1" x14ac:dyDescent="0.25">
      <c r="A225" s="11">
        <v>102</v>
      </c>
      <c r="B225" s="15" t="s">
        <v>13</v>
      </c>
      <c r="C225" s="39">
        <v>2015</v>
      </c>
      <c r="D225" s="54">
        <v>99.3</v>
      </c>
      <c r="E225" s="54">
        <v>70.3</v>
      </c>
      <c r="F225" s="54">
        <v>29</v>
      </c>
      <c r="G225" s="59">
        <v>70.795552323807726</v>
      </c>
      <c r="H225" s="60">
        <v>29.204447676192292</v>
      </c>
    </row>
    <row r="226" spans="1:8" ht="8.25" customHeight="1" x14ac:dyDescent="0.25">
      <c r="A226" s="11">
        <v>103</v>
      </c>
      <c r="B226" s="15" t="s">
        <v>14</v>
      </c>
      <c r="C226" s="39">
        <v>2015</v>
      </c>
      <c r="D226" s="54">
        <v>123.7</v>
      </c>
      <c r="E226" s="54">
        <v>85.3</v>
      </c>
      <c r="F226" s="54">
        <v>38.4</v>
      </c>
      <c r="G226" s="59">
        <v>68.948712626750492</v>
      </c>
      <c r="H226" s="60">
        <v>31.051287373249504</v>
      </c>
    </row>
    <row r="227" spans="1:8" ht="8.25" customHeight="1" x14ac:dyDescent="0.25">
      <c r="A227" s="11">
        <v>151</v>
      </c>
      <c r="B227" s="15" t="s">
        <v>15</v>
      </c>
      <c r="C227" s="39">
        <v>2015</v>
      </c>
      <c r="D227" s="54">
        <v>172.9</v>
      </c>
      <c r="E227" s="54">
        <v>137</v>
      </c>
      <c r="F227" s="54">
        <v>36</v>
      </c>
      <c r="G227" s="59">
        <v>79.200010131563445</v>
      </c>
      <c r="H227" s="60">
        <v>20.799989868436562</v>
      </c>
    </row>
    <row r="228" spans="1:8" ht="8.25" customHeight="1" x14ac:dyDescent="0.25">
      <c r="A228" s="11">
        <v>152</v>
      </c>
      <c r="B228" s="15" t="s">
        <v>21</v>
      </c>
      <c r="C228" s="39">
        <v>2015</v>
      </c>
      <c r="D228" s="54">
        <v>250.5</v>
      </c>
      <c r="E228" s="54">
        <v>215.2</v>
      </c>
      <c r="F228" s="54">
        <v>35.299999999999997</v>
      </c>
      <c r="G228" s="59">
        <v>85.890880200182096</v>
      </c>
      <c r="H228" s="60">
        <v>14.109119799817918</v>
      </c>
    </row>
    <row r="229" spans="1:8" ht="8.25" customHeight="1" x14ac:dyDescent="0.25">
      <c r="A229" s="11">
        <v>152012</v>
      </c>
      <c r="B229" s="15" t="s">
        <v>22</v>
      </c>
      <c r="C229" s="39">
        <v>2015</v>
      </c>
      <c r="D229" s="54">
        <v>117.5</v>
      </c>
      <c r="E229" s="54">
        <v>90.1</v>
      </c>
      <c r="F229" s="54">
        <v>27.4</v>
      </c>
      <c r="G229" s="59">
        <v>76.707582673746813</v>
      </c>
      <c r="H229" s="60">
        <v>23.292417326253194</v>
      </c>
    </row>
    <row r="230" spans="1:8" ht="8.25" customHeight="1" x14ac:dyDescent="0.25">
      <c r="A230" s="11" t="s">
        <v>70</v>
      </c>
      <c r="B230" s="15" t="s">
        <v>23</v>
      </c>
      <c r="C230" s="39">
        <v>2015</v>
      </c>
      <c r="D230" s="54">
        <v>133</v>
      </c>
      <c r="E230" s="54">
        <v>125</v>
      </c>
      <c r="F230" s="54">
        <v>8</v>
      </c>
      <c r="G230" s="59">
        <v>94.004505580776183</v>
      </c>
      <c r="H230" s="61">
        <v>5.9954944192238111</v>
      </c>
    </row>
    <row r="231" spans="1:8" ht="8.25" customHeight="1" x14ac:dyDescent="0.25">
      <c r="A231" s="11">
        <v>153</v>
      </c>
      <c r="B231" s="15" t="s">
        <v>16</v>
      </c>
      <c r="C231" s="39">
        <v>2015</v>
      </c>
      <c r="D231" s="54">
        <v>137.6</v>
      </c>
      <c r="E231" s="54">
        <v>122.8</v>
      </c>
      <c r="F231" s="54">
        <v>14.8</v>
      </c>
      <c r="G231" s="59">
        <v>89.250489046613325</v>
      </c>
      <c r="H231" s="60">
        <v>10.749510953386677</v>
      </c>
    </row>
    <row r="232" spans="1:8" ht="8.25" customHeight="1" x14ac:dyDescent="0.25">
      <c r="A232" s="11">
        <v>154</v>
      </c>
      <c r="B232" s="15" t="s">
        <v>17</v>
      </c>
      <c r="C232" s="39">
        <v>2015</v>
      </c>
      <c r="D232" s="54">
        <v>91</v>
      </c>
      <c r="E232" s="54">
        <v>77.3</v>
      </c>
      <c r="F232" s="54">
        <v>13.7</v>
      </c>
      <c r="G232" s="59">
        <v>84.936283823319897</v>
      </c>
      <c r="H232" s="60">
        <v>15.063705192363393</v>
      </c>
    </row>
    <row r="233" spans="1:8" ht="8.25" customHeight="1" x14ac:dyDescent="0.25">
      <c r="A233" s="11">
        <v>155</v>
      </c>
      <c r="B233" s="15" t="s">
        <v>18</v>
      </c>
      <c r="C233" s="39">
        <v>2015</v>
      </c>
      <c r="D233" s="54">
        <v>134.19999999999999</v>
      </c>
      <c r="E233" s="54">
        <v>119.4</v>
      </c>
      <c r="F233" s="54">
        <v>14.8</v>
      </c>
      <c r="G233" s="59">
        <v>88.946764009900377</v>
      </c>
      <c r="H233" s="60">
        <v>11.053235990099607</v>
      </c>
    </row>
    <row r="234" spans="1:8" ht="8.25" customHeight="1" x14ac:dyDescent="0.25">
      <c r="A234" s="11">
        <v>156</v>
      </c>
      <c r="B234" s="15" t="s">
        <v>69</v>
      </c>
      <c r="C234" s="39">
        <v>2015</v>
      </c>
      <c r="D234" s="54">
        <v>74</v>
      </c>
      <c r="E234" s="54">
        <v>68.099999999999994</v>
      </c>
      <c r="F234" s="54">
        <v>5.9</v>
      </c>
      <c r="G234" s="59">
        <v>92.062610103177008</v>
      </c>
      <c r="H234" s="61">
        <v>7.937403412634203</v>
      </c>
    </row>
    <row r="235" spans="1:8" ht="8.25" customHeight="1" x14ac:dyDescent="0.25">
      <c r="A235" s="11">
        <v>157</v>
      </c>
      <c r="B235" s="15" t="s">
        <v>19</v>
      </c>
      <c r="C235" s="39">
        <v>2015</v>
      </c>
      <c r="D235" s="54">
        <v>130.9</v>
      </c>
      <c r="E235" s="54">
        <v>107.8</v>
      </c>
      <c r="F235" s="54">
        <v>23.1</v>
      </c>
      <c r="G235" s="59">
        <v>82.320086642841915</v>
      </c>
      <c r="H235" s="60">
        <v>17.679913357158075</v>
      </c>
    </row>
    <row r="236" spans="1:8" ht="8.25" customHeight="1" x14ac:dyDescent="0.25">
      <c r="A236" s="11">
        <v>158</v>
      </c>
      <c r="B236" s="15" t="s">
        <v>20</v>
      </c>
      <c r="C236" s="39">
        <v>2015</v>
      </c>
      <c r="D236" s="54">
        <v>120.3</v>
      </c>
      <c r="E236" s="54">
        <v>102.3</v>
      </c>
      <c r="F236" s="54">
        <v>17.899999999999999</v>
      </c>
      <c r="G236" s="59">
        <v>85.08883260337889</v>
      </c>
      <c r="H236" s="60">
        <v>14.911167396621108</v>
      </c>
    </row>
    <row r="237" spans="1:8" s="14" customFormat="1" ht="16.5" customHeight="1" x14ac:dyDescent="0.25">
      <c r="A237" s="13">
        <v>1</v>
      </c>
      <c r="B237" s="16" t="s">
        <v>24</v>
      </c>
      <c r="C237" s="7">
        <v>2015</v>
      </c>
      <c r="D237" s="55">
        <v>1583.6</v>
      </c>
      <c r="E237" s="55">
        <v>1298.9000000000001</v>
      </c>
      <c r="F237" s="55">
        <v>284.60000000000002</v>
      </c>
      <c r="G237" s="40">
        <v>82.02601091338795</v>
      </c>
      <c r="H237" s="40">
        <v>17.97398908661205</v>
      </c>
    </row>
    <row r="238" spans="1:8" ht="8.25" customHeight="1" x14ac:dyDescent="0.25">
      <c r="A238" s="11">
        <v>241</v>
      </c>
      <c r="B238" s="15" t="s">
        <v>25</v>
      </c>
      <c r="C238" s="39">
        <v>2015</v>
      </c>
      <c r="D238" s="54">
        <v>1132.3</v>
      </c>
      <c r="E238" s="54">
        <v>842.7</v>
      </c>
      <c r="F238" s="54">
        <v>289.60000000000002</v>
      </c>
      <c r="G238" s="59">
        <v>74.425473121444071</v>
      </c>
      <c r="H238" s="60">
        <v>25.574525995410259</v>
      </c>
    </row>
    <row r="239" spans="1:8" ht="8.25" customHeight="1" x14ac:dyDescent="0.25">
      <c r="A239" s="11">
        <v>241001</v>
      </c>
      <c r="B239" s="15" t="s">
        <v>26</v>
      </c>
      <c r="C239" s="39">
        <v>2015</v>
      </c>
      <c r="D239" s="54">
        <v>525.29999999999995</v>
      </c>
      <c r="E239" s="54">
        <v>358.7</v>
      </c>
      <c r="F239" s="54">
        <v>166.6</v>
      </c>
      <c r="G239" s="59">
        <v>68.290580924687276</v>
      </c>
      <c r="H239" s="60">
        <v>31.709417171619659</v>
      </c>
    </row>
    <row r="240" spans="1:8" ht="8.25" customHeight="1" x14ac:dyDescent="0.25">
      <c r="A240" s="11" t="s">
        <v>65</v>
      </c>
      <c r="B240" s="15" t="s">
        <v>27</v>
      </c>
      <c r="C240" s="39">
        <v>2015</v>
      </c>
      <c r="D240" s="54">
        <v>607</v>
      </c>
      <c r="E240" s="54">
        <v>484</v>
      </c>
      <c r="F240" s="54">
        <v>123</v>
      </c>
      <c r="G240" s="59">
        <v>79.734392173770118</v>
      </c>
      <c r="H240" s="60">
        <v>20.265607826229878</v>
      </c>
    </row>
    <row r="241" spans="1:8" ht="8.25" customHeight="1" x14ac:dyDescent="0.25">
      <c r="A241" s="11">
        <v>251</v>
      </c>
      <c r="B241" s="15" t="s">
        <v>28</v>
      </c>
      <c r="C241" s="39">
        <v>2015</v>
      </c>
      <c r="D241" s="54">
        <v>211.7</v>
      </c>
      <c r="E241" s="54">
        <v>181.5</v>
      </c>
      <c r="F241" s="54">
        <v>30.2</v>
      </c>
      <c r="G241" s="59">
        <v>85.732414252893136</v>
      </c>
      <c r="H241" s="60">
        <v>14.267581022793912</v>
      </c>
    </row>
    <row r="242" spans="1:8" ht="8.25" customHeight="1" x14ac:dyDescent="0.25">
      <c r="A242" s="11">
        <v>252</v>
      </c>
      <c r="B242" s="15" t="s">
        <v>29</v>
      </c>
      <c r="C242" s="39">
        <v>2015</v>
      </c>
      <c r="D242" s="54">
        <v>148.19999999999999</v>
      </c>
      <c r="E242" s="54">
        <v>127.3</v>
      </c>
      <c r="F242" s="54">
        <v>20.9</v>
      </c>
      <c r="G242" s="59">
        <v>85.887549729802288</v>
      </c>
      <c r="H242" s="60">
        <v>14.112443522255694</v>
      </c>
    </row>
    <row r="243" spans="1:8" ht="8.25" customHeight="1" x14ac:dyDescent="0.25">
      <c r="A243" s="11">
        <v>254</v>
      </c>
      <c r="B243" s="15" t="s">
        <v>30</v>
      </c>
      <c r="C243" s="39">
        <v>2015</v>
      </c>
      <c r="D243" s="54">
        <v>275.10000000000002</v>
      </c>
      <c r="E243" s="54">
        <v>227.9</v>
      </c>
      <c r="F243" s="54">
        <v>47.3</v>
      </c>
      <c r="G243" s="59">
        <v>82.822826680205267</v>
      </c>
      <c r="H243" s="60">
        <v>17.177173319794747</v>
      </c>
    </row>
    <row r="244" spans="1:8" ht="8.25" customHeight="1" x14ac:dyDescent="0.25">
      <c r="A244" s="11">
        <v>255</v>
      </c>
      <c r="B244" s="15" t="s">
        <v>31</v>
      </c>
      <c r="C244" s="39">
        <v>2015</v>
      </c>
      <c r="D244" s="54">
        <v>71.599999999999994</v>
      </c>
      <c r="E244" s="54">
        <v>65.8</v>
      </c>
      <c r="F244" s="54">
        <v>5.9</v>
      </c>
      <c r="G244" s="59">
        <v>91.805465033448556</v>
      </c>
      <c r="H244" s="61">
        <v>8.1945349665514513</v>
      </c>
    </row>
    <row r="245" spans="1:8" ht="8.25" customHeight="1" x14ac:dyDescent="0.25">
      <c r="A245" s="11">
        <v>256</v>
      </c>
      <c r="B245" s="17" t="s">
        <v>32</v>
      </c>
      <c r="C245" s="39">
        <v>2015</v>
      </c>
      <c r="D245" s="54">
        <v>120.2</v>
      </c>
      <c r="E245" s="54">
        <v>99.6</v>
      </c>
      <c r="F245" s="54">
        <v>20.6</v>
      </c>
      <c r="G245" s="59">
        <v>82.868100409787118</v>
      </c>
      <c r="H245" s="60">
        <v>17.131899590212875</v>
      </c>
    </row>
    <row r="246" spans="1:8" ht="8.25" customHeight="1" x14ac:dyDescent="0.25">
      <c r="A246" s="11">
        <v>257</v>
      </c>
      <c r="B246" s="17" t="s">
        <v>33</v>
      </c>
      <c r="C246" s="39">
        <v>2015</v>
      </c>
      <c r="D246" s="54">
        <v>156.4</v>
      </c>
      <c r="E246" s="54">
        <v>134.5</v>
      </c>
      <c r="F246" s="54">
        <v>21.8</v>
      </c>
      <c r="G246" s="59">
        <v>86.040743248674474</v>
      </c>
      <c r="H246" s="60">
        <v>13.959256751325524</v>
      </c>
    </row>
    <row r="247" spans="1:8" s="14" customFormat="1" ht="16.5" customHeight="1" x14ac:dyDescent="0.25">
      <c r="A247" s="13">
        <v>2</v>
      </c>
      <c r="B247" s="18" t="s">
        <v>34</v>
      </c>
      <c r="C247" s="7">
        <v>2015</v>
      </c>
      <c r="D247" s="55">
        <v>2115.5</v>
      </c>
      <c r="E247" s="55">
        <v>1677.1</v>
      </c>
      <c r="F247" s="55">
        <v>438.4</v>
      </c>
      <c r="G247" s="40">
        <v>79.277969246340007</v>
      </c>
      <c r="H247" s="40">
        <v>20.722030280954527</v>
      </c>
    </row>
    <row r="248" spans="1:8" ht="8.25" customHeight="1" x14ac:dyDescent="0.25">
      <c r="A248" s="11">
        <v>351</v>
      </c>
      <c r="B248" s="17" t="s">
        <v>35</v>
      </c>
      <c r="C248" s="39">
        <v>2015</v>
      </c>
      <c r="D248" s="54">
        <v>176.6</v>
      </c>
      <c r="E248" s="54">
        <v>144.19999999999999</v>
      </c>
      <c r="F248" s="54">
        <v>32.5</v>
      </c>
      <c r="G248" s="59">
        <v>81.61826232820772</v>
      </c>
      <c r="H248" s="60">
        <v>18.38173767179228</v>
      </c>
    </row>
    <row r="249" spans="1:8" ht="8.25" customHeight="1" x14ac:dyDescent="0.25">
      <c r="A249" s="11">
        <v>352</v>
      </c>
      <c r="B249" s="17" t="s">
        <v>36</v>
      </c>
      <c r="C249" s="39">
        <v>2015</v>
      </c>
      <c r="D249" s="54">
        <v>197.4</v>
      </c>
      <c r="E249" s="54">
        <v>179.2</v>
      </c>
      <c r="F249" s="54">
        <v>18.2</v>
      </c>
      <c r="G249" s="59">
        <v>90.762521165552997</v>
      </c>
      <c r="H249" s="60">
        <v>9.2374737689483215</v>
      </c>
    </row>
    <row r="250" spans="1:8" ht="8.25" customHeight="1" x14ac:dyDescent="0.25">
      <c r="A250" s="11">
        <v>353</v>
      </c>
      <c r="B250" s="17" t="s">
        <v>37</v>
      </c>
      <c r="C250" s="39">
        <v>2015</v>
      </c>
      <c r="D250" s="54">
        <v>245.7</v>
      </c>
      <c r="E250" s="54">
        <v>211.9</v>
      </c>
      <c r="F250" s="54">
        <v>33.799999999999997</v>
      </c>
      <c r="G250" s="59">
        <v>86.23106960784952</v>
      </c>
      <c r="H250" s="60">
        <v>13.76893039215048</v>
      </c>
    </row>
    <row r="251" spans="1:8" ht="8.25" customHeight="1" x14ac:dyDescent="0.25">
      <c r="A251" s="11" t="s">
        <v>66</v>
      </c>
      <c r="B251" s="17" t="s">
        <v>38</v>
      </c>
      <c r="C251" s="39">
        <v>2015</v>
      </c>
      <c r="D251" s="54">
        <v>141.6</v>
      </c>
      <c r="E251" s="54">
        <v>126.2</v>
      </c>
      <c r="F251" s="54">
        <v>15.4</v>
      </c>
      <c r="G251" s="59">
        <v>89.117484479582359</v>
      </c>
      <c r="H251" s="60">
        <v>10.882515520417648</v>
      </c>
    </row>
    <row r="252" spans="1:8" ht="8.25" customHeight="1" x14ac:dyDescent="0.25">
      <c r="A252" s="11">
        <v>355</v>
      </c>
      <c r="B252" s="17" t="s">
        <v>39</v>
      </c>
      <c r="C252" s="39">
        <v>2015</v>
      </c>
      <c r="D252" s="54">
        <v>178.3</v>
      </c>
      <c r="E252" s="54">
        <v>151.4</v>
      </c>
      <c r="F252" s="54">
        <v>27</v>
      </c>
      <c r="G252" s="59">
        <v>84.883404283573057</v>
      </c>
      <c r="H252" s="60">
        <v>15.116595716426945</v>
      </c>
    </row>
    <row r="253" spans="1:8" ht="8.25" customHeight="1" x14ac:dyDescent="0.25">
      <c r="A253" s="11">
        <v>356</v>
      </c>
      <c r="B253" s="17" t="s">
        <v>40</v>
      </c>
      <c r="C253" s="39">
        <v>2015</v>
      </c>
      <c r="D253" s="54">
        <v>111.8</v>
      </c>
      <c r="E253" s="54">
        <v>100.3</v>
      </c>
      <c r="F253" s="54">
        <v>11.5</v>
      </c>
      <c r="G253" s="59">
        <v>89.746387934044918</v>
      </c>
      <c r="H253" s="60">
        <v>10.253612065955082</v>
      </c>
    </row>
    <row r="254" spans="1:8" ht="8.25" customHeight="1" x14ac:dyDescent="0.25">
      <c r="A254" s="11">
        <v>357</v>
      </c>
      <c r="B254" s="17" t="s">
        <v>41</v>
      </c>
      <c r="C254" s="39">
        <v>2015</v>
      </c>
      <c r="D254" s="54">
        <v>162.19999999999999</v>
      </c>
      <c r="E254" s="54">
        <v>144.30000000000001</v>
      </c>
      <c r="F254" s="54">
        <v>17.899999999999999</v>
      </c>
      <c r="G254" s="59">
        <v>88.969044079991704</v>
      </c>
      <c r="H254" s="60">
        <v>11.030962084843797</v>
      </c>
    </row>
    <row r="255" spans="1:8" ht="8.25" customHeight="1" x14ac:dyDescent="0.25">
      <c r="A255" s="11">
        <v>358</v>
      </c>
      <c r="B255" s="17" t="s">
        <v>42</v>
      </c>
      <c r="C255" s="39">
        <v>2015</v>
      </c>
      <c r="D255" s="54">
        <v>136.69999999999999</v>
      </c>
      <c r="E255" s="54">
        <v>114.6</v>
      </c>
      <c r="F255" s="54">
        <v>22.1</v>
      </c>
      <c r="G255" s="59">
        <v>83.829072288414537</v>
      </c>
      <c r="H255" s="60">
        <v>16.170927711585456</v>
      </c>
    </row>
    <row r="256" spans="1:8" ht="8.25" customHeight="1" x14ac:dyDescent="0.25">
      <c r="A256" s="11">
        <v>359</v>
      </c>
      <c r="B256" s="17" t="s">
        <v>43</v>
      </c>
      <c r="C256" s="39">
        <v>2015</v>
      </c>
      <c r="D256" s="54">
        <v>198</v>
      </c>
      <c r="E256" s="54">
        <v>167</v>
      </c>
      <c r="F256" s="54">
        <v>31.1</v>
      </c>
      <c r="G256" s="59">
        <v>84.317799404978729</v>
      </c>
      <c r="H256" s="60">
        <v>15.682205644592399</v>
      </c>
    </row>
    <row r="257" spans="1:8" ht="8.25" customHeight="1" x14ac:dyDescent="0.25">
      <c r="A257" s="11" t="s">
        <v>66</v>
      </c>
      <c r="B257" s="17" t="s">
        <v>38</v>
      </c>
      <c r="C257" s="39">
        <v>2015</v>
      </c>
      <c r="D257" s="54">
        <v>141.6</v>
      </c>
      <c r="E257" s="54">
        <v>126.2</v>
      </c>
      <c r="F257" s="54">
        <v>15.4</v>
      </c>
      <c r="G257" s="59">
        <v>89.117484479582359</v>
      </c>
      <c r="H257" s="60">
        <v>10.882515520417648</v>
      </c>
    </row>
    <row r="258" spans="1:8" ht="8.25" customHeight="1" x14ac:dyDescent="0.25">
      <c r="A258" s="11">
        <v>361</v>
      </c>
      <c r="B258" s="17" t="s">
        <v>44</v>
      </c>
      <c r="C258" s="39">
        <v>2015</v>
      </c>
      <c r="D258" s="54">
        <v>133.6</v>
      </c>
      <c r="E258" s="54">
        <v>107.8</v>
      </c>
      <c r="F258" s="54">
        <v>25.8</v>
      </c>
      <c r="G258" s="59">
        <v>80.719951966078071</v>
      </c>
      <c r="H258" s="60">
        <v>19.28004803392194</v>
      </c>
    </row>
    <row r="259" spans="1:8" s="14" customFormat="1" ht="16.5" customHeight="1" x14ac:dyDescent="0.25">
      <c r="A259" s="13">
        <v>3</v>
      </c>
      <c r="B259" s="18" t="s">
        <v>45</v>
      </c>
      <c r="C259" s="7">
        <v>2015</v>
      </c>
      <c r="D259" s="55">
        <v>1682</v>
      </c>
      <c r="E259" s="55">
        <v>1444.6</v>
      </c>
      <c r="F259" s="55">
        <v>237.4</v>
      </c>
      <c r="G259" s="40">
        <v>85.887288514681515</v>
      </c>
      <c r="H259" s="40">
        <v>14.112711485318489</v>
      </c>
    </row>
    <row r="260" spans="1:8" ht="8.25" customHeight="1" x14ac:dyDescent="0.25">
      <c r="A260" s="11">
        <v>401</v>
      </c>
      <c r="B260" s="17" t="s">
        <v>46</v>
      </c>
      <c r="C260" s="39">
        <v>2015</v>
      </c>
      <c r="D260" s="54">
        <v>75</v>
      </c>
      <c r="E260" s="54">
        <v>52.3</v>
      </c>
      <c r="F260" s="54">
        <v>22.7</v>
      </c>
      <c r="G260" s="59">
        <v>69.712384459591732</v>
      </c>
      <c r="H260" s="60">
        <v>30.287615540408268</v>
      </c>
    </row>
    <row r="261" spans="1:8" ht="8.25" customHeight="1" x14ac:dyDescent="0.25">
      <c r="A261" s="11" t="s">
        <v>67</v>
      </c>
      <c r="B261" s="17" t="s">
        <v>47</v>
      </c>
      <c r="C261" s="39">
        <v>2015</v>
      </c>
      <c r="D261" s="54">
        <v>216.3</v>
      </c>
      <c r="E261" s="54">
        <v>183.7</v>
      </c>
      <c r="F261" s="54">
        <v>32.6</v>
      </c>
      <c r="G261" s="59">
        <v>84.94620673369657</v>
      </c>
      <c r="H261" s="60">
        <v>15.053793266303423</v>
      </c>
    </row>
    <row r="262" spans="1:8" ht="8.25" customHeight="1" x14ac:dyDescent="0.25">
      <c r="A262" s="11">
        <v>403</v>
      </c>
      <c r="B262" s="17" t="s">
        <v>48</v>
      </c>
      <c r="C262" s="39">
        <v>2015</v>
      </c>
      <c r="D262" s="54">
        <v>161.30000000000001</v>
      </c>
      <c r="E262" s="54">
        <v>137.19999999999999</v>
      </c>
      <c r="F262" s="54">
        <v>24.1</v>
      </c>
      <c r="G262" s="59">
        <v>85.060065371192678</v>
      </c>
      <c r="H262" s="60">
        <v>14.939934628807336</v>
      </c>
    </row>
    <row r="263" spans="1:8" ht="8.25" customHeight="1" x14ac:dyDescent="0.25">
      <c r="A263" s="11">
        <v>404</v>
      </c>
      <c r="B263" s="17" t="s">
        <v>49</v>
      </c>
      <c r="C263" s="39">
        <v>2015</v>
      </c>
      <c r="D263" s="54">
        <v>157.4</v>
      </c>
      <c r="E263" s="54">
        <v>116.5</v>
      </c>
      <c r="F263" s="54">
        <v>40.799999999999997</v>
      </c>
      <c r="G263" s="59">
        <v>74.053131790307674</v>
      </c>
      <c r="H263" s="60">
        <v>25.946868209692326</v>
      </c>
    </row>
    <row r="264" spans="1:8" ht="8.25" customHeight="1" x14ac:dyDescent="0.25">
      <c r="A264" s="11">
        <v>405</v>
      </c>
      <c r="B264" s="17" t="s">
        <v>50</v>
      </c>
      <c r="C264" s="39">
        <v>2015</v>
      </c>
      <c r="D264" s="54">
        <v>75.599999999999994</v>
      </c>
      <c r="E264" s="54">
        <v>62.9</v>
      </c>
      <c r="F264" s="54">
        <v>12.7</v>
      </c>
      <c r="G264" s="59">
        <v>83.203432038922244</v>
      </c>
      <c r="H264" s="60">
        <v>16.796567961077745</v>
      </c>
    </row>
    <row r="265" spans="1:8" ht="8.25" customHeight="1" x14ac:dyDescent="0.25">
      <c r="A265" s="11">
        <v>451</v>
      </c>
      <c r="B265" s="17" t="s">
        <v>51</v>
      </c>
      <c r="C265" s="39">
        <v>2015</v>
      </c>
      <c r="D265" s="54">
        <v>120.3</v>
      </c>
      <c r="E265" s="54">
        <v>109.8</v>
      </c>
      <c r="F265" s="54">
        <v>10.5</v>
      </c>
      <c r="G265" s="59">
        <v>91.249551507690299</v>
      </c>
      <c r="H265" s="60">
        <v>8.7504484923096957</v>
      </c>
    </row>
    <row r="266" spans="1:8" ht="8.25" customHeight="1" x14ac:dyDescent="0.25">
      <c r="A266" s="11">
        <v>452</v>
      </c>
      <c r="B266" s="17" t="s">
        <v>52</v>
      </c>
      <c r="C266" s="39">
        <v>2015</v>
      </c>
      <c r="D266" s="54">
        <v>188.5</v>
      </c>
      <c r="E266" s="54">
        <v>169.3</v>
      </c>
      <c r="F266" s="54">
        <v>19.2</v>
      </c>
      <c r="G266" s="59">
        <v>89.812402931496663</v>
      </c>
      <c r="H266" s="60">
        <v>10.187602373880313</v>
      </c>
    </row>
    <row r="267" spans="1:8" ht="8.25" customHeight="1" x14ac:dyDescent="0.25">
      <c r="A267" s="11">
        <v>453</v>
      </c>
      <c r="B267" s="17" t="s">
        <v>53</v>
      </c>
      <c r="C267" s="39">
        <v>2015</v>
      </c>
      <c r="D267" s="54">
        <v>163</v>
      </c>
      <c r="E267" s="54">
        <v>116.4</v>
      </c>
      <c r="F267" s="54">
        <v>46.6</v>
      </c>
      <c r="G267" s="59">
        <v>71.435003243254386</v>
      </c>
      <c r="H267" s="60">
        <v>28.56500289230064</v>
      </c>
    </row>
    <row r="268" spans="1:8" ht="8.25" customHeight="1" x14ac:dyDescent="0.25">
      <c r="A268" s="11">
        <v>454</v>
      </c>
      <c r="B268" s="17" t="s">
        <v>54</v>
      </c>
      <c r="C268" s="39">
        <v>2015</v>
      </c>
      <c r="D268" s="54">
        <v>316.89999999999998</v>
      </c>
      <c r="E268" s="54">
        <v>264.2</v>
      </c>
      <c r="F268" s="54">
        <v>52.8</v>
      </c>
      <c r="G268" s="59">
        <v>83.353770402651705</v>
      </c>
      <c r="H268" s="60">
        <v>16.646229597348299</v>
      </c>
    </row>
    <row r="269" spans="1:8" ht="8.25" customHeight="1" x14ac:dyDescent="0.25">
      <c r="A269" s="11" t="s">
        <v>68</v>
      </c>
      <c r="B269" s="17" t="s">
        <v>55</v>
      </c>
      <c r="C269" s="39">
        <v>2015</v>
      </c>
      <c r="D269" s="54">
        <v>153.9</v>
      </c>
      <c r="E269" s="54">
        <v>141</v>
      </c>
      <c r="F269" s="54">
        <v>12.9</v>
      </c>
      <c r="G269" s="59">
        <v>91.612802667854851</v>
      </c>
      <c r="H269" s="60">
        <v>8.3871973321451474</v>
      </c>
    </row>
    <row r="270" spans="1:8" ht="8.25" customHeight="1" x14ac:dyDescent="0.25">
      <c r="A270" s="11">
        <v>456</v>
      </c>
      <c r="B270" s="17" t="s">
        <v>56</v>
      </c>
      <c r="C270" s="39">
        <v>2015</v>
      </c>
      <c r="D270" s="54">
        <v>135</v>
      </c>
      <c r="E270" s="54">
        <v>104</v>
      </c>
      <c r="F270" s="54">
        <v>31</v>
      </c>
      <c r="G270" s="59">
        <v>77.062125635642815</v>
      </c>
      <c r="H270" s="60">
        <v>22.937874364357192</v>
      </c>
    </row>
    <row r="271" spans="1:8" ht="8.25" customHeight="1" x14ac:dyDescent="0.25">
      <c r="A271" s="11" t="s">
        <v>67</v>
      </c>
      <c r="B271" s="17" t="s">
        <v>47</v>
      </c>
      <c r="C271" s="39">
        <v>2015</v>
      </c>
      <c r="D271" s="54">
        <v>216.3</v>
      </c>
      <c r="E271" s="54">
        <v>183.7</v>
      </c>
      <c r="F271" s="54">
        <v>32.6</v>
      </c>
      <c r="G271" s="59">
        <v>84.94620673369657</v>
      </c>
      <c r="H271" s="60">
        <v>15.053793266303423</v>
      </c>
    </row>
    <row r="272" spans="1:8" ht="8.25" customHeight="1" x14ac:dyDescent="0.25">
      <c r="A272" s="11">
        <v>458</v>
      </c>
      <c r="B272" s="17" t="s">
        <v>57</v>
      </c>
      <c r="C272" s="39">
        <v>2015</v>
      </c>
      <c r="D272" s="54">
        <v>127.2</v>
      </c>
      <c r="E272" s="54">
        <v>112.3</v>
      </c>
      <c r="F272" s="54">
        <v>15</v>
      </c>
      <c r="G272" s="59">
        <v>88.213751299326361</v>
      </c>
      <c r="H272" s="60">
        <v>11.786248700673633</v>
      </c>
    </row>
    <row r="273" spans="1:8" ht="8.25" customHeight="1" x14ac:dyDescent="0.25">
      <c r="A273" s="11">
        <v>459</v>
      </c>
      <c r="B273" s="17" t="s">
        <v>58</v>
      </c>
      <c r="C273" s="39">
        <v>2015</v>
      </c>
      <c r="D273" s="54">
        <v>352.5</v>
      </c>
      <c r="E273" s="54">
        <v>279.3</v>
      </c>
      <c r="F273" s="54">
        <v>73.2</v>
      </c>
      <c r="G273" s="59">
        <v>79.241601494710693</v>
      </c>
      <c r="H273" s="60">
        <v>20.758398505289307</v>
      </c>
    </row>
    <row r="274" spans="1:8" ht="8.25" customHeight="1" x14ac:dyDescent="0.25">
      <c r="A274" s="11">
        <v>460</v>
      </c>
      <c r="B274" s="17" t="s">
        <v>59</v>
      </c>
      <c r="C274" s="39">
        <v>2015</v>
      </c>
      <c r="D274" s="54">
        <v>137.30000000000001</v>
      </c>
      <c r="E274" s="54">
        <v>107.7</v>
      </c>
      <c r="F274" s="54">
        <v>29.6</v>
      </c>
      <c r="G274" s="59">
        <v>78.468712374761012</v>
      </c>
      <c r="H274" s="60">
        <v>21.531287625238978</v>
      </c>
    </row>
    <row r="275" spans="1:8" ht="8.25" customHeight="1" x14ac:dyDescent="0.25">
      <c r="A275" s="11">
        <v>461</v>
      </c>
      <c r="B275" s="17" t="s">
        <v>60</v>
      </c>
      <c r="C275" s="39">
        <v>2015</v>
      </c>
      <c r="D275" s="54">
        <v>89</v>
      </c>
      <c r="E275" s="54">
        <v>77.5</v>
      </c>
      <c r="F275" s="54">
        <v>11.5</v>
      </c>
      <c r="G275" s="59">
        <v>87.0492904308026</v>
      </c>
      <c r="H275" s="60">
        <v>12.950709569197393</v>
      </c>
    </row>
    <row r="276" spans="1:8" ht="8.25" customHeight="1" x14ac:dyDescent="0.25">
      <c r="A276" s="11" t="s">
        <v>68</v>
      </c>
      <c r="B276" s="17" t="s">
        <v>55</v>
      </c>
      <c r="C276" s="39">
        <v>2015</v>
      </c>
      <c r="D276" s="54">
        <v>153.9</v>
      </c>
      <c r="E276" s="54">
        <v>141</v>
      </c>
      <c r="F276" s="54">
        <v>12.9</v>
      </c>
      <c r="G276" s="59">
        <v>91.612802667854851</v>
      </c>
      <c r="H276" s="60">
        <v>8.3871973321451474</v>
      </c>
    </row>
    <row r="277" spans="1:8" s="14" customFormat="1" ht="16.5" customHeight="1" x14ac:dyDescent="0.25">
      <c r="A277" s="13">
        <v>4</v>
      </c>
      <c r="B277" s="18" t="s">
        <v>61</v>
      </c>
      <c r="C277" s="7">
        <v>2015</v>
      </c>
      <c r="D277" s="55">
        <v>2469.1999999999998</v>
      </c>
      <c r="E277" s="55">
        <v>2029.4</v>
      </c>
      <c r="F277" s="55">
        <v>439.8</v>
      </c>
      <c r="G277" s="40">
        <v>82.187608394306167</v>
      </c>
      <c r="H277" s="40">
        <v>17.812391605693833</v>
      </c>
    </row>
    <row r="278" spans="1:8" s="14" customFormat="1" ht="16.5" customHeight="1" x14ac:dyDescent="0.25">
      <c r="A278" s="13">
        <v>0</v>
      </c>
      <c r="B278" s="18" t="s">
        <v>62</v>
      </c>
      <c r="C278" s="7">
        <v>2015</v>
      </c>
      <c r="D278" s="55">
        <v>7850.3</v>
      </c>
      <c r="E278" s="55">
        <v>6450.1</v>
      </c>
      <c r="F278" s="55">
        <v>1400.2</v>
      </c>
      <c r="G278" s="40">
        <v>82.163629510814829</v>
      </c>
      <c r="H278" s="40">
        <v>17.836370489185171</v>
      </c>
    </row>
    <row r="279" spans="1:8" ht="8.25" customHeight="1" x14ac:dyDescent="0.25">
      <c r="A279" s="11">
        <v>101</v>
      </c>
      <c r="B279" s="15" t="s">
        <v>12</v>
      </c>
      <c r="C279" s="39">
        <v>2014</v>
      </c>
      <c r="D279" s="54">
        <v>247.6</v>
      </c>
      <c r="E279" s="54">
        <v>200.5</v>
      </c>
      <c r="F279" s="54">
        <v>47.2</v>
      </c>
      <c r="G279" s="59">
        <v>80.959773369411749</v>
      </c>
      <c r="H279" s="60">
        <v>19.040226630588254</v>
      </c>
    </row>
    <row r="280" spans="1:8" ht="8.25" customHeight="1" x14ac:dyDescent="0.25">
      <c r="A280" s="11">
        <v>102</v>
      </c>
      <c r="B280" s="15" t="s">
        <v>13</v>
      </c>
      <c r="C280" s="39">
        <v>2014</v>
      </c>
      <c r="D280" s="54">
        <v>98.4</v>
      </c>
      <c r="E280" s="54">
        <v>71.5</v>
      </c>
      <c r="F280" s="54">
        <v>26.9</v>
      </c>
      <c r="G280" s="59">
        <v>72.706669096028449</v>
      </c>
      <c r="H280" s="60">
        <v>27.293330903971547</v>
      </c>
    </row>
    <row r="281" spans="1:8" ht="8.25" customHeight="1" x14ac:dyDescent="0.25">
      <c r="A281" s="11">
        <v>103</v>
      </c>
      <c r="B281" s="15" t="s">
        <v>14</v>
      </c>
      <c r="C281" s="39">
        <v>2014</v>
      </c>
      <c r="D281" s="54">
        <v>122.8</v>
      </c>
      <c r="E281" s="54">
        <v>81.8</v>
      </c>
      <c r="F281" s="54">
        <v>41</v>
      </c>
      <c r="G281" s="59">
        <v>66.63353351426646</v>
      </c>
      <c r="H281" s="60">
        <v>33.366466485733532</v>
      </c>
    </row>
    <row r="282" spans="1:8" ht="8.25" customHeight="1" x14ac:dyDescent="0.25">
      <c r="A282" s="11">
        <v>151</v>
      </c>
      <c r="B282" s="15" t="s">
        <v>15</v>
      </c>
      <c r="C282" s="39">
        <v>2014</v>
      </c>
      <c r="D282" s="54">
        <v>171.6</v>
      </c>
      <c r="E282" s="54">
        <v>137.9</v>
      </c>
      <c r="F282" s="54">
        <v>33.700000000000003</v>
      </c>
      <c r="G282" s="59">
        <v>80.382243898686099</v>
      </c>
      <c r="H282" s="60">
        <v>19.617756101313898</v>
      </c>
    </row>
    <row r="283" spans="1:8" ht="8.25" customHeight="1" x14ac:dyDescent="0.25">
      <c r="A283" s="11">
        <v>152</v>
      </c>
      <c r="B283" s="15" t="s">
        <v>21</v>
      </c>
      <c r="C283" s="39">
        <v>2014</v>
      </c>
      <c r="D283" s="54">
        <v>248.5</v>
      </c>
      <c r="E283" s="54">
        <v>219.1</v>
      </c>
      <c r="F283" s="54">
        <v>29.4</v>
      </c>
      <c r="G283" s="59">
        <v>88.166869442515747</v>
      </c>
      <c r="H283" s="60">
        <v>11.833130557484246</v>
      </c>
    </row>
    <row r="284" spans="1:8" ht="8.25" customHeight="1" x14ac:dyDescent="0.25">
      <c r="A284" s="11">
        <v>152012</v>
      </c>
      <c r="B284" s="15" t="s">
        <v>22</v>
      </c>
      <c r="C284" s="39">
        <v>2014</v>
      </c>
      <c r="D284" s="54">
        <v>117.2</v>
      </c>
      <c r="E284" s="54">
        <v>94.3</v>
      </c>
      <c r="F284" s="54">
        <v>22.8</v>
      </c>
      <c r="G284" s="59">
        <v>80.522886361395678</v>
      </c>
      <c r="H284" s="60">
        <v>19.477113638604322</v>
      </c>
    </row>
    <row r="285" spans="1:8" ht="8.25" customHeight="1" x14ac:dyDescent="0.25">
      <c r="A285" s="11" t="s">
        <v>70</v>
      </c>
      <c r="B285" s="15" t="s">
        <v>23</v>
      </c>
      <c r="C285" s="39">
        <v>2014</v>
      </c>
      <c r="D285" s="54">
        <v>131.4</v>
      </c>
      <c r="E285" s="54">
        <v>124.8</v>
      </c>
      <c r="F285" s="54">
        <v>6.6</v>
      </c>
      <c r="G285" s="59">
        <v>94.982473610713228</v>
      </c>
      <c r="H285" s="61">
        <v>5.0175263892867701</v>
      </c>
    </row>
    <row r="286" spans="1:8" ht="8.25" customHeight="1" x14ac:dyDescent="0.25">
      <c r="A286" s="11">
        <v>153</v>
      </c>
      <c r="B286" s="15" t="s">
        <v>16</v>
      </c>
      <c r="C286" s="39">
        <v>2014</v>
      </c>
      <c r="D286" s="54">
        <v>138</v>
      </c>
      <c r="E286" s="54">
        <v>123.2</v>
      </c>
      <c r="F286" s="54">
        <v>14.8</v>
      </c>
      <c r="G286" s="59">
        <v>89.283155329935994</v>
      </c>
      <c r="H286" s="60">
        <v>10.716844670064006</v>
      </c>
    </row>
    <row r="287" spans="1:8" ht="8.25" customHeight="1" x14ac:dyDescent="0.25">
      <c r="A287" s="11">
        <v>154</v>
      </c>
      <c r="B287" s="15" t="s">
        <v>17</v>
      </c>
      <c r="C287" s="39">
        <v>2014</v>
      </c>
      <c r="D287" s="54">
        <v>90.5</v>
      </c>
      <c r="E287" s="54">
        <v>74.2</v>
      </c>
      <c r="F287" s="54">
        <v>16.2</v>
      </c>
      <c r="G287" s="59">
        <v>82.065858671882623</v>
      </c>
      <c r="H287" s="60">
        <v>17.934141328117384</v>
      </c>
    </row>
    <row r="288" spans="1:8" ht="8.25" customHeight="1" x14ac:dyDescent="0.25">
      <c r="A288" s="11">
        <v>155</v>
      </c>
      <c r="B288" s="15" t="s">
        <v>18</v>
      </c>
      <c r="C288" s="39">
        <v>2014</v>
      </c>
      <c r="D288" s="54">
        <v>134.69999999999999</v>
      </c>
      <c r="E288" s="54">
        <v>120.7</v>
      </c>
      <c r="F288" s="54">
        <v>14</v>
      </c>
      <c r="G288" s="59">
        <v>89.598686212348497</v>
      </c>
      <c r="H288" s="60">
        <v>10.401313787651491</v>
      </c>
    </row>
    <row r="289" spans="1:8" ht="8.25" customHeight="1" x14ac:dyDescent="0.25">
      <c r="A289" s="11">
        <v>156</v>
      </c>
      <c r="B289" s="15" t="s">
        <v>69</v>
      </c>
      <c r="C289" s="39">
        <v>2014</v>
      </c>
      <c r="D289" s="54">
        <v>74.400000000000006</v>
      </c>
      <c r="E289" s="54">
        <v>66.7</v>
      </c>
      <c r="F289" s="54">
        <v>7.7</v>
      </c>
      <c r="G289" s="59">
        <v>89.624340340444206</v>
      </c>
      <c r="H289" s="61">
        <v>10.375673101079045</v>
      </c>
    </row>
    <row r="290" spans="1:8" ht="8.25" customHeight="1" x14ac:dyDescent="0.25">
      <c r="A290" s="11">
        <v>157</v>
      </c>
      <c r="B290" s="15" t="s">
        <v>19</v>
      </c>
      <c r="C290" s="39">
        <v>2014</v>
      </c>
      <c r="D290" s="54">
        <v>130.19999999999999</v>
      </c>
      <c r="E290" s="54">
        <v>106.2</v>
      </c>
      <c r="F290" s="54">
        <v>24</v>
      </c>
      <c r="G290" s="59">
        <v>81.556476651951868</v>
      </c>
      <c r="H290" s="60">
        <v>18.443523348048132</v>
      </c>
    </row>
    <row r="291" spans="1:8" ht="8.25" customHeight="1" x14ac:dyDescent="0.25">
      <c r="A291" s="11">
        <v>158</v>
      </c>
      <c r="B291" s="15" t="s">
        <v>20</v>
      </c>
      <c r="C291" s="39">
        <v>2014</v>
      </c>
      <c r="D291" s="54">
        <v>119.9</v>
      </c>
      <c r="E291" s="54">
        <v>101.6</v>
      </c>
      <c r="F291" s="54">
        <v>18.3</v>
      </c>
      <c r="G291" s="59">
        <v>84.718217387425767</v>
      </c>
      <c r="H291" s="60">
        <v>15.281774275440554</v>
      </c>
    </row>
    <row r="292" spans="1:8" s="14" customFormat="1" ht="16.5" customHeight="1" x14ac:dyDescent="0.25">
      <c r="A292" s="13">
        <v>1</v>
      </c>
      <c r="B292" s="16" t="s">
        <v>24</v>
      </c>
      <c r="C292" s="7">
        <v>2014</v>
      </c>
      <c r="D292" s="55">
        <v>1576.6</v>
      </c>
      <c r="E292" s="55">
        <v>1302.8</v>
      </c>
      <c r="F292" s="55">
        <v>273.8</v>
      </c>
      <c r="G292" s="40">
        <v>82.633635900476378</v>
      </c>
      <c r="H292" s="40">
        <v>17.366364099523619</v>
      </c>
    </row>
    <row r="293" spans="1:8" ht="8.25" customHeight="1" x14ac:dyDescent="0.25">
      <c r="A293" s="11">
        <v>241</v>
      </c>
      <c r="B293" s="15" t="s">
        <v>25</v>
      </c>
      <c r="C293" s="39">
        <v>2014</v>
      </c>
      <c r="D293" s="54">
        <v>1122.0999999999999</v>
      </c>
      <c r="E293" s="54">
        <v>850.8</v>
      </c>
      <c r="F293" s="54">
        <v>271.3</v>
      </c>
      <c r="G293" s="59">
        <v>75.821358885579173</v>
      </c>
      <c r="H293" s="60">
        <v>24.178642005621569</v>
      </c>
    </row>
    <row r="294" spans="1:8" ht="8.25" customHeight="1" x14ac:dyDescent="0.25">
      <c r="A294" s="11">
        <v>241001</v>
      </c>
      <c r="B294" s="15" t="s">
        <v>26</v>
      </c>
      <c r="C294" s="39">
        <v>2014</v>
      </c>
      <c r="D294" s="54">
        <v>516.20000000000005</v>
      </c>
      <c r="E294" s="54">
        <v>361.6</v>
      </c>
      <c r="F294" s="54">
        <v>154.6</v>
      </c>
      <c r="G294" s="59">
        <v>70.048912808291547</v>
      </c>
      <c r="H294" s="60">
        <v>29.951089128788016</v>
      </c>
    </row>
    <row r="295" spans="1:8" ht="8.25" customHeight="1" x14ac:dyDescent="0.25">
      <c r="A295" s="11" t="s">
        <v>65</v>
      </c>
      <c r="B295" s="15" t="s">
        <v>27</v>
      </c>
      <c r="C295" s="39">
        <v>2014</v>
      </c>
      <c r="D295" s="54">
        <v>605.79999999999995</v>
      </c>
      <c r="E295" s="54">
        <v>489.2</v>
      </c>
      <c r="F295" s="54">
        <v>116.7</v>
      </c>
      <c r="G295" s="59">
        <v>80.740100931827598</v>
      </c>
      <c r="H295" s="60">
        <v>19.259899068172402</v>
      </c>
    </row>
    <row r="296" spans="1:8" ht="8.25" customHeight="1" x14ac:dyDescent="0.25">
      <c r="A296" s="11">
        <v>251</v>
      </c>
      <c r="B296" s="15" t="s">
        <v>28</v>
      </c>
      <c r="C296" s="39">
        <v>2014</v>
      </c>
      <c r="D296" s="54">
        <v>210.1</v>
      </c>
      <c r="E296" s="54">
        <v>178.7</v>
      </c>
      <c r="F296" s="54">
        <v>31.4</v>
      </c>
      <c r="G296" s="59">
        <v>85.042008502613839</v>
      </c>
      <c r="H296" s="60">
        <v>14.957991497386153</v>
      </c>
    </row>
    <row r="297" spans="1:8" ht="8.25" customHeight="1" x14ac:dyDescent="0.25">
      <c r="A297" s="11">
        <v>252</v>
      </c>
      <c r="B297" s="15" t="s">
        <v>29</v>
      </c>
      <c r="C297" s="39">
        <v>2014</v>
      </c>
      <c r="D297" s="54">
        <v>147.9</v>
      </c>
      <c r="E297" s="54">
        <v>121.4</v>
      </c>
      <c r="F297" s="54">
        <v>26.5</v>
      </c>
      <c r="G297" s="59">
        <v>82.089076845507634</v>
      </c>
      <c r="H297" s="60">
        <v>17.910923154492369</v>
      </c>
    </row>
    <row r="298" spans="1:8" ht="8.25" customHeight="1" x14ac:dyDescent="0.25">
      <c r="A298" s="11">
        <v>254</v>
      </c>
      <c r="B298" s="15" t="s">
        <v>30</v>
      </c>
      <c r="C298" s="39">
        <v>2014</v>
      </c>
      <c r="D298" s="54">
        <v>274.7</v>
      </c>
      <c r="E298" s="54">
        <v>227.7</v>
      </c>
      <c r="F298" s="54">
        <v>47.1</v>
      </c>
      <c r="G298" s="59">
        <v>82.870012522426734</v>
      </c>
      <c r="H298" s="60">
        <v>17.129987477573263</v>
      </c>
    </row>
    <row r="299" spans="1:8" ht="8.25" customHeight="1" x14ac:dyDescent="0.25">
      <c r="A299" s="11">
        <v>255</v>
      </c>
      <c r="B299" s="15" t="s">
        <v>31</v>
      </c>
      <c r="C299" s="39">
        <v>2014</v>
      </c>
      <c r="D299" s="54">
        <v>71.900000000000006</v>
      </c>
      <c r="E299" s="54">
        <v>66.900000000000006</v>
      </c>
      <c r="F299" s="54">
        <v>5.0999999999999996</v>
      </c>
      <c r="G299" s="59">
        <v>92.96875836465756</v>
      </c>
      <c r="H299" s="61">
        <v>7.0312416353424361</v>
      </c>
    </row>
    <row r="300" spans="1:8" ht="8.25" customHeight="1" x14ac:dyDescent="0.25">
      <c r="A300" s="11">
        <v>256</v>
      </c>
      <c r="B300" s="17" t="s">
        <v>32</v>
      </c>
      <c r="C300" s="39">
        <v>2014</v>
      </c>
      <c r="D300" s="54">
        <v>119.9</v>
      </c>
      <c r="E300" s="54">
        <v>98.9</v>
      </c>
      <c r="F300" s="54">
        <v>21</v>
      </c>
      <c r="G300" s="59">
        <v>82.453627941450193</v>
      </c>
      <c r="H300" s="60">
        <v>17.54637205854981</v>
      </c>
    </row>
    <row r="301" spans="1:8" ht="8.25" customHeight="1" x14ac:dyDescent="0.25">
      <c r="A301" s="11">
        <v>257</v>
      </c>
      <c r="B301" s="17" t="s">
        <v>33</v>
      </c>
      <c r="C301" s="39">
        <v>2014</v>
      </c>
      <c r="D301" s="54">
        <v>155.69999999999999</v>
      </c>
      <c r="E301" s="54">
        <v>132.30000000000001</v>
      </c>
      <c r="F301" s="54">
        <v>23.4</v>
      </c>
      <c r="G301" s="59">
        <v>84.974345627769736</v>
      </c>
      <c r="H301" s="60">
        <v>15.025654372230257</v>
      </c>
    </row>
    <row r="302" spans="1:8" s="14" customFormat="1" ht="16.5" customHeight="1" x14ac:dyDescent="0.25">
      <c r="A302" s="13">
        <v>2</v>
      </c>
      <c r="B302" s="18" t="s">
        <v>34</v>
      </c>
      <c r="C302" s="7">
        <v>2014</v>
      </c>
      <c r="D302" s="55">
        <v>2102.4</v>
      </c>
      <c r="E302" s="55">
        <v>1676.8</v>
      </c>
      <c r="F302" s="55">
        <v>425.6</v>
      </c>
      <c r="G302" s="40">
        <v>79.7564742309347</v>
      </c>
      <c r="H302" s="40">
        <v>20.243525769065307</v>
      </c>
    </row>
    <row r="303" spans="1:8" ht="8.25" customHeight="1" x14ac:dyDescent="0.25">
      <c r="A303" s="11">
        <v>351</v>
      </c>
      <c r="B303" s="17" t="s">
        <v>35</v>
      </c>
      <c r="C303" s="39">
        <v>2014</v>
      </c>
      <c r="D303" s="54">
        <v>175.7</v>
      </c>
      <c r="E303" s="54">
        <v>144.9</v>
      </c>
      <c r="F303" s="54">
        <v>30.7</v>
      </c>
      <c r="G303" s="59">
        <v>82.500828273559108</v>
      </c>
      <c r="H303" s="60">
        <v>17.499171726440881</v>
      </c>
    </row>
    <row r="304" spans="1:8" ht="8.25" customHeight="1" x14ac:dyDescent="0.25">
      <c r="A304" s="11">
        <v>352</v>
      </c>
      <c r="B304" s="17" t="s">
        <v>36</v>
      </c>
      <c r="C304" s="39">
        <v>2014</v>
      </c>
      <c r="D304" s="54">
        <v>196.7</v>
      </c>
      <c r="E304" s="54">
        <v>173.8</v>
      </c>
      <c r="F304" s="54">
        <v>22.9</v>
      </c>
      <c r="G304" s="59">
        <v>88.341917232611607</v>
      </c>
      <c r="H304" s="60">
        <v>11.658082767388397</v>
      </c>
    </row>
    <row r="305" spans="1:8" ht="8.25" customHeight="1" x14ac:dyDescent="0.25">
      <c r="A305" s="11">
        <v>353</v>
      </c>
      <c r="B305" s="17" t="s">
        <v>37</v>
      </c>
      <c r="C305" s="39">
        <v>2014</v>
      </c>
      <c r="D305" s="54">
        <v>243</v>
      </c>
      <c r="E305" s="54">
        <v>210.2</v>
      </c>
      <c r="F305" s="54">
        <v>32.799999999999997</v>
      </c>
      <c r="G305" s="59">
        <v>86.484557478862129</v>
      </c>
      <c r="H305" s="60">
        <v>13.51543840669259</v>
      </c>
    </row>
    <row r="306" spans="1:8" ht="8.25" customHeight="1" x14ac:dyDescent="0.25">
      <c r="A306" s="11" t="s">
        <v>66</v>
      </c>
      <c r="B306" s="17" t="s">
        <v>38</v>
      </c>
      <c r="C306" s="39">
        <v>2014</v>
      </c>
      <c r="D306" s="54">
        <v>141.1</v>
      </c>
      <c r="E306" s="54">
        <v>127.3</v>
      </c>
      <c r="F306" s="54">
        <v>13.7</v>
      </c>
      <c r="G306" s="59">
        <v>90.269366117305452</v>
      </c>
      <c r="H306" s="60">
        <v>9.7306338826945566</v>
      </c>
    </row>
    <row r="307" spans="1:8" ht="8.25" customHeight="1" x14ac:dyDescent="0.25">
      <c r="A307" s="11">
        <v>355</v>
      </c>
      <c r="B307" s="17" t="s">
        <v>39</v>
      </c>
      <c r="C307" s="39">
        <v>2014</v>
      </c>
      <c r="D307" s="54">
        <v>176.8</v>
      </c>
      <c r="E307" s="54">
        <v>153.30000000000001</v>
      </c>
      <c r="F307" s="54">
        <v>23.5</v>
      </c>
      <c r="G307" s="59">
        <v>86.720588488979558</v>
      </c>
      <c r="H307" s="60">
        <v>13.279411511020452</v>
      </c>
    </row>
    <row r="308" spans="1:8" ht="8.25" customHeight="1" x14ac:dyDescent="0.25">
      <c r="A308" s="11">
        <v>356</v>
      </c>
      <c r="B308" s="17" t="s">
        <v>40</v>
      </c>
      <c r="C308" s="39">
        <v>2014</v>
      </c>
      <c r="D308" s="54">
        <v>110.9</v>
      </c>
      <c r="E308" s="54">
        <v>102.3</v>
      </c>
      <c r="F308" s="54">
        <v>8.6</v>
      </c>
      <c r="G308" s="59">
        <v>92.250367177028679</v>
      </c>
      <c r="H308" s="61">
        <v>7.7496328229713125</v>
      </c>
    </row>
    <row r="309" spans="1:8" ht="8.25" customHeight="1" x14ac:dyDescent="0.25">
      <c r="A309" s="11">
        <v>357</v>
      </c>
      <c r="B309" s="17" t="s">
        <v>41</v>
      </c>
      <c r="C309" s="39">
        <v>2014</v>
      </c>
      <c r="D309" s="54">
        <v>161.4</v>
      </c>
      <c r="E309" s="54">
        <v>143.6</v>
      </c>
      <c r="F309" s="54">
        <v>17.8</v>
      </c>
      <c r="G309" s="59">
        <v>88.976598827320302</v>
      </c>
      <c r="H309" s="60">
        <v>11.023401172679707</v>
      </c>
    </row>
    <row r="310" spans="1:8" ht="8.25" customHeight="1" x14ac:dyDescent="0.25">
      <c r="A310" s="11">
        <v>358</v>
      </c>
      <c r="B310" s="17" t="s">
        <v>42</v>
      </c>
      <c r="C310" s="39">
        <v>2014</v>
      </c>
      <c r="D310" s="54">
        <v>136.30000000000001</v>
      </c>
      <c r="E310" s="54">
        <v>112.9</v>
      </c>
      <c r="F310" s="54">
        <v>23.4</v>
      </c>
      <c r="G310" s="59">
        <v>82.827432905831742</v>
      </c>
      <c r="H310" s="60">
        <v>17.172567094168247</v>
      </c>
    </row>
    <row r="311" spans="1:8" ht="8.25" customHeight="1" x14ac:dyDescent="0.25">
      <c r="A311" s="11">
        <v>359</v>
      </c>
      <c r="B311" s="17" t="s">
        <v>43</v>
      </c>
      <c r="C311" s="39">
        <v>2014</v>
      </c>
      <c r="D311" s="54">
        <v>196.7</v>
      </c>
      <c r="E311" s="54">
        <v>170.2</v>
      </c>
      <c r="F311" s="54">
        <v>26.5</v>
      </c>
      <c r="G311" s="59">
        <v>86.51558515804787</v>
      </c>
      <c r="H311" s="60">
        <v>13.484414841952127</v>
      </c>
    </row>
    <row r="312" spans="1:8" ht="8.25" customHeight="1" x14ac:dyDescent="0.25">
      <c r="A312" s="11" t="s">
        <v>66</v>
      </c>
      <c r="B312" s="17" t="s">
        <v>38</v>
      </c>
      <c r="C312" s="39">
        <v>2014</v>
      </c>
      <c r="D312" s="54">
        <v>141.1</v>
      </c>
      <c r="E312" s="54">
        <v>127.3</v>
      </c>
      <c r="F312" s="54">
        <v>13.7</v>
      </c>
      <c r="G312" s="59">
        <v>90.269366117305452</v>
      </c>
      <c r="H312" s="60">
        <v>9.7306338826945566</v>
      </c>
    </row>
    <row r="313" spans="1:8" ht="8.25" customHeight="1" x14ac:dyDescent="0.25">
      <c r="A313" s="11">
        <v>361</v>
      </c>
      <c r="B313" s="17" t="s">
        <v>44</v>
      </c>
      <c r="C313" s="39">
        <v>2014</v>
      </c>
      <c r="D313" s="54">
        <v>132.6</v>
      </c>
      <c r="E313" s="54">
        <v>106.1</v>
      </c>
      <c r="F313" s="54">
        <v>26.4</v>
      </c>
      <c r="G313" s="59">
        <v>80.079548425907717</v>
      </c>
      <c r="H313" s="60">
        <v>19.920451574092279</v>
      </c>
    </row>
    <row r="314" spans="1:8" s="14" customFormat="1" ht="16.5" customHeight="1" x14ac:dyDescent="0.25">
      <c r="A314" s="13">
        <v>3</v>
      </c>
      <c r="B314" s="18" t="s">
        <v>45</v>
      </c>
      <c r="C314" s="7">
        <v>2014</v>
      </c>
      <c r="D314" s="55">
        <v>1671.2</v>
      </c>
      <c r="E314" s="55">
        <v>1442.1</v>
      </c>
      <c r="F314" s="55">
        <v>229.1</v>
      </c>
      <c r="G314" s="40">
        <v>86.290897805402849</v>
      </c>
      <c r="H314" s="40">
        <v>13.709102792980286</v>
      </c>
    </row>
    <row r="315" spans="1:8" ht="8.25" customHeight="1" x14ac:dyDescent="0.25">
      <c r="A315" s="11">
        <v>401</v>
      </c>
      <c r="B315" s="17" t="s">
        <v>46</v>
      </c>
      <c r="C315" s="39">
        <v>2014</v>
      </c>
      <c r="D315" s="54">
        <v>74.2</v>
      </c>
      <c r="E315" s="54">
        <v>54</v>
      </c>
      <c r="F315" s="54">
        <v>20.2</v>
      </c>
      <c r="G315" s="59">
        <v>72.750793068581274</v>
      </c>
      <c r="H315" s="60">
        <v>27.24920693141873</v>
      </c>
    </row>
    <row r="316" spans="1:8" ht="8.25" customHeight="1" x14ac:dyDescent="0.25">
      <c r="A316" s="11" t="s">
        <v>67</v>
      </c>
      <c r="B316" s="17" t="s">
        <v>47</v>
      </c>
      <c r="C316" s="39">
        <v>2014</v>
      </c>
      <c r="D316" s="54">
        <v>214.8</v>
      </c>
      <c r="E316" s="54">
        <v>187.8</v>
      </c>
      <c r="F316" s="54">
        <v>27</v>
      </c>
      <c r="G316" s="59">
        <v>87.42195517148258</v>
      </c>
      <c r="H316" s="60">
        <v>12.578044828517418</v>
      </c>
    </row>
    <row r="317" spans="1:8" ht="8.25" customHeight="1" x14ac:dyDescent="0.25">
      <c r="A317" s="11">
        <v>403</v>
      </c>
      <c r="B317" s="17" t="s">
        <v>48</v>
      </c>
      <c r="C317" s="39">
        <v>2014</v>
      </c>
      <c r="D317" s="54">
        <v>159.80000000000001</v>
      </c>
      <c r="E317" s="54">
        <v>136.6</v>
      </c>
      <c r="F317" s="54">
        <v>23.2</v>
      </c>
      <c r="G317" s="59">
        <v>85.495159721220475</v>
      </c>
      <c r="H317" s="60">
        <v>14.504846537018896</v>
      </c>
    </row>
    <row r="318" spans="1:8" ht="8.25" customHeight="1" x14ac:dyDescent="0.25">
      <c r="A318" s="11">
        <v>404</v>
      </c>
      <c r="B318" s="17" t="s">
        <v>49</v>
      </c>
      <c r="C318" s="39">
        <v>2014</v>
      </c>
      <c r="D318" s="54">
        <v>156.6</v>
      </c>
      <c r="E318" s="54">
        <v>111.9</v>
      </c>
      <c r="F318" s="54">
        <v>44.7</v>
      </c>
      <c r="G318" s="59">
        <v>71.458808296225286</v>
      </c>
      <c r="H318" s="60">
        <v>28.541191703774714</v>
      </c>
    </row>
    <row r="319" spans="1:8" ht="8.25" customHeight="1" x14ac:dyDescent="0.25">
      <c r="A319" s="11">
        <v>405</v>
      </c>
      <c r="B319" s="17" t="s">
        <v>50</v>
      </c>
      <c r="C319" s="39">
        <v>2014</v>
      </c>
      <c r="D319" s="54">
        <v>75.8</v>
      </c>
      <c r="E319" s="54">
        <v>63.4</v>
      </c>
      <c r="F319" s="54">
        <v>12.3</v>
      </c>
      <c r="G319" s="59">
        <v>83.744838150971106</v>
      </c>
      <c r="H319" s="60">
        <v>16.255161849028902</v>
      </c>
    </row>
    <row r="320" spans="1:8" ht="8.25" customHeight="1" x14ac:dyDescent="0.25">
      <c r="A320" s="11">
        <v>451</v>
      </c>
      <c r="B320" s="17" t="s">
        <v>51</v>
      </c>
      <c r="C320" s="39">
        <v>2014</v>
      </c>
      <c r="D320" s="54">
        <v>118.9</v>
      </c>
      <c r="E320" s="54">
        <v>108.2</v>
      </c>
      <c r="F320" s="54">
        <v>10.7</v>
      </c>
      <c r="G320" s="59">
        <v>90.984571701044246</v>
      </c>
      <c r="H320" s="60">
        <v>9.015428298955749</v>
      </c>
    </row>
    <row r="321" spans="1:8" ht="8.25" customHeight="1" x14ac:dyDescent="0.25">
      <c r="A321" s="11">
        <v>452</v>
      </c>
      <c r="B321" s="17" t="s">
        <v>52</v>
      </c>
      <c r="C321" s="39">
        <v>2014</v>
      </c>
      <c r="D321" s="54">
        <v>187.1</v>
      </c>
      <c r="E321" s="54">
        <v>173.5</v>
      </c>
      <c r="F321" s="54">
        <v>13.6</v>
      </c>
      <c r="G321" s="59">
        <v>92.722305248394349</v>
      </c>
      <c r="H321" s="60">
        <v>7.2776947516056474</v>
      </c>
    </row>
    <row r="322" spans="1:8" ht="8.25" customHeight="1" x14ac:dyDescent="0.25">
      <c r="A322" s="11">
        <v>453</v>
      </c>
      <c r="B322" s="17" t="s">
        <v>53</v>
      </c>
      <c r="C322" s="39">
        <v>2014</v>
      </c>
      <c r="D322" s="54">
        <v>160.4</v>
      </c>
      <c r="E322" s="54">
        <v>110.9</v>
      </c>
      <c r="F322" s="54">
        <v>49.4</v>
      </c>
      <c r="G322" s="59">
        <v>69.187518011047757</v>
      </c>
      <c r="H322" s="60">
        <v>30.81248198895225</v>
      </c>
    </row>
    <row r="323" spans="1:8" ht="8.25" customHeight="1" x14ac:dyDescent="0.25">
      <c r="A323" s="11">
        <v>454</v>
      </c>
      <c r="B323" s="17" t="s">
        <v>54</v>
      </c>
      <c r="C323" s="39">
        <v>2014</v>
      </c>
      <c r="D323" s="54">
        <v>314.10000000000002</v>
      </c>
      <c r="E323" s="54">
        <v>259.89999999999998</v>
      </c>
      <c r="F323" s="54">
        <v>54.3</v>
      </c>
      <c r="G323" s="59">
        <v>82.727679230297781</v>
      </c>
      <c r="H323" s="60">
        <v>17.272320769702219</v>
      </c>
    </row>
    <row r="324" spans="1:8" ht="8.25" customHeight="1" x14ac:dyDescent="0.25">
      <c r="A324" s="11" t="s">
        <v>68</v>
      </c>
      <c r="B324" s="17" t="s">
        <v>55</v>
      </c>
      <c r="C324" s="39">
        <v>2014</v>
      </c>
      <c r="D324" s="54">
        <v>153.5</v>
      </c>
      <c r="E324" s="54">
        <v>144.1</v>
      </c>
      <c r="F324" s="54">
        <v>9.4</v>
      </c>
      <c r="G324" s="59">
        <v>93.864985828252372</v>
      </c>
      <c r="H324" s="61">
        <v>6.1350141717476125</v>
      </c>
    </row>
    <row r="325" spans="1:8" ht="8.25" customHeight="1" x14ac:dyDescent="0.25">
      <c r="A325" s="11">
        <v>456</v>
      </c>
      <c r="B325" s="17" t="s">
        <v>56</v>
      </c>
      <c r="C325" s="39">
        <v>2014</v>
      </c>
      <c r="D325" s="54">
        <v>134.1</v>
      </c>
      <c r="E325" s="54">
        <v>103.7</v>
      </c>
      <c r="F325" s="54">
        <v>30.4</v>
      </c>
      <c r="G325" s="59">
        <v>77.328276248422767</v>
      </c>
      <c r="H325" s="60">
        <v>22.671723751577233</v>
      </c>
    </row>
    <row r="326" spans="1:8" ht="8.25" customHeight="1" x14ac:dyDescent="0.25">
      <c r="A326" s="11" t="s">
        <v>67</v>
      </c>
      <c r="B326" s="17" t="s">
        <v>47</v>
      </c>
      <c r="C326" s="39">
        <v>2014</v>
      </c>
      <c r="D326" s="54">
        <v>214.8</v>
      </c>
      <c r="E326" s="54">
        <v>187.8</v>
      </c>
      <c r="F326" s="54">
        <v>27</v>
      </c>
      <c r="G326" s="59">
        <v>87.42195517148258</v>
      </c>
      <c r="H326" s="60">
        <v>12.578044828517418</v>
      </c>
    </row>
    <row r="327" spans="1:8" ht="8.25" customHeight="1" x14ac:dyDescent="0.25">
      <c r="A327" s="11">
        <v>458</v>
      </c>
      <c r="B327" s="17" t="s">
        <v>57</v>
      </c>
      <c r="C327" s="39">
        <v>2014</v>
      </c>
      <c r="D327" s="54">
        <v>125.9</v>
      </c>
      <c r="E327" s="54">
        <v>110.4</v>
      </c>
      <c r="F327" s="54">
        <v>15.4</v>
      </c>
      <c r="G327" s="59">
        <v>87.73505596007692</v>
      </c>
      <c r="H327" s="60">
        <v>12.26495198512975</v>
      </c>
    </row>
    <row r="328" spans="1:8" ht="8.25" customHeight="1" x14ac:dyDescent="0.25">
      <c r="A328" s="11">
        <v>459</v>
      </c>
      <c r="B328" s="17" t="s">
        <v>58</v>
      </c>
      <c r="C328" s="39">
        <v>2014</v>
      </c>
      <c r="D328" s="54">
        <v>350.6</v>
      </c>
      <c r="E328" s="54">
        <v>276.60000000000002</v>
      </c>
      <c r="F328" s="54">
        <v>74</v>
      </c>
      <c r="G328" s="59">
        <v>78.885285778783057</v>
      </c>
      <c r="H328" s="60">
        <v>21.114714221216953</v>
      </c>
    </row>
    <row r="329" spans="1:8" ht="8.25" customHeight="1" x14ac:dyDescent="0.25">
      <c r="A329" s="11">
        <v>460</v>
      </c>
      <c r="B329" s="17" t="s">
        <v>59</v>
      </c>
      <c r="C329" s="39">
        <v>2014</v>
      </c>
      <c r="D329" s="54">
        <v>134.4</v>
      </c>
      <c r="E329" s="54">
        <v>106.1</v>
      </c>
      <c r="F329" s="54">
        <v>28.3</v>
      </c>
      <c r="G329" s="59">
        <v>78.934279494813339</v>
      </c>
      <c r="H329" s="60">
        <v>21.065720505186651</v>
      </c>
    </row>
    <row r="330" spans="1:8" ht="8.25" customHeight="1" x14ac:dyDescent="0.25">
      <c r="A330" s="11">
        <v>461</v>
      </c>
      <c r="B330" s="17" t="s">
        <v>60</v>
      </c>
      <c r="C330" s="39">
        <v>2014</v>
      </c>
      <c r="D330" s="54">
        <v>88.9</v>
      </c>
      <c r="E330" s="54">
        <v>77.7</v>
      </c>
      <c r="F330" s="54">
        <v>11.2</v>
      </c>
      <c r="G330" s="59">
        <v>87.402272773547097</v>
      </c>
      <c r="H330" s="60">
        <v>12.597727226452914</v>
      </c>
    </row>
    <row r="331" spans="1:8" ht="8.25" customHeight="1" x14ac:dyDescent="0.25">
      <c r="A331" s="11" t="s">
        <v>68</v>
      </c>
      <c r="B331" s="17" t="s">
        <v>55</v>
      </c>
      <c r="C331" s="39">
        <v>2014</v>
      </c>
      <c r="D331" s="54">
        <v>153.5</v>
      </c>
      <c r="E331" s="54">
        <v>144.1</v>
      </c>
      <c r="F331" s="54">
        <v>9.4</v>
      </c>
      <c r="G331" s="59">
        <v>93.864985828252372</v>
      </c>
      <c r="H331" s="61">
        <v>6.1350141717476125</v>
      </c>
    </row>
    <row r="332" spans="1:8" s="14" customFormat="1" ht="16.5" customHeight="1" x14ac:dyDescent="0.25">
      <c r="A332" s="13">
        <v>4</v>
      </c>
      <c r="B332" s="18" t="s">
        <v>61</v>
      </c>
      <c r="C332" s="7">
        <v>2014</v>
      </c>
      <c r="D332" s="55">
        <v>2448.9</v>
      </c>
      <c r="E332" s="55">
        <v>2021.9</v>
      </c>
      <c r="F332" s="55">
        <v>427</v>
      </c>
      <c r="G332" s="40">
        <v>82.56332435513221</v>
      </c>
      <c r="H332" s="40">
        <v>17.436675644867794</v>
      </c>
    </row>
    <row r="333" spans="1:8" s="14" customFormat="1" ht="16.5" customHeight="1" x14ac:dyDescent="0.25">
      <c r="A333" s="13">
        <v>0</v>
      </c>
      <c r="B333" s="18" t="s">
        <v>62</v>
      </c>
      <c r="C333" s="7">
        <v>2014</v>
      </c>
      <c r="D333" s="55">
        <v>7799.1</v>
      </c>
      <c r="E333" s="55">
        <v>6443.6</v>
      </c>
      <c r="F333" s="55">
        <v>1355.5</v>
      </c>
      <c r="G333" s="40">
        <v>82.619629065585727</v>
      </c>
      <c r="H333" s="40">
        <v>17.380369908655403</v>
      </c>
    </row>
    <row r="334" spans="1:8" ht="8.25" customHeight="1" x14ac:dyDescent="0.25">
      <c r="A334" s="11">
        <v>101</v>
      </c>
      <c r="B334" s="15" t="s">
        <v>12</v>
      </c>
      <c r="C334" s="39">
        <v>2013</v>
      </c>
      <c r="D334" s="54">
        <v>246.2</v>
      </c>
      <c r="E334" s="54">
        <v>196.9</v>
      </c>
      <c r="F334" s="54">
        <v>49.3</v>
      </c>
      <c r="G334" s="59">
        <v>79.978124564575637</v>
      </c>
      <c r="H334" s="60">
        <v>20.021871374340293</v>
      </c>
    </row>
    <row r="335" spans="1:8" ht="8.25" customHeight="1" x14ac:dyDescent="0.25">
      <c r="A335" s="11">
        <v>102</v>
      </c>
      <c r="B335" s="15" t="s">
        <v>13</v>
      </c>
      <c r="C335" s="39">
        <v>2013</v>
      </c>
      <c r="D335" s="54">
        <v>98</v>
      </c>
      <c r="E335" s="54">
        <v>71.599999999999994</v>
      </c>
      <c r="F335" s="54">
        <v>26.5</v>
      </c>
      <c r="G335" s="59">
        <v>73.011894828582939</v>
      </c>
      <c r="H335" s="60">
        <v>26.988115374388865</v>
      </c>
    </row>
    <row r="336" spans="1:8" ht="8.25" customHeight="1" x14ac:dyDescent="0.25">
      <c r="A336" s="11">
        <v>103</v>
      </c>
      <c r="B336" s="15" t="s">
        <v>14</v>
      </c>
      <c r="C336" s="39">
        <v>2013</v>
      </c>
      <c r="D336" s="54">
        <v>122.1</v>
      </c>
      <c r="E336" s="54">
        <v>78</v>
      </c>
      <c r="F336" s="54">
        <v>44.1</v>
      </c>
      <c r="G336" s="59">
        <v>63.887657431266845</v>
      </c>
      <c r="H336" s="60">
        <v>36.11235075873396</v>
      </c>
    </row>
    <row r="337" spans="1:8" ht="8.25" customHeight="1" x14ac:dyDescent="0.25">
      <c r="A337" s="11">
        <v>151</v>
      </c>
      <c r="B337" s="15" t="s">
        <v>15</v>
      </c>
      <c r="C337" s="39">
        <v>2013</v>
      </c>
      <c r="D337" s="54">
        <v>171.1</v>
      </c>
      <c r="E337" s="54">
        <v>132.30000000000001</v>
      </c>
      <c r="F337" s="54">
        <v>38.799999999999997</v>
      </c>
      <c r="G337" s="59">
        <v>77.329111581424371</v>
      </c>
      <c r="H337" s="60">
        <v>22.670888418575629</v>
      </c>
    </row>
    <row r="338" spans="1:8" ht="8.25" customHeight="1" x14ac:dyDescent="0.25">
      <c r="A338" s="11">
        <v>152</v>
      </c>
      <c r="B338" s="15" t="s">
        <v>21</v>
      </c>
      <c r="C338" s="39">
        <v>2013</v>
      </c>
      <c r="D338" s="54">
        <v>247.6</v>
      </c>
      <c r="E338" s="54">
        <v>216.1</v>
      </c>
      <c r="F338" s="54">
        <v>31.5</v>
      </c>
      <c r="G338" s="59">
        <v>87.289423357152671</v>
      </c>
      <c r="H338" s="60">
        <v>12.71058472153862</v>
      </c>
    </row>
    <row r="339" spans="1:8" ht="8.25" customHeight="1" x14ac:dyDescent="0.25">
      <c r="A339" s="11">
        <v>152012</v>
      </c>
      <c r="B339" s="15" t="s">
        <v>22</v>
      </c>
      <c r="C339" s="39">
        <v>2013</v>
      </c>
      <c r="D339" s="54">
        <v>116.3</v>
      </c>
      <c r="E339" s="54">
        <v>94</v>
      </c>
      <c r="F339" s="54">
        <v>22.3</v>
      </c>
      <c r="G339" s="59">
        <v>80.808589615841939</v>
      </c>
      <c r="H339" s="60">
        <v>19.191418982991852</v>
      </c>
    </row>
    <row r="340" spans="1:8" ht="8.25" customHeight="1" x14ac:dyDescent="0.25">
      <c r="A340" s="11" t="s">
        <v>70</v>
      </c>
      <c r="B340" s="15" t="s">
        <v>23</v>
      </c>
      <c r="C340" s="39">
        <v>2013</v>
      </c>
      <c r="D340" s="54">
        <v>131.30000000000001</v>
      </c>
      <c r="E340" s="54">
        <v>122.1</v>
      </c>
      <c r="F340" s="54">
        <v>9.1</v>
      </c>
      <c r="G340" s="59">
        <v>93.030929151296633</v>
      </c>
      <c r="H340" s="61">
        <v>6.9690784665895888</v>
      </c>
    </row>
    <row r="341" spans="1:8" ht="8.25" customHeight="1" x14ac:dyDescent="0.25">
      <c r="A341" s="11">
        <v>153</v>
      </c>
      <c r="B341" s="15" t="s">
        <v>16</v>
      </c>
      <c r="C341" s="39">
        <v>2013</v>
      </c>
      <c r="D341" s="54">
        <v>138.1</v>
      </c>
      <c r="E341" s="54">
        <v>120.9</v>
      </c>
      <c r="F341" s="54">
        <v>17.2</v>
      </c>
      <c r="G341" s="59">
        <v>87.536832978195577</v>
      </c>
      <c r="H341" s="60">
        <v>12.463159781729107</v>
      </c>
    </row>
    <row r="342" spans="1:8" ht="8.25" customHeight="1" x14ac:dyDescent="0.25">
      <c r="A342" s="11">
        <v>154</v>
      </c>
      <c r="B342" s="15" t="s">
        <v>17</v>
      </c>
      <c r="C342" s="39">
        <v>2013</v>
      </c>
      <c r="D342" s="54">
        <v>90.5</v>
      </c>
      <c r="E342" s="54">
        <v>77.8</v>
      </c>
      <c r="F342" s="54">
        <v>12.7</v>
      </c>
      <c r="G342" s="59">
        <v>85.994850672599938</v>
      </c>
      <c r="H342" s="60">
        <v>14.005149327400055</v>
      </c>
    </row>
    <row r="343" spans="1:8" ht="8.25" customHeight="1" x14ac:dyDescent="0.25">
      <c r="A343" s="11">
        <v>155</v>
      </c>
      <c r="B343" s="15" t="s">
        <v>18</v>
      </c>
      <c r="C343" s="39">
        <v>2013</v>
      </c>
      <c r="D343" s="54">
        <v>135</v>
      </c>
      <c r="E343" s="54">
        <v>122.2</v>
      </c>
      <c r="F343" s="54">
        <v>12.9</v>
      </c>
      <c r="G343" s="59">
        <v>90.46742280649795</v>
      </c>
      <c r="H343" s="60">
        <v>9.5325771935020462</v>
      </c>
    </row>
    <row r="344" spans="1:8" ht="8.25" customHeight="1" x14ac:dyDescent="0.25">
      <c r="A344" s="11">
        <v>156</v>
      </c>
      <c r="B344" s="15" t="s">
        <v>69</v>
      </c>
      <c r="C344" s="39">
        <v>2013</v>
      </c>
      <c r="D344" s="54">
        <v>74.900000000000006</v>
      </c>
      <c r="E344" s="54">
        <v>67</v>
      </c>
      <c r="F344" s="54">
        <v>7.9</v>
      </c>
      <c r="G344" s="59">
        <v>89.458568491730901</v>
      </c>
      <c r="H344" s="61">
        <v>10.541418152055682</v>
      </c>
    </row>
    <row r="345" spans="1:8" ht="8.25" customHeight="1" x14ac:dyDescent="0.25">
      <c r="A345" s="11">
        <v>157</v>
      </c>
      <c r="B345" s="15" t="s">
        <v>19</v>
      </c>
      <c r="C345" s="39">
        <v>2013</v>
      </c>
      <c r="D345" s="54">
        <v>130</v>
      </c>
      <c r="E345" s="54">
        <v>109.2</v>
      </c>
      <c r="F345" s="54">
        <v>20.8</v>
      </c>
      <c r="G345" s="59">
        <v>84.004674074718295</v>
      </c>
      <c r="H345" s="60">
        <v>15.995325925281703</v>
      </c>
    </row>
    <row r="346" spans="1:8" ht="8.25" customHeight="1" x14ac:dyDescent="0.25">
      <c r="A346" s="11">
        <v>158</v>
      </c>
      <c r="B346" s="15" t="s">
        <v>20</v>
      </c>
      <c r="C346" s="39">
        <v>2013</v>
      </c>
      <c r="D346" s="54">
        <v>120</v>
      </c>
      <c r="E346" s="54">
        <v>102.8</v>
      </c>
      <c r="F346" s="54">
        <v>17.2</v>
      </c>
      <c r="G346" s="59">
        <v>85.654090524121102</v>
      </c>
      <c r="H346" s="60">
        <v>14.345909475878896</v>
      </c>
    </row>
    <row r="347" spans="1:8" s="14" customFormat="1" ht="16.5" customHeight="1" x14ac:dyDescent="0.25">
      <c r="A347" s="13">
        <v>1</v>
      </c>
      <c r="B347" s="16" t="s">
        <v>24</v>
      </c>
      <c r="C347" s="7">
        <v>2013</v>
      </c>
      <c r="D347" s="55">
        <v>1573.5</v>
      </c>
      <c r="E347" s="55">
        <v>1294.9000000000001</v>
      </c>
      <c r="F347" s="55">
        <v>278.60000000000002</v>
      </c>
      <c r="G347" s="40">
        <v>82.293403380576351</v>
      </c>
      <c r="H347" s="40">
        <v>17.706596619423664</v>
      </c>
    </row>
    <row r="348" spans="1:8" ht="8.25" customHeight="1" x14ac:dyDescent="0.25">
      <c r="A348" s="11">
        <v>241</v>
      </c>
      <c r="B348" s="15" t="s">
        <v>25</v>
      </c>
      <c r="C348" s="39">
        <v>2013</v>
      </c>
      <c r="D348" s="54">
        <v>1115.2</v>
      </c>
      <c r="E348" s="54">
        <v>846.2</v>
      </c>
      <c r="F348" s="54">
        <v>269</v>
      </c>
      <c r="G348" s="59">
        <v>75.880623197902793</v>
      </c>
      <c r="H348" s="60">
        <v>24.119376802097221</v>
      </c>
    </row>
    <row r="349" spans="1:8" ht="8.25" customHeight="1" x14ac:dyDescent="0.25">
      <c r="A349" s="11">
        <v>241001</v>
      </c>
      <c r="B349" s="15" t="s">
        <v>26</v>
      </c>
      <c r="C349" s="39">
        <v>2013</v>
      </c>
      <c r="D349" s="54">
        <v>511</v>
      </c>
      <c r="E349" s="54">
        <v>353.1</v>
      </c>
      <c r="F349" s="54">
        <v>157.9</v>
      </c>
      <c r="G349" s="59">
        <v>69.0927592987465</v>
      </c>
      <c r="H349" s="60">
        <v>30.907240701253503</v>
      </c>
    </row>
    <row r="350" spans="1:8" ht="8.25" customHeight="1" x14ac:dyDescent="0.25">
      <c r="A350" s="11" t="s">
        <v>65</v>
      </c>
      <c r="B350" s="15" t="s">
        <v>27</v>
      </c>
      <c r="C350" s="39">
        <v>2013</v>
      </c>
      <c r="D350" s="54">
        <v>604.20000000000005</v>
      </c>
      <c r="E350" s="54">
        <v>493.2</v>
      </c>
      <c r="F350" s="54">
        <v>111</v>
      </c>
      <c r="G350" s="59">
        <v>81.621350268636675</v>
      </c>
      <c r="H350" s="60">
        <v>18.378649731363343</v>
      </c>
    </row>
    <row r="351" spans="1:8" ht="8.25" customHeight="1" x14ac:dyDescent="0.25">
      <c r="A351" s="11">
        <v>251</v>
      </c>
      <c r="B351" s="15" t="s">
        <v>28</v>
      </c>
      <c r="C351" s="39">
        <v>2013</v>
      </c>
      <c r="D351" s="54">
        <v>209.9</v>
      </c>
      <c r="E351" s="54">
        <v>182.4</v>
      </c>
      <c r="F351" s="54">
        <v>27.5</v>
      </c>
      <c r="G351" s="59">
        <v>86.880192477906775</v>
      </c>
      <c r="H351" s="60">
        <v>13.119807522093227</v>
      </c>
    </row>
    <row r="352" spans="1:8" ht="8.25" customHeight="1" x14ac:dyDescent="0.25">
      <c r="A352" s="11">
        <v>252</v>
      </c>
      <c r="B352" s="15" t="s">
        <v>29</v>
      </c>
      <c r="C352" s="39">
        <v>2013</v>
      </c>
      <c r="D352" s="54">
        <v>148.1</v>
      </c>
      <c r="E352" s="54">
        <v>118.6</v>
      </c>
      <c r="F352" s="54">
        <v>29.5</v>
      </c>
      <c r="G352" s="59">
        <v>80.0570911945874</v>
      </c>
      <c r="H352" s="60">
        <v>19.94291555793124</v>
      </c>
    </row>
    <row r="353" spans="1:8" ht="8.25" customHeight="1" x14ac:dyDescent="0.25">
      <c r="A353" s="11">
        <v>254</v>
      </c>
      <c r="B353" s="15" t="s">
        <v>30</v>
      </c>
      <c r="C353" s="39">
        <v>2013</v>
      </c>
      <c r="D353" s="54">
        <v>274.8</v>
      </c>
      <c r="E353" s="54">
        <v>226.7</v>
      </c>
      <c r="F353" s="54">
        <v>48.1</v>
      </c>
      <c r="G353" s="59">
        <v>82.506613968445123</v>
      </c>
      <c r="H353" s="60">
        <v>17.49338967120293</v>
      </c>
    </row>
    <row r="354" spans="1:8" ht="8.25" customHeight="1" x14ac:dyDescent="0.25">
      <c r="A354" s="11">
        <v>255</v>
      </c>
      <c r="B354" s="15" t="s">
        <v>31</v>
      </c>
      <c r="C354" s="39">
        <v>2013</v>
      </c>
      <c r="D354" s="54">
        <v>72.2</v>
      </c>
      <c r="E354" s="54">
        <v>66.5</v>
      </c>
      <c r="F354" s="54">
        <v>5.6</v>
      </c>
      <c r="G354" s="59">
        <v>92.177592224884194</v>
      </c>
      <c r="H354" s="61">
        <v>7.8224077751158054</v>
      </c>
    </row>
    <row r="355" spans="1:8" ht="8.25" customHeight="1" x14ac:dyDescent="0.25">
      <c r="A355" s="11">
        <v>256</v>
      </c>
      <c r="B355" s="17" t="s">
        <v>32</v>
      </c>
      <c r="C355" s="39">
        <v>2013</v>
      </c>
      <c r="D355" s="54">
        <v>120.4</v>
      </c>
      <c r="E355" s="54">
        <v>101.7</v>
      </c>
      <c r="F355" s="54">
        <v>18.7</v>
      </c>
      <c r="G355" s="59">
        <v>84.504808985866902</v>
      </c>
      <c r="H355" s="60">
        <v>15.495191014133102</v>
      </c>
    </row>
    <row r="356" spans="1:8" ht="8.25" customHeight="1" x14ac:dyDescent="0.25">
      <c r="A356" s="11">
        <v>257</v>
      </c>
      <c r="B356" s="17" t="s">
        <v>33</v>
      </c>
      <c r="C356" s="39">
        <v>2013</v>
      </c>
      <c r="D356" s="54">
        <v>155.69999999999999</v>
      </c>
      <c r="E356" s="54">
        <v>135.30000000000001</v>
      </c>
      <c r="F356" s="54">
        <v>20.5</v>
      </c>
      <c r="G356" s="59">
        <v>86.860241784942346</v>
      </c>
      <c r="H356" s="60">
        <v>13.139758215057654</v>
      </c>
    </row>
    <row r="357" spans="1:8" s="14" customFormat="1" ht="16.5" customHeight="1" x14ac:dyDescent="0.25">
      <c r="A357" s="13">
        <v>2</v>
      </c>
      <c r="B357" s="18" t="s">
        <v>34</v>
      </c>
      <c r="C357" s="7">
        <v>2013</v>
      </c>
      <c r="D357" s="55">
        <v>2096.3000000000002</v>
      </c>
      <c r="E357" s="55">
        <v>1676.8</v>
      </c>
      <c r="F357" s="55">
        <v>419.5</v>
      </c>
      <c r="G357" s="40">
        <v>79.990279041316356</v>
      </c>
      <c r="H357" s="40">
        <v>20.009720958683637</v>
      </c>
    </row>
    <row r="358" spans="1:8" ht="8.25" customHeight="1" x14ac:dyDescent="0.25">
      <c r="A358" s="11">
        <v>351</v>
      </c>
      <c r="B358" s="17" t="s">
        <v>35</v>
      </c>
      <c r="C358" s="39">
        <v>2013</v>
      </c>
      <c r="D358" s="54">
        <v>175.6</v>
      </c>
      <c r="E358" s="54">
        <v>145.69999999999999</v>
      </c>
      <c r="F358" s="54">
        <v>30</v>
      </c>
      <c r="G358" s="59">
        <v>82.943620698441578</v>
      </c>
      <c r="H358" s="60">
        <v>17.05638499554588</v>
      </c>
    </row>
    <row r="359" spans="1:8" ht="8.25" customHeight="1" x14ac:dyDescent="0.25">
      <c r="A359" s="11">
        <v>352</v>
      </c>
      <c r="B359" s="17" t="s">
        <v>36</v>
      </c>
      <c r="C359" s="39">
        <v>2013</v>
      </c>
      <c r="D359" s="54">
        <v>197</v>
      </c>
      <c r="E359" s="54">
        <v>171</v>
      </c>
      <c r="F359" s="54">
        <v>26</v>
      </c>
      <c r="G359" s="59">
        <v>86.812612579600312</v>
      </c>
      <c r="H359" s="60">
        <v>13.187382345102829</v>
      </c>
    </row>
    <row r="360" spans="1:8" ht="8.25" customHeight="1" x14ac:dyDescent="0.25">
      <c r="A360" s="11">
        <v>353</v>
      </c>
      <c r="B360" s="17" t="s">
        <v>37</v>
      </c>
      <c r="C360" s="39">
        <v>2013</v>
      </c>
      <c r="D360" s="54">
        <v>241.5</v>
      </c>
      <c r="E360" s="54">
        <v>211</v>
      </c>
      <c r="F360" s="54">
        <v>30.5</v>
      </c>
      <c r="G360" s="59">
        <v>87.376799845276381</v>
      </c>
      <c r="H360" s="60">
        <v>12.623204295261598</v>
      </c>
    </row>
    <row r="361" spans="1:8" ht="8.25" customHeight="1" x14ac:dyDescent="0.25">
      <c r="A361" s="11" t="s">
        <v>66</v>
      </c>
      <c r="B361" s="17" t="s">
        <v>38</v>
      </c>
      <c r="C361" s="39">
        <v>2013</v>
      </c>
      <c r="D361" s="54">
        <v>141.5</v>
      </c>
      <c r="E361" s="54">
        <v>128.19999999999999</v>
      </c>
      <c r="F361" s="54">
        <v>13.3</v>
      </c>
      <c r="G361" s="59">
        <v>90.623045251197595</v>
      </c>
      <c r="H361" s="60">
        <v>9.3769547488024081</v>
      </c>
    </row>
    <row r="362" spans="1:8" ht="8.25" customHeight="1" x14ac:dyDescent="0.25">
      <c r="A362" s="11">
        <v>355</v>
      </c>
      <c r="B362" s="17" t="s">
        <v>39</v>
      </c>
      <c r="C362" s="39">
        <v>2013</v>
      </c>
      <c r="D362" s="54">
        <v>176</v>
      </c>
      <c r="E362" s="54">
        <v>153.5</v>
      </c>
      <c r="F362" s="54">
        <v>22.5</v>
      </c>
      <c r="G362" s="59">
        <v>87.231965952954809</v>
      </c>
      <c r="H362" s="60">
        <v>12.768028364354572</v>
      </c>
    </row>
    <row r="363" spans="1:8" ht="8.25" customHeight="1" x14ac:dyDescent="0.25">
      <c r="A363" s="11">
        <v>356</v>
      </c>
      <c r="B363" s="17" t="s">
        <v>40</v>
      </c>
      <c r="C363" s="39">
        <v>2013</v>
      </c>
      <c r="D363" s="54">
        <v>110.9</v>
      </c>
      <c r="E363" s="54">
        <v>103.2</v>
      </c>
      <c r="F363" s="54">
        <v>7.7</v>
      </c>
      <c r="G363" s="59">
        <v>93.055119067130633</v>
      </c>
      <c r="H363" s="61">
        <v>6.9448809328693724</v>
      </c>
    </row>
    <row r="364" spans="1:8" ht="8.25" customHeight="1" x14ac:dyDescent="0.25">
      <c r="A364" s="11">
        <v>357</v>
      </c>
      <c r="B364" s="17" t="s">
        <v>41</v>
      </c>
      <c r="C364" s="39">
        <v>2013</v>
      </c>
      <c r="D364" s="54">
        <v>161.6</v>
      </c>
      <c r="E364" s="54">
        <v>145.19999999999999</v>
      </c>
      <c r="F364" s="54">
        <v>16.399999999999999</v>
      </c>
      <c r="G364" s="59">
        <v>89.857883176229748</v>
      </c>
      <c r="H364" s="60">
        <v>10.142116823770261</v>
      </c>
    </row>
    <row r="365" spans="1:8" ht="8.25" customHeight="1" x14ac:dyDescent="0.25">
      <c r="A365" s="11">
        <v>358</v>
      </c>
      <c r="B365" s="17" t="s">
        <v>42</v>
      </c>
      <c r="C365" s="39">
        <v>2013</v>
      </c>
      <c r="D365" s="54">
        <v>136.1</v>
      </c>
      <c r="E365" s="54">
        <v>111.4</v>
      </c>
      <c r="F365" s="54">
        <v>24.7</v>
      </c>
      <c r="G365" s="59">
        <v>81.844299599784748</v>
      </c>
      <c r="H365" s="60">
        <v>18.15570040021526</v>
      </c>
    </row>
    <row r="366" spans="1:8" ht="8.25" customHeight="1" x14ac:dyDescent="0.25">
      <c r="A366" s="11">
        <v>359</v>
      </c>
      <c r="B366" s="17" t="s">
        <v>43</v>
      </c>
      <c r="C366" s="39">
        <v>2013</v>
      </c>
      <c r="D366" s="54">
        <v>196.3</v>
      </c>
      <c r="E366" s="54">
        <v>175.8</v>
      </c>
      <c r="F366" s="54">
        <v>20.399999999999999</v>
      </c>
      <c r="G366" s="59">
        <v>89.58723765255094</v>
      </c>
      <c r="H366" s="60">
        <v>10.412757251951026</v>
      </c>
    </row>
    <row r="367" spans="1:8" ht="8.25" customHeight="1" x14ac:dyDescent="0.25">
      <c r="A367" s="11" t="s">
        <v>66</v>
      </c>
      <c r="B367" s="17" t="s">
        <v>38</v>
      </c>
      <c r="C367" s="39">
        <v>2013</v>
      </c>
      <c r="D367" s="54">
        <v>141.5</v>
      </c>
      <c r="E367" s="54">
        <v>128.19999999999999</v>
      </c>
      <c r="F367" s="54">
        <v>13.3</v>
      </c>
      <c r="G367" s="59">
        <v>90.623045251197595</v>
      </c>
      <c r="H367" s="60">
        <v>9.3769547488024081</v>
      </c>
    </row>
    <row r="368" spans="1:8" ht="8.25" customHeight="1" x14ac:dyDescent="0.25">
      <c r="A368" s="11">
        <v>361</v>
      </c>
      <c r="B368" s="17" t="s">
        <v>44</v>
      </c>
      <c r="C368" s="39">
        <v>2013</v>
      </c>
      <c r="D368" s="54">
        <v>132.19999999999999</v>
      </c>
      <c r="E368" s="54">
        <v>104.3</v>
      </c>
      <c r="F368" s="54">
        <v>27.9</v>
      </c>
      <c r="G368" s="59">
        <v>78.866230224609438</v>
      </c>
      <c r="H368" s="60">
        <v>21.133769775390572</v>
      </c>
    </row>
    <row r="369" spans="1:8" s="14" customFormat="1" ht="16.5" customHeight="1" x14ac:dyDescent="0.25">
      <c r="A369" s="13">
        <v>3</v>
      </c>
      <c r="B369" s="18" t="s">
        <v>45</v>
      </c>
      <c r="C369" s="7">
        <v>2013</v>
      </c>
      <c r="D369" s="55">
        <v>1668.7</v>
      </c>
      <c r="E369" s="55">
        <v>1447.6</v>
      </c>
      <c r="F369" s="55">
        <v>221</v>
      </c>
      <c r="G369" s="40">
        <v>86.752978501039095</v>
      </c>
      <c r="H369" s="40">
        <v>13.247022098245436</v>
      </c>
    </row>
    <row r="370" spans="1:8" ht="8.25" customHeight="1" x14ac:dyDescent="0.25">
      <c r="A370" s="11">
        <v>401</v>
      </c>
      <c r="B370" s="17" t="s">
        <v>46</v>
      </c>
      <c r="C370" s="39">
        <v>2013</v>
      </c>
      <c r="D370" s="54">
        <v>73.7</v>
      </c>
      <c r="E370" s="54">
        <v>56.7</v>
      </c>
      <c r="F370" s="54">
        <v>17</v>
      </c>
      <c r="G370" s="59">
        <v>76.927897457442654</v>
      </c>
      <c r="H370" s="60">
        <v>23.072102542557342</v>
      </c>
    </row>
    <row r="371" spans="1:8" ht="8.25" customHeight="1" x14ac:dyDescent="0.25">
      <c r="A371" s="11" t="s">
        <v>67</v>
      </c>
      <c r="B371" s="17" t="s">
        <v>47</v>
      </c>
      <c r="C371" s="39">
        <v>2013</v>
      </c>
      <c r="D371" s="54">
        <v>214</v>
      </c>
      <c r="E371" s="54">
        <v>182.2</v>
      </c>
      <c r="F371" s="54">
        <v>31.8</v>
      </c>
      <c r="G371" s="59">
        <v>85.147731840475487</v>
      </c>
      <c r="H371" s="60">
        <v>14.852263487179481</v>
      </c>
    </row>
    <row r="372" spans="1:8" ht="8.25" customHeight="1" x14ac:dyDescent="0.25">
      <c r="A372" s="11">
        <v>403</v>
      </c>
      <c r="B372" s="17" t="s">
        <v>48</v>
      </c>
      <c r="C372" s="39">
        <v>2013</v>
      </c>
      <c r="D372" s="54">
        <v>158.9</v>
      </c>
      <c r="E372" s="54">
        <v>136.19999999999999</v>
      </c>
      <c r="F372" s="54">
        <v>22.6</v>
      </c>
      <c r="G372" s="59">
        <v>85.744511049913655</v>
      </c>
      <c r="H372" s="60">
        <v>14.255488950086354</v>
      </c>
    </row>
    <row r="373" spans="1:8" ht="8.25" customHeight="1" x14ac:dyDescent="0.25">
      <c r="A373" s="11">
        <v>404</v>
      </c>
      <c r="B373" s="17" t="s">
        <v>49</v>
      </c>
      <c r="C373" s="39">
        <v>2013</v>
      </c>
      <c r="D373" s="54">
        <v>155.5</v>
      </c>
      <c r="E373" s="54">
        <v>108</v>
      </c>
      <c r="F373" s="54">
        <v>47.5</v>
      </c>
      <c r="G373" s="59">
        <v>69.4589225159676</v>
      </c>
      <c r="H373" s="60">
        <v>30.541077484032392</v>
      </c>
    </row>
    <row r="374" spans="1:8" ht="8.25" customHeight="1" x14ac:dyDescent="0.25">
      <c r="A374" s="11">
        <v>405</v>
      </c>
      <c r="B374" s="17" t="s">
        <v>50</v>
      </c>
      <c r="C374" s="39">
        <v>2013</v>
      </c>
      <c r="D374" s="54">
        <v>76</v>
      </c>
      <c r="E374" s="54">
        <v>63.6</v>
      </c>
      <c r="F374" s="54">
        <v>12.5</v>
      </c>
      <c r="G374" s="59">
        <v>83.606610409966251</v>
      </c>
      <c r="H374" s="60">
        <v>16.393389590033756</v>
      </c>
    </row>
    <row r="375" spans="1:8" ht="8.25" customHeight="1" x14ac:dyDescent="0.25">
      <c r="A375" s="11">
        <v>451</v>
      </c>
      <c r="B375" s="17" t="s">
        <v>51</v>
      </c>
      <c r="C375" s="39">
        <v>2013</v>
      </c>
      <c r="D375" s="54">
        <v>118.7</v>
      </c>
      <c r="E375" s="54">
        <v>110.7</v>
      </c>
      <c r="F375" s="54">
        <v>8</v>
      </c>
      <c r="G375" s="59">
        <v>93.252990233685836</v>
      </c>
      <c r="H375" s="60">
        <v>6.7470097663141742</v>
      </c>
    </row>
    <row r="376" spans="1:8" ht="8.25" customHeight="1" x14ac:dyDescent="0.25">
      <c r="A376" s="11">
        <v>452</v>
      </c>
      <c r="B376" s="17" t="s">
        <v>52</v>
      </c>
      <c r="C376" s="39">
        <v>2013</v>
      </c>
      <c r="D376" s="54">
        <v>187</v>
      </c>
      <c r="E376" s="54">
        <v>169.9</v>
      </c>
      <c r="F376" s="54">
        <v>17.100000000000001</v>
      </c>
      <c r="G376" s="59">
        <v>90.830828671620907</v>
      </c>
      <c r="H376" s="60">
        <v>9.1691713283791039</v>
      </c>
    </row>
    <row r="377" spans="1:8" ht="8.25" customHeight="1" x14ac:dyDescent="0.25">
      <c r="A377" s="11">
        <v>453</v>
      </c>
      <c r="B377" s="17" t="s">
        <v>53</v>
      </c>
      <c r="C377" s="39">
        <v>2013</v>
      </c>
      <c r="D377" s="54">
        <v>160.5</v>
      </c>
      <c r="E377" s="54">
        <v>118.5</v>
      </c>
      <c r="F377" s="54">
        <v>42</v>
      </c>
      <c r="G377" s="59">
        <v>73.832361838247621</v>
      </c>
      <c r="H377" s="60">
        <v>26.167644391681101</v>
      </c>
    </row>
    <row r="378" spans="1:8" ht="8.25" customHeight="1" x14ac:dyDescent="0.25">
      <c r="A378" s="11">
        <v>454</v>
      </c>
      <c r="B378" s="17" t="s">
        <v>54</v>
      </c>
      <c r="C378" s="39">
        <v>2013</v>
      </c>
      <c r="D378" s="54">
        <v>313.3</v>
      </c>
      <c r="E378" s="54">
        <v>259.5</v>
      </c>
      <c r="F378" s="54">
        <v>53.8</v>
      </c>
      <c r="G378" s="59">
        <v>82.829093778952895</v>
      </c>
      <c r="H378" s="60">
        <v>17.170906221047101</v>
      </c>
    </row>
    <row r="379" spans="1:8" ht="8.25" customHeight="1" x14ac:dyDescent="0.25">
      <c r="A379" s="11" t="s">
        <v>68</v>
      </c>
      <c r="B379" s="17" t="s">
        <v>55</v>
      </c>
      <c r="C379" s="39">
        <v>2013</v>
      </c>
      <c r="D379" s="54">
        <v>153.6</v>
      </c>
      <c r="E379" s="54">
        <v>143.5</v>
      </c>
      <c r="F379" s="54">
        <v>10</v>
      </c>
      <c r="G379" s="59">
        <v>93.469150436908933</v>
      </c>
      <c r="H379" s="61">
        <v>6.5308560747897229</v>
      </c>
    </row>
    <row r="380" spans="1:8" ht="8.25" customHeight="1" x14ac:dyDescent="0.25">
      <c r="A380" s="11">
        <v>456</v>
      </c>
      <c r="B380" s="17" t="s">
        <v>56</v>
      </c>
      <c r="C380" s="39">
        <v>2013</v>
      </c>
      <c r="D380" s="54">
        <v>133.6</v>
      </c>
      <c r="E380" s="54">
        <v>103.2</v>
      </c>
      <c r="F380" s="54">
        <v>30.4</v>
      </c>
      <c r="G380" s="59">
        <v>77.245209912982887</v>
      </c>
      <c r="H380" s="60">
        <v>22.754797571586536</v>
      </c>
    </row>
    <row r="381" spans="1:8" ht="8.25" customHeight="1" x14ac:dyDescent="0.25">
      <c r="A381" s="11" t="s">
        <v>67</v>
      </c>
      <c r="B381" s="17" t="s">
        <v>47</v>
      </c>
      <c r="C381" s="39">
        <v>2013</v>
      </c>
      <c r="D381" s="54">
        <v>214</v>
      </c>
      <c r="E381" s="54">
        <v>182.2</v>
      </c>
      <c r="F381" s="54">
        <v>31.8</v>
      </c>
      <c r="G381" s="59">
        <v>85.147731840475487</v>
      </c>
      <c r="H381" s="60">
        <v>14.852263487179481</v>
      </c>
    </row>
    <row r="382" spans="1:8" ht="8.25" customHeight="1" x14ac:dyDescent="0.25">
      <c r="A382" s="11">
        <v>458</v>
      </c>
      <c r="B382" s="17" t="s">
        <v>57</v>
      </c>
      <c r="C382" s="39">
        <v>2013</v>
      </c>
      <c r="D382" s="54">
        <v>126.2</v>
      </c>
      <c r="E382" s="54">
        <v>112.3</v>
      </c>
      <c r="F382" s="54">
        <v>13.8</v>
      </c>
      <c r="G382" s="59">
        <v>89.047848207163625</v>
      </c>
      <c r="H382" s="60">
        <v>10.952151792836357</v>
      </c>
    </row>
    <row r="383" spans="1:8" ht="8.25" customHeight="1" x14ac:dyDescent="0.25">
      <c r="A383" s="11">
        <v>459</v>
      </c>
      <c r="B383" s="17" t="s">
        <v>58</v>
      </c>
      <c r="C383" s="39">
        <v>2013</v>
      </c>
      <c r="D383" s="54">
        <v>350.6</v>
      </c>
      <c r="E383" s="54">
        <v>274.3</v>
      </c>
      <c r="F383" s="54">
        <v>76.400000000000006</v>
      </c>
      <c r="G383" s="59">
        <v>78.223894133416991</v>
      </c>
      <c r="H383" s="60">
        <v>21.776105866583006</v>
      </c>
    </row>
    <row r="384" spans="1:8" ht="8.25" customHeight="1" x14ac:dyDescent="0.25">
      <c r="A384" s="11">
        <v>460</v>
      </c>
      <c r="B384" s="17" t="s">
        <v>59</v>
      </c>
      <c r="C384" s="39">
        <v>2013</v>
      </c>
      <c r="D384" s="54">
        <v>135</v>
      </c>
      <c r="E384" s="54">
        <v>106.9</v>
      </c>
      <c r="F384" s="54">
        <v>28.1</v>
      </c>
      <c r="G384" s="59">
        <v>79.160600452943967</v>
      </c>
      <c r="H384" s="60">
        <v>20.839392140201682</v>
      </c>
    </row>
    <row r="385" spans="1:8" ht="8.25" customHeight="1" x14ac:dyDescent="0.25">
      <c r="A385" s="11">
        <v>461</v>
      </c>
      <c r="B385" s="17" t="s">
        <v>60</v>
      </c>
      <c r="C385" s="39">
        <v>2013</v>
      </c>
      <c r="D385" s="54">
        <v>89</v>
      </c>
      <c r="E385" s="54">
        <v>77</v>
      </c>
      <c r="F385" s="54">
        <v>12</v>
      </c>
      <c r="G385" s="59">
        <v>86.548270921706887</v>
      </c>
      <c r="H385" s="60">
        <v>13.451729078293114</v>
      </c>
    </row>
    <row r="386" spans="1:8" ht="8.25" customHeight="1" x14ac:dyDescent="0.25">
      <c r="A386" s="11" t="s">
        <v>68</v>
      </c>
      <c r="B386" s="17" t="s">
        <v>55</v>
      </c>
      <c r="C386" s="39">
        <v>2013</v>
      </c>
      <c r="D386" s="54">
        <v>153.6</v>
      </c>
      <c r="E386" s="54">
        <v>143.5</v>
      </c>
      <c r="F386" s="54">
        <v>10</v>
      </c>
      <c r="G386" s="59">
        <v>93.469150436908933</v>
      </c>
      <c r="H386" s="61">
        <v>6.5308560747897229</v>
      </c>
    </row>
    <row r="387" spans="1:8" s="14" customFormat="1" ht="16.5" customHeight="1" x14ac:dyDescent="0.25">
      <c r="A387" s="13">
        <v>4</v>
      </c>
      <c r="B387" s="18" t="s">
        <v>61</v>
      </c>
      <c r="C387" s="7">
        <v>2013</v>
      </c>
      <c r="D387" s="55">
        <v>2445.6999999999998</v>
      </c>
      <c r="E387" s="55">
        <v>2019.2</v>
      </c>
      <c r="F387" s="55">
        <v>426.5</v>
      </c>
      <c r="G387" s="40">
        <v>82.56300106265617</v>
      </c>
      <c r="H387" s="40">
        <v>17.436998937343812</v>
      </c>
    </row>
    <row r="388" spans="1:8" s="14" customFormat="1" ht="16.5" customHeight="1" x14ac:dyDescent="0.25">
      <c r="A388" s="13">
        <v>0</v>
      </c>
      <c r="B388" s="18" t="s">
        <v>62</v>
      </c>
      <c r="C388" s="7">
        <v>2013</v>
      </c>
      <c r="D388" s="55">
        <v>7784.1</v>
      </c>
      <c r="E388" s="55">
        <v>6438.6</v>
      </c>
      <c r="F388" s="55">
        <v>1345.6</v>
      </c>
      <c r="G388" s="40">
        <v>82.713850727838349</v>
      </c>
      <c r="H388" s="40">
        <v>17.286149272161644</v>
      </c>
    </row>
    <row r="389" spans="1:8" ht="8.25" customHeight="1" x14ac:dyDescent="0.25">
      <c r="A389" s="11">
        <v>101</v>
      </c>
      <c r="B389" s="15" t="s">
        <v>12</v>
      </c>
      <c r="C389" s="39">
        <v>2012</v>
      </c>
      <c r="D389" s="54">
        <v>250.5</v>
      </c>
      <c r="E389" s="54">
        <v>194.4</v>
      </c>
      <c r="F389" s="54">
        <v>56.1</v>
      </c>
      <c r="G389" s="59">
        <v>77.620414898950813</v>
      </c>
      <c r="H389" s="60">
        <v>22.379589093218303</v>
      </c>
    </row>
    <row r="390" spans="1:8" ht="8.25" customHeight="1" x14ac:dyDescent="0.25">
      <c r="A390" s="11">
        <v>102</v>
      </c>
      <c r="B390" s="15" t="s">
        <v>13</v>
      </c>
      <c r="C390" s="39">
        <v>2012</v>
      </c>
      <c r="D390" s="54">
        <v>101.6</v>
      </c>
      <c r="E390" s="54">
        <v>73.2</v>
      </c>
      <c r="F390" s="54">
        <v>28.4</v>
      </c>
      <c r="G390" s="59">
        <v>72.009347624837574</v>
      </c>
      <c r="H390" s="60">
        <v>27.990652375162423</v>
      </c>
    </row>
    <row r="391" spans="1:8" ht="8.25" customHeight="1" x14ac:dyDescent="0.25">
      <c r="A391" s="11">
        <v>103</v>
      </c>
      <c r="B391" s="15" t="s">
        <v>14</v>
      </c>
      <c r="C391" s="39">
        <v>2012</v>
      </c>
      <c r="D391" s="54">
        <v>122.6</v>
      </c>
      <c r="E391" s="54">
        <v>75.5</v>
      </c>
      <c r="F391" s="54">
        <v>47.1</v>
      </c>
      <c r="G391" s="59">
        <v>61.579495912812099</v>
      </c>
      <c r="H391" s="60">
        <v>38.420504087187908</v>
      </c>
    </row>
    <row r="392" spans="1:8" ht="8.25" customHeight="1" x14ac:dyDescent="0.25">
      <c r="A392" s="11">
        <v>151</v>
      </c>
      <c r="B392" s="15" t="s">
        <v>15</v>
      </c>
      <c r="C392" s="39">
        <v>2012</v>
      </c>
      <c r="D392" s="54">
        <v>172.2</v>
      </c>
      <c r="E392" s="54">
        <v>133.4</v>
      </c>
      <c r="F392" s="54">
        <v>38.799999999999997</v>
      </c>
      <c r="G392" s="59">
        <v>77.487858778101099</v>
      </c>
      <c r="H392" s="60">
        <v>22.512141221898887</v>
      </c>
    </row>
    <row r="393" spans="1:8" ht="8.25" customHeight="1" x14ac:dyDescent="0.25">
      <c r="A393" s="11">
        <v>152</v>
      </c>
      <c r="B393" s="15" t="s">
        <v>21</v>
      </c>
      <c r="C393" s="39">
        <v>2012</v>
      </c>
      <c r="D393" s="54">
        <v>257.7</v>
      </c>
      <c r="E393" s="54">
        <v>220.5</v>
      </c>
      <c r="F393" s="54">
        <v>37.299999999999997</v>
      </c>
      <c r="G393" s="59">
        <v>85.538078683598656</v>
      </c>
      <c r="H393" s="60">
        <v>14.46192131640136</v>
      </c>
    </row>
    <row r="394" spans="1:8" ht="8.25" customHeight="1" x14ac:dyDescent="0.25">
      <c r="A394" s="11">
        <v>152012</v>
      </c>
      <c r="B394" s="15" t="s">
        <v>22</v>
      </c>
      <c r="C394" s="39">
        <v>2012</v>
      </c>
      <c r="D394" s="54">
        <v>121.1</v>
      </c>
      <c r="E394" s="54">
        <v>95.1</v>
      </c>
      <c r="F394" s="54">
        <v>26</v>
      </c>
      <c r="G394" s="59">
        <v>78.499399504145018</v>
      </c>
      <c r="H394" s="60">
        <v>21.500600495854993</v>
      </c>
    </row>
    <row r="395" spans="1:8" ht="8.25" customHeight="1" x14ac:dyDescent="0.25">
      <c r="A395" s="11" t="s">
        <v>70</v>
      </c>
      <c r="B395" s="15" t="s">
        <v>23</v>
      </c>
      <c r="C395" s="39">
        <v>2012</v>
      </c>
      <c r="D395" s="54">
        <v>136.6</v>
      </c>
      <c r="E395" s="54">
        <v>125.4</v>
      </c>
      <c r="F395" s="54">
        <v>11.2</v>
      </c>
      <c r="G395" s="59">
        <v>91.776622149702916</v>
      </c>
      <c r="H395" s="60">
        <v>8.2233778502970871</v>
      </c>
    </row>
    <row r="396" spans="1:8" ht="8.25" customHeight="1" x14ac:dyDescent="0.25">
      <c r="A396" s="11">
        <v>153</v>
      </c>
      <c r="B396" s="15" t="s">
        <v>16</v>
      </c>
      <c r="C396" s="39">
        <v>2012</v>
      </c>
      <c r="D396" s="54">
        <v>141.9</v>
      </c>
      <c r="E396" s="54">
        <v>125.9</v>
      </c>
      <c r="F396" s="54">
        <v>16.100000000000001</v>
      </c>
      <c r="G396" s="59">
        <v>88.681751998863589</v>
      </c>
      <c r="H396" s="60">
        <v>11.318248001136409</v>
      </c>
    </row>
    <row r="397" spans="1:8" ht="8.25" customHeight="1" x14ac:dyDescent="0.25">
      <c r="A397" s="11">
        <v>154</v>
      </c>
      <c r="B397" s="15" t="s">
        <v>17</v>
      </c>
      <c r="C397" s="39">
        <v>2012</v>
      </c>
      <c r="D397" s="54">
        <v>92</v>
      </c>
      <c r="E397" s="54">
        <v>82</v>
      </c>
      <c r="F397" s="54">
        <v>10</v>
      </c>
      <c r="G397" s="59">
        <v>89.132195299723151</v>
      </c>
      <c r="H397" s="61">
        <v>10.867793831428731</v>
      </c>
    </row>
    <row r="398" spans="1:8" ht="8.25" customHeight="1" x14ac:dyDescent="0.25">
      <c r="A398" s="11">
        <v>155</v>
      </c>
      <c r="B398" s="15" t="s">
        <v>18</v>
      </c>
      <c r="C398" s="39">
        <v>2012</v>
      </c>
      <c r="D398" s="54">
        <v>137.6</v>
      </c>
      <c r="E398" s="54">
        <v>123.9</v>
      </c>
      <c r="F398" s="54">
        <v>13.6</v>
      </c>
      <c r="G398" s="59">
        <v>90.095158517199422</v>
      </c>
      <c r="H398" s="60">
        <v>9.9048487524143294</v>
      </c>
    </row>
    <row r="399" spans="1:8" ht="8.25" customHeight="1" x14ac:dyDescent="0.25">
      <c r="A399" s="11">
        <v>156</v>
      </c>
      <c r="B399" s="15" t="s">
        <v>69</v>
      </c>
      <c r="C399" s="39">
        <v>2012</v>
      </c>
      <c r="D399" s="54">
        <v>76.3</v>
      </c>
      <c r="E399" s="54">
        <v>67.8</v>
      </c>
      <c r="F399" s="54">
        <v>8.5</v>
      </c>
      <c r="G399" s="59">
        <v>88.879258842748726</v>
      </c>
      <c r="H399" s="61">
        <v>11.120741157251283</v>
      </c>
    </row>
    <row r="400" spans="1:8" ht="8.25" customHeight="1" x14ac:dyDescent="0.25">
      <c r="A400" s="11">
        <v>157</v>
      </c>
      <c r="B400" s="15" t="s">
        <v>19</v>
      </c>
      <c r="C400" s="39">
        <v>2012</v>
      </c>
      <c r="D400" s="54">
        <v>131.1</v>
      </c>
      <c r="E400" s="54">
        <v>109.9</v>
      </c>
      <c r="F400" s="54">
        <v>21.2</v>
      </c>
      <c r="G400" s="59">
        <v>83.850307263884687</v>
      </c>
      <c r="H400" s="60">
        <v>16.149692736115295</v>
      </c>
    </row>
    <row r="401" spans="1:8" ht="8.25" customHeight="1" x14ac:dyDescent="0.25">
      <c r="A401" s="11">
        <v>158</v>
      </c>
      <c r="B401" s="15" t="s">
        <v>20</v>
      </c>
      <c r="C401" s="39">
        <v>2012</v>
      </c>
      <c r="D401" s="54">
        <v>121.6</v>
      </c>
      <c r="E401" s="54">
        <v>102.6</v>
      </c>
      <c r="F401" s="54">
        <v>19</v>
      </c>
      <c r="G401" s="59">
        <v>84.364997353112543</v>
      </c>
      <c r="H401" s="60">
        <v>15.635002646887456</v>
      </c>
    </row>
    <row r="402" spans="1:8" s="14" customFormat="1" ht="16.5" customHeight="1" x14ac:dyDescent="0.25">
      <c r="A402" s="13">
        <v>1</v>
      </c>
      <c r="B402" s="16" t="s">
        <v>24</v>
      </c>
      <c r="C402" s="7">
        <v>2012</v>
      </c>
      <c r="D402" s="55">
        <v>1605.1</v>
      </c>
      <c r="E402" s="55">
        <v>1308.4000000000001</v>
      </c>
      <c r="F402" s="55">
        <v>296.7</v>
      </c>
      <c r="G402" s="40">
        <v>81.514542269789771</v>
      </c>
      <c r="H402" s="40">
        <v>18.485457107209772</v>
      </c>
    </row>
    <row r="403" spans="1:8" ht="8.25" customHeight="1" x14ac:dyDescent="0.25">
      <c r="A403" s="11">
        <v>241</v>
      </c>
      <c r="B403" s="15" t="s">
        <v>25</v>
      </c>
      <c r="C403" s="39">
        <v>2012</v>
      </c>
      <c r="D403" s="54">
        <v>1135.9000000000001</v>
      </c>
      <c r="E403" s="54">
        <v>858.4</v>
      </c>
      <c r="F403" s="54">
        <v>277.5</v>
      </c>
      <c r="G403" s="59">
        <v>75.568651312852481</v>
      </c>
      <c r="H403" s="60">
        <v>24.431348687147526</v>
      </c>
    </row>
    <row r="404" spans="1:8" ht="8.25" customHeight="1" x14ac:dyDescent="0.25">
      <c r="A404" s="11">
        <v>241001</v>
      </c>
      <c r="B404" s="15" t="s">
        <v>26</v>
      </c>
      <c r="C404" s="39">
        <v>2012</v>
      </c>
      <c r="D404" s="54">
        <v>525.6</v>
      </c>
      <c r="E404" s="54">
        <v>365.5</v>
      </c>
      <c r="F404" s="54">
        <v>160.1</v>
      </c>
      <c r="G404" s="59">
        <v>69.545472437660436</v>
      </c>
      <c r="H404" s="60">
        <v>30.45452756233956</v>
      </c>
    </row>
    <row r="405" spans="1:8" ht="8.25" customHeight="1" x14ac:dyDescent="0.25">
      <c r="A405" s="11" t="s">
        <v>65</v>
      </c>
      <c r="B405" s="15" t="s">
        <v>27</v>
      </c>
      <c r="C405" s="39">
        <v>2012</v>
      </c>
      <c r="D405" s="54">
        <v>610.29999999999995</v>
      </c>
      <c r="E405" s="54">
        <v>492.9</v>
      </c>
      <c r="F405" s="54">
        <v>117.4</v>
      </c>
      <c r="G405" s="59">
        <v>80.75617924529152</v>
      </c>
      <c r="H405" s="60">
        <v>19.24382075470848</v>
      </c>
    </row>
    <row r="406" spans="1:8" ht="8.25" customHeight="1" x14ac:dyDescent="0.25">
      <c r="A406" s="11">
        <v>251</v>
      </c>
      <c r="B406" s="15" t="s">
        <v>28</v>
      </c>
      <c r="C406" s="39">
        <v>2012</v>
      </c>
      <c r="D406" s="54">
        <v>214.2</v>
      </c>
      <c r="E406" s="54">
        <v>185</v>
      </c>
      <c r="F406" s="54">
        <v>29.2</v>
      </c>
      <c r="G406" s="59">
        <v>86.365646536840458</v>
      </c>
      <c r="H406" s="60">
        <v>13.63434879376767</v>
      </c>
    </row>
    <row r="407" spans="1:8" ht="8.25" customHeight="1" x14ac:dyDescent="0.25">
      <c r="A407" s="11">
        <v>252</v>
      </c>
      <c r="B407" s="15" t="s">
        <v>29</v>
      </c>
      <c r="C407" s="39">
        <v>2012</v>
      </c>
      <c r="D407" s="54">
        <v>152.6</v>
      </c>
      <c r="E407" s="54">
        <v>124.3</v>
      </c>
      <c r="F407" s="54">
        <v>28.3</v>
      </c>
      <c r="G407" s="59">
        <v>81.441699043287969</v>
      </c>
      <c r="H407" s="60">
        <v>18.558300956712035</v>
      </c>
    </row>
    <row r="408" spans="1:8" ht="8.25" customHeight="1" x14ac:dyDescent="0.25">
      <c r="A408" s="11">
        <v>254</v>
      </c>
      <c r="B408" s="15" t="s">
        <v>30</v>
      </c>
      <c r="C408" s="39">
        <v>2012</v>
      </c>
      <c r="D408" s="54">
        <v>280.89999999999998</v>
      </c>
      <c r="E408" s="54">
        <v>233.6</v>
      </c>
      <c r="F408" s="54">
        <v>47.3</v>
      </c>
      <c r="G408" s="59">
        <v>83.160259258360142</v>
      </c>
      <c r="H408" s="60">
        <v>16.839740741639861</v>
      </c>
    </row>
    <row r="409" spans="1:8" ht="8.25" customHeight="1" x14ac:dyDescent="0.25">
      <c r="A409" s="11">
        <v>255</v>
      </c>
      <c r="B409" s="15" t="s">
        <v>31</v>
      </c>
      <c r="C409" s="39">
        <v>2012</v>
      </c>
      <c r="D409" s="54">
        <v>72.3</v>
      </c>
      <c r="E409" s="54">
        <v>65.2</v>
      </c>
      <c r="F409" s="54">
        <v>7.1</v>
      </c>
      <c r="G409" s="59">
        <v>90.181727053569361</v>
      </c>
      <c r="H409" s="61">
        <v>9.8182729464306338</v>
      </c>
    </row>
    <row r="410" spans="1:8" ht="8.25" customHeight="1" x14ac:dyDescent="0.25">
      <c r="A410" s="11">
        <v>256</v>
      </c>
      <c r="B410" s="17" t="s">
        <v>32</v>
      </c>
      <c r="C410" s="39">
        <v>2012</v>
      </c>
      <c r="D410" s="54">
        <v>122.4</v>
      </c>
      <c r="E410" s="54">
        <v>100.2</v>
      </c>
      <c r="F410" s="54">
        <v>22.2</v>
      </c>
      <c r="G410" s="59">
        <v>81.828158256457172</v>
      </c>
      <c r="H410" s="60">
        <v>18.171841743542824</v>
      </c>
    </row>
    <row r="411" spans="1:8" ht="8.25" customHeight="1" x14ac:dyDescent="0.25">
      <c r="A411" s="11">
        <v>257</v>
      </c>
      <c r="B411" s="17" t="s">
        <v>33</v>
      </c>
      <c r="C411" s="39">
        <v>2012</v>
      </c>
      <c r="D411" s="54">
        <v>159.6</v>
      </c>
      <c r="E411" s="54">
        <v>137.9</v>
      </c>
      <c r="F411" s="54">
        <v>21.8</v>
      </c>
      <c r="G411" s="59">
        <v>86.360938413718429</v>
      </c>
      <c r="H411" s="60">
        <v>13.639061586281578</v>
      </c>
    </row>
    <row r="412" spans="1:8" s="14" customFormat="1" ht="16.5" customHeight="1" x14ac:dyDescent="0.25">
      <c r="A412" s="13">
        <v>2</v>
      </c>
      <c r="B412" s="18" t="s">
        <v>34</v>
      </c>
      <c r="C412" s="7">
        <v>2012</v>
      </c>
      <c r="D412" s="55">
        <v>2138</v>
      </c>
      <c r="E412" s="55">
        <v>1704.8</v>
      </c>
      <c r="F412" s="55">
        <v>433.2</v>
      </c>
      <c r="G412" s="40">
        <v>79.737483117238455</v>
      </c>
      <c r="H412" s="40">
        <v>20.262516882761538</v>
      </c>
    </row>
    <row r="413" spans="1:8" ht="8.25" customHeight="1" x14ac:dyDescent="0.25">
      <c r="A413" s="11">
        <v>351</v>
      </c>
      <c r="B413" s="17" t="s">
        <v>35</v>
      </c>
      <c r="C413" s="39">
        <v>2012</v>
      </c>
      <c r="D413" s="54">
        <v>177.7</v>
      </c>
      <c r="E413" s="54">
        <v>152.30000000000001</v>
      </c>
      <c r="F413" s="54">
        <v>25.4</v>
      </c>
      <c r="G413" s="59">
        <v>85.719638239112754</v>
      </c>
      <c r="H413" s="60">
        <v>14.280361760887237</v>
      </c>
    </row>
    <row r="414" spans="1:8" ht="8.25" customHeight="1" x14ac:dyDescent="0.25">
      <c r="A414" s="11">
        <v>352</v>
      </c>
      <c r="B414" s="17" t="s">
        <v>36</v>
      </c>
      <c r="C414" s="39">
        <v>2012</v>
      </c>
      <c r="D414" s="54">
        <v>199.5</v>
      </c>
      <c r="E414" s="54">
        <v>173.6</v>
      </c>
      <c r="F414" s="54">
        <v>25.9</v>
      </c>
      <c r="G414" s="59">
        <v>87.009432457049968</v>
      </c>
      <c r="H414" s="60">
        <v>12.99056754295003</v>
      </c>
    </row>
    <row r="415" spans="1:8" ht="8.25" customHeight="1" x14ac:dyDescent="0.25">
      <c r="A415" s="11">
        <v>353</v>
      </c>
      <c r="B415" s="17" t="s">
        <v>37</v>
      </c>
      <c r="C415" s="39">
        <v>2012</v>
      </c>
      <c r="D415" s="54">
        <v>248.1</v>
      </c>
      <c r="E415" s="54">
        <v>214.7</v>
      </c>
      <c r="F415" s="54">
        <v>33.4</v>
      </c>
      <c r="G415" s="59">
        <v>86.528114498545889</v>
      </c>
      <c r="H415" s="60">
        <v>13.471881470814317</v>
      </c>
    </row>
    <row r="416" spans="1:8" ht="8.25" customHeight="1" x14ac:dyDescent="0.25">
      <c r="A416" s="11" t="s">
        <v>66</v>
      </c>
      <c r="B416" s="17" t="s">
        <v>38</v>
      </c>
      <c r="C416" s="39">
        <v>2012</v>
      </c>
      <c r="D416" s="54">
        <v>142.6</v>
      </c>
      <c r="E416" s="54">
        <v>126.5</v>
      </c>
      <c r="F416" s="54">
        <v>16.100000000000001</v>
      </c>
      <c r="G416" s="59">
        <v>88.734787856822464</v>
      </c>
      <c r="H416" s="60">
        <v>11.265212143177534</v>
      </c>
    </row>
    <row r="417" spans="1:8" ht="8.25" customHeight="1" x14ac:dyDescent="0.25">
      <c r="A417" s="11">
        <v>355</v>
      </c>
      <c r="B417" s="17" t="s">
        <v>39</v>
      </c>
      <c r="C417" s="39">
        <v>2012</v>
      </c>
      <c r="D417" s="54">
        <v>178.2</v>
      </c>
      <c r="E417" s="54">
        <v>157</v>
      </c>
      <c r="F417" s="54">
        <v>21.2</v>
      </c>
      <c r="G417" s="59">
        <v>88.094365527826426</v>
      </c>
      <c r="H417" s="60">
        <v>11.905640084398888</v>
      </c>
    </row>
    <row r="418" spans="1:8" ht="8.25" customHeight="1" x14ac:dyDescent="0.25">
      <c r="A418" s="11">
        <v>356</v>
      </c>
      <c r="B418" s="17" t="s">
        <v>40</v>
      </c>
      <c r="C418" s="39">
        <v>2012</v>
      </c>
      <c r="D418" s="54">
        <v>111.8</v>
      </c>
      <c r="E418" s="54">
        <v>105.2</v>
      </c>
      <c r="F418" s="54">
        <v>6.6</v>
      </c>
      <c r="G418" s="59">
        <v>94.124565165526278</v>
      </c>
      <c r="H418" s="61">
        <v>5.8754348344737339</v>
      </c>
    </row>
    <row r="419" spans="1:8" ht="8.25" customHeight="1" x14ac:dyDescent="0.25">
      <c r="A419" s="11">
        <v>357</v>
      </c>
      <c r="B419" s="17" t="s">
        <v>41</v>
      </c>
      <c r="C419" s="39">
        <v>2012</v>
      </c>
      <c r="D419" s="54">
        <v>163</v>
      </c>
      <c r="E419" s="54">
        <v>135.80000000000001</v>
      </c>
      <c r="F419" s="54">
        <v>27.1</v>
      </c>
      <c r="G419" s="59">
        <v>83.347003718680284</v>
      </c>
      <c r="H419" s="60">
        <v>16.652996281319716</v>
      </c>
    </row>
    <row r="420" spans="1:8" ht="8.25" customHeight="1" x14ac:dyDescent="0.25">
      <c r="A420" s="11">
        <v>358</v>
      </c>
      <c r="B420" s="17" t="s">
        <v>42</v>
      </c>
      <c r="C420" s="39">
        <v>2012</v>
      </c>
      <c r="D420" s="54">
        <v>138.9</v>
      </c>
      <c r="E420" s="54">
        <v>112.2</v>
      </c>
      <c r="F420" s="54">
        <v>26.7</v>
      </c>
      <c r="G420" s="59">
        <v>80.780939330054395</v>
      </c>
      <c r="H420" s="60">
        <v>19.2190678678881</v>
      </c>
    </row>
    <row r="421" spans="1:8" ht="8.25" customHeight="1" x14ac:dyDescent="0.25">
      <c r="A421" s="11">
        <v>359</v>
      </c>
      <c r="B421" s="17" t="s">
        <v>43</v>
      </c>
      <c r="C421" s="39">
        <v>2012</v>
      </c>
      <c r="D421" s="54">
        <v>197.5</v>
      </c>
      <c r="E421" s="54">
        <v>175.4</v>
      </c>
      <c r="F421" s="54">
        <v>22.1</v>
      </c>
      <c r="G421" s="59">
        <v>88.821603901471732</v>
      </c>
      <c r="H421" s="60">
        <v>11.178391035784689</v>
      </c>
    </row>
    <row r="422" spans="1:8" ht="8.25" customHeight="1" x14ac:dyDescent="0.25">
      <c r="A422" s="11" t="s">
        <v>66</v>
      </c>
      <c r="B422" s="17" t="s">
        <v>38</v>
      </c>
      <c r="C422" s="39">
        <v>2012</v>
      </c>
      <c r="D422" s="54">
        <v>142.6</v>
      </c>
      <c r="E422" s="54">
        <v>126.5</v>
      </c>
      <c r="F422" s="54">
        <v>16.100000000000001</v>
      </c>
      <c r="G422" s="59">
        <v>88.734787856822464</v>
      </c>
      <c r="H422" s="60">
        <v>11.265212143177534</v>
      </c>
    </row>
    <row r="423" spans="1:8" ht="8.25" customHeight="1" x14ac:dyDescent="0.25">
      <c r="A423" s="11">
        <v>361</v>
      </c>
      <c r="B423" s="17" t="s">
        <v>44</v>
      </c>
      <c r="C423" s="39">
        <v>2012</v>
      </c>
      <c r="D423" s="54">
        <v>133.19999999999999</v>
      </c>
      <c r="E423" s="54">
        <v>108.6</v>
      </c>
      <c r="F423" s="54">
        <v>24.6</v>
      </c>
      <c r="G423" s="59">
        <v>81.549894507804339</v>
      </c>
      <c r="H423" s="60">
        <v>18.450097981983451</v>
      </c>
    </row>
    <row r="424" spans="1:8" s="14" customFormat="1" ht="16.5" customHeight="1" x14ac:dyDescent="0.25">
      <c r="A424" s="13">
        <v>3</v>
      </c>
      <c r="B424" s="18" t="s">
        <v>45</v>
      </c>
      <c r="C424" s="7">
        <v>2012</v>
      </c>
      <c r="D424" s="55">
        <v>1690.4</v>
      </c>
      <c r="E424" s="55">
        <v>1460.8</v>
      </c>
      <c r="F424" s="55">
        <v>229.6</v>
      </c>
      <c r="G424" s="40">
        <v>86.417211741351736</v>
      </c>
      <c r="H424" s="40">
        <v>13.582788258648277</v>
      </c>
    </row>
    <row r="425" spans="1:8" ht="8.25" customHeight="1" x14ac:dyDescent="0.25">
      <c r="A425" s="11">
        <v>401</v>
      </c>
      <c r="B425" s="17" t="s">
        <v>46</v>
      </c>
      <c r="C425" s="39">
        <v>2012</v>
      </c>
      <c r="D425" s="54">
        <v>74.5</v>
      </c>
      <c r="E425" s="54">
        <v>54.7</v>
      </c>
      <c r="F425" s="54">
        <v>19.8</v>
      </c>
      <c r="G425" s="59">
        <v>73.418067543367584</v>
      </c>
      <c r="H425" s="60">
        <v>26.581932456632408</v>
      </c>
    </row>
    <row r="426" spans="1:8" ht="8.25" customHeight="1" x14ac:dyDescent="0.25">
      <c r="A426" s="11" t="s">
        <v>67</v>
      </c>
      <c r="B426" s="17" t="s">
        <v>47</v>
      </c>
      <c r="C426" s="39">
        <v>2012</v>
      </c>
      <c r="D426" s="54">
        <v>216.5</v>
      </c>
      <c r="E426" s="54">
        <v>193.5</v>
      </c>
      <c r="F426" s="54">
        <v>23</v>
      </c>
      <c r="G426" s="59">
        <v>89.354966134793656</v>
      </c>
      <c r="H426" s="60">
        <v>10.645033865206345</v>
      </c>
    </row>
    <row r="427" spans="1:8" ht="8.25" customHeight="1" x14ac:dyDescent="0.25">
      <c r="A427" s="11">
        <v>403</v>
      </c>
      <c r="B427" s="17" t="s">
        <v>48</v>
      </c>
      <c r="C427" s="39">
        <v>2012</v>
      </c>
      <c r="D427" s="54">
        <v>162.5</v>
      </c>
      <c r="E427" s="54">
        <v>134.69999999999999</v>
      </c>
      <c r="F427" s="54">
        <v>27.8</v>
      </c>
      <c r="G427" s="59">
        <v>82.920426616524566</v>
      </c>
      <c r="H427" s="60">
        <v>17.079573383475434</v>
      </c>
    </row>
    <row r="428" spans="1:8" ht="8.25" customHeight="1" x14ac:dyDescent="0.25">
      <c r="A428" s="11">
        <v>404</v>
      </c>
      <c r="B428" s="17" t="s">
        <v>49</v>
      </c>
      <c r="C428" s="39">
        <v>2012</v>
      </c>
      <c r="D428" s="54">
        <v>164.9</v>
      </c>
      <c r="E428" s="54">
        <v>116.1</v>
      </c>
      <c r="F428" s="54">
        <v>48.8</v>
      </c>
      <c r="G428" s="59">
        <v>70.41577103928114</v>
      </c>
      <c r="H428" s="60">
        <v>29.584235025402229</v>
      </c>
    </row>
    <row r="429" spans="1:8" ht="8.25" customHeight="1" x14ac:dyDescent="0.25">
      <c r="A429" s="11">
        <v>405</v>
      </c>
      <c r="B429" s="17" t="s">
        <v>50</v>
      </c>
      <c r="C429" s="39">
        <v>2012</v>
      </c>
      <c r="D429" s="54">
        <v>81</v>
      </c>
      <c r="E429" s="54">
        <v>69.2</v>
      </c>
      <c r="F429" s="54">
        <v>11.8</v>
      </c>
      <c r="G429" s="59">
        <v>85.418933918916338</v>
      </c>
      <c r="H429" s="60">
        <v>14.581066081083666</v>
      </c>
    </row>
    <row r="430" spans="1:8" ht="8.25" customHeight="1" x14ac:dyDescent="0.25">
      <c r="A430" s="11">
        <v>451</v>
      </c>
      <c r="B430" s="17" t="s">
        <v>51</v>
      </c>
      <c r="C430" s="39">
        <v>2012</v>
      </c>
      <c r="D430" s="54">
        <v>119.1</v>
      </c>
      <c r="E430" s="54">
        <v>104.7</v>
      </c>
      <c r="F430" s="54">
        <v>14.5</v>
      </c>
      <c r="G430" s="59">
        <v>87.862305062150938</v>
      </c>
      <c r="H430" s="60">
        <v>12.137694937849068</v>
      </c>
    </row>
    <row r="431" spans="1:8" ht="8.25" customHeight="1" x14ac:dyDescent="0.25">
      <c r="A431" s="11">
        <v>452</v>
      </c>
      <c r="B431" s="17" t="s">
        <v>52</v>
      </c>
      <c r="C431" s="39">
        <v>2012</v>
      </c>
      <c r="D431" s="54">
        <v>188.6</v>
      </c>
      <c r="E431" s="54">
        <v>171.7</v>
      </c>
      <c r="F431" s="54">
        <v>16.899999999999999</v>
      </c>
      <c r="G431" s="59">
        <v>91.03362684850218</v>
      </c>
      <c r="H431" s="60">
        <v>8.9663731514978231</v>
      </c>
    </row>
    <row r="432" spans="1:8" ht="8.25" customHeight="1" x14ac:dyDescent="0.25">
      <c r="A432" s="11">
        <v>453</v>
      </c>
      <c r="B432" s="17" t="s">
        <v>53</v>
      </c>
      <c r="C432" s="39">
        <v>2012</v>
      </c>
      <c r="D432" s="54">
        <v>159.69999999999999</v>
      </c>
      <c r="E432" s="54">
        <v>117.7</v>
      </c>
      <c r="F432" s="54">
        <v>42</v>
      </c>
      <c r="G432" s="59">
        <v>73.693749141482598</v>
      </c>
      <c r="H432" s="60">
        <v>26.306250858517394</v>
      </c>
    </row>
    <row r="433" spans="1:8" ht="8.25" customHeight="1" x14ac:dyDescent="0.25">
      <c r="A433" s="11">
        <v>454</v>
      </c>
      <c r="B433" s="17" t="s">
        <v>54</v>
      </c>
      <c r="C433" s="39">
        <v>2012</v>
      </c>
      <c r="D433" s="54">
        <v>313.89999999999998</v>
      </c>
      <c r="E433" s="54">
        <v>251.9</v>
      </c>
      <c r="F433" s="54">
        <v>61.9</v>
      </c>
      <c r="G433" s="59">
        <v>80.276526806436948</v>
      </c>
      <c r="H433" s="60">
        <v>19.723473193563063</v>
      </c>
    </row>
    <row r="434" spans="1:8" ht="8.25" customHeight="1" x14ac:dyDescent="0.25">
      <c r="A434" s="11" t="s">
        <v>68</v>
      </c>
      <c r="B434" s="17" t="s">
        <v>55</v>
      </c>
      <c r="C434" s="39">
        <v>2012</v>
      </c>
      <c r="D434" s="54">
        <v>156.19999999999999</v>
      </c>
      <c r="E434" s="54">
        <v>146.5</v>
      </c>
      <c r="F434" s="54">
        <v>9.6999999999999993</v>
      </c>
      <c r="G434" s="59">
        <v>93.794958519819332</v>
      </c>
      <c r="H434" s="61">
        <v>6.2050414801806602</v>
      </c>
    </row>
    <row r="435" spans="1:8" ht="8.25" customHeight="1" x14ac:dyDescent="0.25">
      <c r="A435" s="11">
        <v>456</v>
      </c>
      <c r="B435" s="17" t="s">
        <v>56</v>
      </c>
      <c r="C435" s="39">
        <v>2012</v>
      </c>
      <c r="D435" s="54">
        <v>134.80000000000001</v>
      </c>
      <c r="E435" s="54">
        <v>101.1</v>
      </c>
      <c r="F435" s="54">
        <v>33.700000000000003</v>
      </c>
      <c r="G435" s="59">
        <v>75.019341278387458</v>
      </c>
      <c r="H435" s="60">
        <v>24.980658721612539</v>
      </c>
    </row>
    <row r="436" spans="1:8" ht="8.25" customHeight="1" x14ac:dyDescent="0.25">
      <c r="A436" s="11" t="s">
        <v>67</v>
      </c>
      <c r="B436" s="17" t="s">
        <v>47</v>
      </c>
      <c r="C436" s="39">
        <v>2012</v>
      </c>
      <c r="D436" s="54">
        <v>216.5</v>
      </c>
      <c r="E436" s="54">
        <v>193.5</v>
      </c>
      <c r="F436" s="54">
        <v>23</v>
      </c>
      <c r="G436" s="59">
        <v>89.354966134793656</v>
      </c>
      <c r="H436" s="60">
        <v>10.645033865206345</v>
      </c>
    </row>
    <row r="437" spans="1:8" ht="8.25" customHeight="1" x14ac:dyDescent="0.25">
      <c r="A437" s="11">
        <v>458</v>
      </c>
      <c r="B437" s="17" t="s">
        <v>57</v>
      </c>
      <c r="C437" s="39">
        <v>2012</v>
      </c>
      <c r="D437" s="54">
        <v>127.8</v>
      </c>
      <c r="E437" s="54">
        <v>114.4</v>
      </c>
      <c r="F437" s="54">
        <v>13.4</v>
      </c>
      <c r="G437" s="59">
        <v>89.498423587928727</v>
      </c>
      <c r="H437" s="60">
        <v>10.501576412071259</v>
      </c>
    </row>
    <row r="438" spans="1:8" ht="8.25" customHeight="1" x14ac:dyDescent="0.25">
      <c r="A438" s="11">
        <v>459</v>
      </c>
      <c r="B438" s="17" t="s">
        <v>58</v>
      </c>
      <c r="C438" s="39">
        <v>2012</v>
      </c>
      <c r="D438" s="54">
        <v>356.2</v>
      </c>
      <c r="E438" s="54">
        <v>276.10000000000002</v>
      </c>
      <c r="F438" s="54">
        <v>80.099999999999994</v>
      </c>
      <c r="G438" s="59">
        <v>77.520970989107084</v>
      </c>
      <c r="H438" s="60">
        <v>22.479029010892909</v>
      </c>
    </row>
    <row r="439" spans="1:8" ht="8.25" customHeight="1" x14ac:dyDescent="0.25">
      <c r="A439" s="11">
        <v>460</v>
      </c>
      <c r="B439" s="17" t="s">
        <v>59</v>
      </c>
      <c r="C439" s="39">
        <v>2012</v>
      </c>
      <c r="D439" s="54">
        <v>137.6</v>
      </c>
      <c r="E439" s="54">
        <v>105</v>
      </c>
      <c r="F439" s="54">
        <v>32.6</v>
      </c>
      <c r="G439" s="59">
        <v>76.304555919310758</v>
      </c>
      <c r="H439" s="60">
        <v>23.69543681188502</v>
      </c>
    </row>
    <row r="440" spans="1:8" ht="8.25" customHeight="1" x14ac:dyDescent="0.25">
      <c r="A440" s="11">
        <v>461</v>
      </c>
      <c r="B440" s="17" t="s">
        <v>60</v>
      </c>
      <c r="C440" s="39">
        <v>2012</v>
      </c>
      <c r="D440" s="54">
        <v>90</v>
      </c>
      <c r="E440" s="54">
        <v>75.3</v>
      </c>
      <c r="F440" s="54">
        <v>14.7</v>
      </c>
      <c r="G440" s="59">
        <v>83.642361412524266</v>
      </c>
      <c r="H440" s="60">
        <v>16.357638587475716</v>
      </c>
    </row>
    <row r="441" spans="1:8" ht="8.25" customHeight="1" x14ac:dyDescent="0.25">
      <c r="A441" s="11" t="s">
        <v>68</v>
      </c>
      <c r="B441" s="17" t="s">
        <v>55</v>
      </c>
      <c r="C441" s="39">
        <v>2012</v>
      </c>
      <c r="D441" s="54">
        <v>156.19999999999999</v>
      </c>
      <c r="E441" s="54">
        <v>146.5</v>
      </c>
      <c r="F441" s="54">
        <v>9.6999999999999993</v>
      </c>
      <c r="G441" s="59">
        <v>93.794958519819332</v>
      </c>
      <c r="H441" s="61">
        <v>6.2050414801806602</v>
      </c>
    </row>
    <row r="442" spans="1:8" s="14" customFormat="1" ht="16.5" customHeight="1" x14ac:dyDescent="0.25">
      <c r="A442" s="13">
        <v>4</v>
      </c>
      <c r="B442" s="18" t="s">
        <v>61</v>
      </c>
      <c r="C442" s="7">
        <v>2012</v>
      </c>
      <c r="D442" s="55">
        <v>2483.1999999999998</v>
      </c>
      <c r="E442" s="55">
        <v>2029.8</v>
      </c>
      <c r="F442" s="55">
        <v>453.4</v>
      </c>
      <c r="G442" s="40">
        <v>81.740186315220029</v>
      </c>
      <c r="H442" s="40">
        <v>18.259813684779967</v>
      </c>
    </row>
    <row r="443" spans="1:8" s="14" customFormat="1" ht="16.5" customHeight="1" x14ac:dyDescent="0.25">
      <c r="A443" s="13">
        <v>0</v>
      </c>
      <c r="B443" s="18" t="s">
        <v>62</v>
      </c>
      <c r="C443" s="7">
        <v>2012</v>
      </c>
      <c r="D443" s="55">
        <v>7916.7</v>
      </c>
      <c r="E443" s="55">
        <v>6503.7</v>
      </c>
      <c r="F443" s="55">
        <v>1412.9</v>
      </c>
      <c r="G443" s="40">
        <v>82.152230398563518</v>
      </c>
      <c r="H443" s="40">
        <v>17.847769601436482</v>
      </c>
    </row>
    <row r="444" spans="1:8" ht="8.25" customHeight="1" x14ac:dyDescent="0.25">
      <c r="A444" s="11">
        <v>101</v>
      </c>
      <c r="B444" s="15" t="s">
        <v>12</v>
      </c>
      <c r="C444" s="39">
        <v>2011</v>
      </c>
      <c r="D444" s="54">
        <v>248.6</v>
      </c>
      <c r="E444" s="54">
        <v>195.1</v>
      </c>
      <c r="F444" s="54">
        <v>53.5</v>
      </c>
      <c r="G444" s="59">
        <v>78.470844560557993</v>
      </c>
      <c r="H444" s="60">
        <v>21.529155439442015</v>
      </c>
    </row>
    <row r="445" spans="1:8" ht="8.25" customHeight="1" x14ac:dyDescent="0.25">
      <c r="A445" s="11">
        <v>102</v>
      </c>
      <c r="B445" s="15" t="s">
        <v>13</v>
      </c>
      <c r="C445" s="39">
        <v>2011</v>
      </c>
      <c r="D445" s="54">
        <v>102.2</v>
      </c>
      <c r="E445" s="54">
        <v>76.900000000000006</v>
      </c>
      <c r="F445" s="54">
        <v>25.3</v>
      </c>
      <c r="G445" s="59">
        <v>75.227234896207122</v>
      </c>
      <c r="H445" s="60">
        <v>24.772755323728916</v>
      </c>
    </row>
    <row r="446" spans="1:8" ht="8.25" customHeight="1" x14ac:dyDescent="0.25">
      <c r="A446" s="11">
        <v>103</v>
      </c>
      <c r="B446" s="15" t="s">
        <v>14</v>
      </c>
      <c r="C446" s="39">
        <v>2011</v>
      </c>
      <c r="D446" s="54">
        <v>121.5</v>
      </c>
      <c r="E446" s="54">
        <v>82.5</v>
      </c>
      <c r="F446" s="54">
        <v>39</v>
      </c>
      <c r="G446" s="59">
        <v>67.880725680272803</v>
      </c>
      <c r="H446" s="60">
        <v>32.119274319727204</v>
      </c>
    </row>
    <row r="447" spans="1:8" ht="8.25" customHeight="1" x14ac:dyDescent="0.25">
      <c r="A447" s="11">
        <v>151</v>
      </c>
      <c r="B447" s="15" t="s">
        <v>15</v>
      </c>
      <c r="C447" s="39">
        <v>2011</v>
      </c>
      <c r="D447" s="54">
        <v>172.6</v>
      </c>
      <c r="E447" s="54">
        <v>137.19999999999999</v>
      </c>
      <c r="F447" s="54">
        <v>35.4</v>
      </c>
      <c r="G447" s="59">
        <v>79.511148493749147</v>
      </c>
      <c r="H447" s="60">
        <v>20.48885150625085</v>
      </c>
    </row>
    <row r="448" spans="1:8" ht="8.25" customHeight="1" x14ac:dyDescent="0.25">
      <c r="A448" s="11">
        <v>152</v>
      </c>
      <c r="B448" s="15" t="s">
        <v>21</v>
      </c>
      <c r="C448" s="39">
        <v>2011</v>
      </c>
      <c r="D448" s="54">
        <v>257.89999999999998</v>
      </c>
      <c r="E448" s="54">
        <v>217.1</v>
      </c>
      <c r="F448" s="54">
        <v>40.9</v>
      </c>
      <c r="G448" s="59">
        <v>84.160997280966882</v>
      </c>
      <c r="H448" s="60">
        <v>15.839002719033102</v>
      </c>
    </row>
    <row r="449" spans="1:8" ht="8.25" customHeight="1" x14ac:dyDescent="0.25">
      <c r="A449" s="11">
        <v>152012</v>
      </c>
      <c r="B449" s="15" t="s">
        <v>22</v>
      </c>
      <c r="C449" s="39">
        <v>2011</v>
      </c>
      <c r="D449" s="54">
        <v>120.8</v>
      </c>
      <c r="E449" s="54">
        <v>92.5</v>
      </c>
      <c r="F449" s="54">
        <v>28.3</v>
      </c>
      <c r="G449" s="59">
        <v>76.566941380481609</v>
      </c>
      <c r="H449" s="60">
        <v>23.433058619518384</v>
      </c>
    </row>
    <row r="450" spans="1:8" ht="8.25" customHeight="1" x14ac:dyDescent="0.25">
      <c r="A450" s="11" t="s">
        <v>70</v>
      </c>
      <c r="B450" s="15" t="s">
        <v>23</v>
      </c>
      <c r="C450" s="39">
        <v>2011</v>
      </c>
      <c r="D450" s="54">
        <v>137.1</v>
      </c>
      <c r="E450" s="54">
        <v>124.6</v>
      </c>
      <c r="F450" s="54">
        <v>12.5</v>
      </c>
      <c r="G450" s="59">
        <v>90.853756341315801</v>
      </c>
      <c r="H450" s="60">
        <v>9.1462436586841953</v>
      </c>
    </row>
    <row r="451" spans="1:8" ht="8.25" customHeight="1" x14ac:dyDescent="0.25">
      <c r="A451" s="11">
        <v>153</v>
      </c>
      <c r="B451" s="15" t="s">
        <v>16</v>
      </c>
      <c r="C451" s="39">
        <v>2011</v>
      </c>
      <c r="D451" s="54">
        <v>142.9</v>
      </c>
      <c r="E451" s="54">
        <v>123.6</v>
      </c>
      <c r="F451" s="54">
        <v>19.3</v>
      </c>
      <c r="G451" s="59">
        <v>86.493565856391911</v>
      </c>
      <c r="H451" s="60">
        <v>13.506434143608084</v>
      </c>
    </row>
    <row r="452" spans="1:8" ht="8.25" customHeight="1" x14ac:dyDescent="0.25">
      <c r="A452" s="11">
        <v>154</v>
      </c>
      <c r="B452" s="15" t="s">
        <v>17</v>
      </c>
      <c r="C452" s="39">
        <v>2011</v>
      </c>
      <c r="D452" s="54">
        <v>92.7</v>
      </c>
      <c r="E452" s="54">
        <v>83.7</v>
      </c>
      <c r="F452" s="54">
        <v>9</v>
      </c>
      <c r="G452" s="59">
        <v>90.255671775990052</v>
      </c>
      <c r="H452" s="61">
        <v>9.7443282240099443</v>
      </c>
    </row>
    <row r="453" spans="1:8" ht="8.25" customHeight="1" x14ac:dyDescent="0.25">
      <c r="A453" s="11">
        <v>155</v>
      </c>
      <c r="B453" s="15" t="s">
        <v>18</v>
      </c>
      <c r="C453" s="39">
        <v>2011</v>
      </c>
      <c r="D453" s="54">
        <v>138.9</v>
      </c>
      <c r="E453" s="54">
        <v>124.2</v>
      </c>
      <c r="F453" s="54">
        <v>14.7</v>
      </c>
      <c r="G453" s="59">
        <v>89.405247761360783</v>
      </c>
      <c r="H453" s="60">
        <v>10.594752238639215</v>
      </c>
    </row>
    <row r="454" spans="1:8" ht="8.25" customHeight="1" x14ac:dyDescent="0.25">
      <c r="A454" s="11">
        <v>156</v>
      </c>
      <c r="B454" s="15" t="s">
        <v>69</v>
      </c>
      <c r="C454" s="39">
        <v>2011</v>
      </c>
      <c r="D454" s="54">
        <v>77.2</v>
      </c>
      <c r="E454" s="54">
        <v>68.7</v>
      </c>
      <c r="F454" s="54">
        <v>8.5</v>
      </c>
      <c r="G454" s="59">
        <v>88.937161391258101</v>
      </c>
      <c r="H454" s="61">
        <v>11.062838608741911</v>
      </c>
    </row>
    <row r="455" spans="1:8" ht="8.25" customHeight="1" x14ac:dyDescent="0.25">
      <c r="A455" s="11">
        <v>157</v>
      </c>
      <c r="B455" s="15" t="s">
        <v>19</v>
      </c>
      <c r="C455" s="39">
        <v>2011</v>
      </c>
      <c r="D455" s="54">
        <v>131.30000000000001</v>
      </c>
      <c r="E455" s="54">
        <v>108.6</v>
      </c>
      <c r="F455" s="54">
        <v>22.8</v>
      </c>
      <c r="G455" s="59">
        <v>82.676801273383802</v>
      </c>
      <c r="H455" s="60">
        <v>17.323206340362319</v>
      </c>
    </row>
    <row r="456" spans="1:8" ht="8.25" customHeight="1" x14ac:dyDescent="0.25">
      <c r="A456" s="11">
        <v>158</v>
      </c>
      <c r="B456" s="15" t="s">
        <v>20</v>
      </c>
      <c r="C456" s="39">
        <v>2011</v>
      </c>
      <c r="D456" s="54">
        <v>122</v>
      </c>
      <c r="E456" s="54">
        <v>101.4</v>
      </c>
      <c r="F456" s="54">
        <v>20.6</v>
      </c>
      <c r="G456" s="59">
        <v>83.085625702714623</v>
      </c>
      <c r="H456" s="60">
        <v>16.914374297285377</v>
      </c>
    </row>
    <row r="457" spans="1:8" s="14" customFormat="1" ht="16.5" customHeight="1" x14ac:dyDescent="0.25">
      <c r="A457" s="13">
        <v>1</v>
      </c>
      <c r="B457" s="16" t="s">
        <v>24</v>
      </c>
      <c r="C457" s="7">
        <v>2011</v>
      </c>
      <c r="D457" s="55">
        <v>1608</v>
      </c>
      <c r="E457" s="55">
        <v>1319.7</v>
      </c>
      <c r="F457" s="55">
        <v>288.3</v>
      </c>
      <c r="G457" s="40">
        <v>82.072749573080756</v>
      </c>
      <c r="H457" s="40">
        <v>17.927251048810817</v>
      </c>
    </row>
    <row r="458" spans="1:8" ht="8.25" customHeight="1" x14ac:dyDescent="0.25">
      <c r="A458" s="11">
        <v>241</v>
      </c>
      <c r="B458" s="15" t="s">
        <v>25</v>
      </c>
      <c r="C458" s="39">
        <v>2011</v>
      </c>
      <c r="D458" s="54">
        <v>1131.5</v>
      </c>
      <c r="E458" s="54">
        <v>861.2</v>
      </c>
      <c r="F458" s="54">
        <v>270.2</v>
      </c>
      <c r="G458" s="59">
        <v>76.115332145141835</v>
      </c>
      <c r="H458" s="60">
        <v>23.884667854858172</v>
      </c>
    </row>
    <row r="459" spans="1:8" ht="8.25" customHeight="1" x14ac:dyDescent="0.25">
      <c r="A459" s="11">
        <v>241001</v>
      </c>
      <c r="B459" s="15" t="s">
        <v>26</v>
      </c>
      <c r="C459" s="39">
        <v>2011</v>
      </c>
      <c r="D459" s="54">
        <v>522.29999999999995</v>
      </c>
      <c r="E459" s="54">
        <v>364.5</v>
      </c>
      <c r="F459" s="54">
        <v>157.80000000000001</v>
      </c>
      <c r="G459" s="59">
        <v>69.7941014742552</v>
      </c>
      <c r="H459" s="60">
        <v>30.205898525744789</v>
      </c>
    </row>
    <row r="460" spans="1:8" ht="8.25" customHeight="1" x14ac:dyDescent="0.25">
      <c r="A460" s="11" t="s">
        <v>65</v>
      </c>
      <c r="B460" s="15" t="s">
        <v>27</v>
      </c>
      <c r="C460" s="39">
        <v>2011</v>
      </c>
      <c r="D460" s="54">
        <v>609.20000000000005</v>
      </c>
      <c r="E460" s="54">
        <v>496.7</v>
      </c>
      <c r="F460" s="54">
        <v>112.5</v>
      </c>
      <c r="G460" s="59">
        <v>81.534857196512419</v>
      </c>
      <c r="H460" s="60">
        <v>18.46514280348757</v>
      </c>
    </row>
    <row r="461" spans="1:8" ht="8.25" customHeight="1" x14ac:dyDescent="0.25">
      <c r="A461" s="11">
        <v>251</v>
      </c>
      <c r="B461" s="15" t="s">
        <v>28</v>
      </c>
      <c r="C461" s="39">
        <v>2011</v>
      </c>
      <c r="D461" s="54">
        <v>214.2</v>
      </c>
      <c r="E461" s="54">
        <v>186</v>
      </c>
      <c r="F461" s="54">
        <v>28.1</v>
      </c>
      <c r="G461" s="59">
        <v>86.867881776600981</v>
      </c>
      <c r="H461" s="60">
        <v>13.132118223399026</v>
      </c>
    </row>
    <row r="462" spans="1:8" ht="8.25" customHeight="1" x14ac:dyDescent="0.25">
      <c r="A462" s="11">
        <v>252</v>
      </c>
      <c r="B462" s="15" t="s">
        <v>29</v>
      </c>
      <c r="C462" s="39">
        <v>2011</v>
      </c>
      <c r="D462" s="54">
        <v>153.80000000000001</v>
      </c>
      <c r="E462" s="54">
        <v>130.69999999999999</v>
      </c>
      <c r="F462" s="54">
        <v>23</v>
      </c>
      <c r="G462" s="59">
        <v>85.014587623093433</v>
      </c>
      <c r="H462" s="60">
        <v>14.985405873574976</v>
      </c>
    </row>
    <row r="463" spans="1:8" ht="8.25" customHeight="1" x14ac:dyDescent="0.25">
      <c r="A463" s="11">
        <v>254</v>
      </c>
      <c r="B463" s="15" t="s">
        <v>30</v>
      </c>
      <c r="C463" s="39">
        <v>2011</v>
      </c>
      <c r="D463" s="54">
        <v>282.5</v>
      </c>
      <c r="E463" s="54">
        <v>234.5</v>
      </c>
      <c r="F463" s="54">
        <v>48.1</v>
      </c>
      <c r="G463" s="59">
        <v>82.991866306748562</v>
      </c>
      <c r="H463" s="60">
        <v>17.008133693251434</v>
      </c>
    </row>
    <row r="464" spans="1:8" ht="8.25" customHeight="1" x14ac:dyDescent="0.25">
      <c r="A464" s="11">
        <v>255</v>
      </c>
      <c r="B464" s="15" t="s">
        <v>31</v>
      </c>
      <c r="C464" s="39">
        <v>2011</v>
      </c>
      <c r="D464" s="54">
        <v>73.099999999999994</v>
      </c>
      <c r="E464" s="54">
        <v>66.099999999999994</v>
      </c>
      <c r="F464" s="54">
        <v>7</v>
      </c>
      <c r="G464" s="59">
        <v>90.395813731752412</v>
      </c>
      <c r="H464" s="61">
        <v>9.6041725847705077</v>
      </c>
    </row>
    <row r="465" spans="1:8" ht="8.25" customHeight="1" x14ac:dyDescent="0.25">
      <c r="A465" s="11">
        <v>256</v>
      </c>
      <c r="B465" s="17" t="s">
        <v>32</v>
      </c>
      <c r="C465" s="39">
        <v>2011</v>
      </c>
      <c r="D465" s="54">
        <v>122.7</v>
      </c>
      <c r="E465" s="54">
        <v>100.4</v>
      </c>
      <c r="F465" s="54">
        <v>22.3</v>
      </c>
      <c r="G465" s="59">
        <v>81.823098858246397</v>
      </c>
      <c r="H465" s="60">
        <v>18.176901141753596</v>
      </c>
    </row>
    <row r="466" spans="1:8" ht="8.25" customHeight="1" x14ac:dyDescent="0.25">
      <c r="A466" s="11">
        <v>257</v>
      </c>
      <c r="B466" s="17" t="s">
        <v>33</v>
      </c>
      <c r="C466" s="39">
        <v>2011</v>
      </c>
      <c r="D466" s="54">
        <v>160.5</v>
      </c>
      <c r="E466" s="54">
        <v>132.80000000000001</v>
      </c>
      <c r="F466" s="54">
        <v>27.6</v>
      </c>
      <c r="G466" s="59">
        <v>82.773390951809006</v>
      </c>
      <c r="H466" s="60">
        <v>17.226609048191001</v>
      </c>
    </row>
    <row r="467" spans="1:8" s="14" customFormat="1" ht="16.5" customHeight="1" x14ac:dyDescent="0.25">
      <c r="A467" s="13">
        <v>2</v>
      </c>
      <c r="B467" s="18" t="s">
        <v>34</v>
      </c>
      <c r="C467" s="7">
        <v>2011</v>
      </c>
      <c r="D467" s="55">
        <v>2138.1999999999998</v>
      </c>
      <c r="E467" s="55">
        <v>1710.9</v>
      </c>
      <c r="F467" s="55">
        <v>427.3</v>
      </c>
      <c r="G467" s="40">
        <v>80.016861229641506</v>
      </c>
      <c r="H467" s="40">
        <v>19.983138770358483</v>
      </c>
    </row>
    <row r="468" spans="1:8" ht="8.25" customHeight="1" x14ac:dyDescent="0.25">
      <c r="A468" s="11">
        <v>351</v>
      </c>
      <c r="B468" s="17" t="s">
        <v>35</v>
      </c>
      <c r="C468" s="39">
        <v>2011</v>
      </c>
      <c r="D468" s="54">
        <v>178.4</v>
      </c>
      <c r="E468" s="54">
        <v>151.1</v>
      </c>
      <c r="F468" s="54">
        <v>27.3</v>
      </c>
      <c r="G468" s="59">
        <v>84.699485555516205</v>
      </c>
      <c r="H468" s="60">
        <v>15.300514444483801</v>
      </c>
    </row>
    <row r="469" spans="1:8" ht="8.25" customHeight="1" x14ac:dyDescent="0.25">
      <c r="A469" s="11">
        <v>352</v>
      </c>
      <c r="B469" s="17" t="s">
        <v>36</v>
      </c>
      <c r="C469" s="39">
        <v>2011</v>
      </c>
      <c r="D469" s="54">
        <v>200.3</v>
      </c>
      <c r="E469" s="54">
        <v>173.1</v>
      </c>
      <c r="F469" s="54">
        <v>27.3</v>
      </c>
      <c r="G469" s="59">
        <v>86.384915008578716</v>
      </c>
      <c r="H469" s="60">
        <v>13.615084991421289</v>
      </c>
    </row>
    <row r="470" spans="1:8" ht="8.25" customHeight="1" x14ac:dyDescent="0.25">
      <c r="A470" s="11">
        <v>353</v>
      </c>
      <c r="B470" s="17" t="s">
        <v>37</v>
      </c>
      <c r="C470" s="39">
        <v>2011</v>
      </c>
      <c r="D470" s="54">
        <v>246.9</v>
      </c>
      <c r="E470" s="54">
        <v>217.2</v>
      </c>
      <c r="F470" s="54">
        <v>29.7</v>
      </c>
      <c r="G470" s="59">
        <v>87.974334424387877</v>
      </c>
      <c r="H470" s="60">
        <v>12.025665575612113</v>
      </c>
    </row>
    <row r="471" spans="1:8" ht="8.25" customHeight="1" x14ac:dyDescent="0.25">
      <c r="A471" s="11" t="s">
        <v>66</v>
      </c>
      <c r="B471" s="17" t="s">
        <v>38</v>
      </c>
      <c r="C471" s="39">
        <v>2011</v>
      </c>
      <c r="D471" s="54">
        <v>143.19999999999999</v>
      </c>
      <c r="E471" s="54">
        <v>123.9</v>
      </c>
      <c r="F471" s="54">
        <v>19.3</v>
      </c>
      <c r="G471" s="59">
        <v>86.532954991653128</v>
      </c>
      <c r="H471" s="60">
        <v>13.467038024093162</v>
      </c>
    </row>
    <row r="472" spans="1:8" ht="8.25" customHeight="1" x14ac:dyDescent="0.25">
      <c r="A472" s="11">
        <v>355</v>
      </c>
      <c r="B472" s="17" t="s">
        <v>39</v>
      </c>
      <c r="C472" s="39">
        <v>2011</v>
      </c>
      <c r="D472" s="54">
        <v>177.3</v>
      </c>
      <c r="E472" s="54">
        <v>159.30000000000001</v>
      </c>
      <c r="F472" s="54">
        <v>18</v>
      </c>
      <c r="G472" s="59">
        <v>89.869011790292532</v>
      </c>
      <c r="H472" s="60">
        <v>10.130988209707477</v>
      </c>
    </row>
    <row r="473" spans="1:8" ht="8.25" customHeight="1" x14ac:dyDescent="0.25">
      <c r="A473" s="11">
        <v>356</v>
      </c>
      <c r="B473" s="17" t="s">
        <v>40</v>
      </c>
      <c r="C473" s="39">
        <v>2011</v>
      </c>
      <c r="D473" s="54">
        <v>111.9</v>
      </c>
      <c r="E473" s="54">
        <v>105.2</v>
      </c>
      <c r="F473" s="54">
        <v>6.6</v>
      </c>
      <c r="G473" s="59">
        <v>94.069586799880781</v>
      </c>
      <c r="H473" s="61">
        <v>5.9304132001192178</v>
      </c>
    </row>
    <row r="474" spans="1:8" ht="8.25" customHeight="1" x14ac:dyDescent="0.25">
      <c r="A474" s="11">
        <v>357</v>
      </c>
      <c r="B474" s="17" t="s">
        <v>41</v>
      </c>
      <c r="C474" s="39">
        <v>2011</v>
      </c>
      <c r="D474" s="54">
        <v>163.69999999999999</v>
      </c>
      <c r="E474" s="54">
        <v>141.5</v>
      </c>
      <c r="F474" s="54">
        <v>22.2</v>
      </c>
      <c r="G474" s="59">
        <v>86.432169859225809</v>
      </c>
      <c r="H474" s="60">
        <v>13.567830140774195</v>
      </c>
    </row>
    <row r="475" spans="1:8" ht="8.25" customHeight="1" x14ac:dyDescent="0.25">
      <c r="A475" s="11">
        <v>358</v>
      </c>
      <c r="B475" s="17" t="s">
        <v>42</v>
      </c>
      <c r="C475" s="39">
        <v>2011</v>
      </c>
      <c r="D475" s="54">
        <v>139.6</v>
      </c>
      <c r="E475" s="54">
        <v>119.9</v>
      </c>
      <c r="F475" s="54">
        <v>19.7</v>
      </c>
      <c r="G475" s="59">
        <v>85.898664975974924</v>
      </c>
      <c r="H475" s="60">
        <v>14.101335024025072</v>
      </c>
    </row>
    <row r="476" spans="1:8" ht="8.25" customHeight="1" x14ac:dyDescent="0.25">
      <c r="A476" s="11">
        <v>359</v>
      </c>
      <c r="B476" s="17" t="s">
        <v>43</v>
      </c>
      <c r="C476" s="39">
        <v>2011</v>
      </c>
      <c r="D476" s="54">
        <v>197.2</v>
      </c>
      <c r="E476" s="54">
        <v>172.9</v>
      </c>
      <c r="F476" s="54">
        <v>24.3</v>
      </c>
      <c r="G476" s="59">
        <v>87.666413365460301</v>
      </c>
      <c r="H476" s="60">
        <v>12.333586634539705</v>
      </c>
    </row>
    <row r="477" spans="1:8" ht="8.25" customHeight="1" x14ac:dyDescent="0.25">
      <c r="A477" s="11" t="s">
        <v>66</v>
      </c>
      <c r="B477" s="17" t="s">
        <v>38</v>
      </c>
      <c r="C477" s="39">
        <v>2011</v>
      </c>
      <c r="D477" s="54">
        <v>143.19999999999999</v>
      </c>
      <c r="E477" s="54">
        <v>123.9</v>
      </c>
      <c r="F477" s="54">
        <v>19.3</v>
      </c>
      <c r="G477" s="59">
        <v>86.532954991653128</v>
      </c>
      <c r="H477" s="60">
        <v>13.467038024093162</v>
      </c>
    </row>
    <row r="478" spans="1:8" ht="8.25" customHeight="1" x14ac:dyDescent="0.25">
      <c r="A478" s="11">
        <v>361</v>
      </c>
      <c r="B478" s="17" t="s">
        <v>44</v>
      </c>
      <c r="C478" s="39">
        <v>2011</v>
      </c>
      <c r="D478" s="54">
        <v>133.4</v>
      </c>
      <c r="E478" s="54">
        <v>109.5</v>
      </c>
      <c r="F478" s="54">
        <v>23.9</v>
      </c>
      <c r="G478" s="59">
        <v>82.090431103369895</v>
      </c>
      <c r="H478" s="60">
        <v>17.909568896630105</v>
      </c>
    </row>
    <row r="479" spans="1:8" s="14" customFormat="1" ht="16.5" customHeight="1" x14ac:dyDescent="0.25">
      <c r="A479" s="13">
        <v>3</v>
      </c>
      <c r="B479" s="18" t="s">
        <v>45</v>
      </c>
      <c r="C479" s="7">
        <v>2011</v>
      </c>
      <c r="D479" s="55">
        <v>1691.8</v>
      </c>
      <c r="E479" s="55">
        <v>1473.1</v>
      </c>
      <c r="F479" s="55">
        <v>218.7</v>
      </c>
      <c r="G479" s="40">
        <v>87.0728626611062</v>
      </c>
      <c r="H479" s="40">
        <v>12.927137929967698</v>
      </c>
    </row>
    <row r="480" spans="1:8" ht="8.25" customHeight="1" x14ac:dyDescent="0.25">
      <c r="A480" s="11">
        <v>401</v>
      </c>
      <c r="B480" s="17" t="s">
        <v>46</v>
      </c>
      <c r="C480" s="39">
        <v>2011</v>
      </c>
      <c r="D480" s="54">
        <v>74.400000000000006</v>
      </c>
      <c r="E480" s="54">
        <v>55.7</v>
      </c>
      <c r="F480" s="54">
        <v>18.7</v>
      </c>
      <c r="G480" s="59">
        <v>74.91588763442725</v>
      </c>
      <c r="H480" s="60">
        <v>25.084125805273256</v>
      </c>
    </row>
    <row r="481" spans="1:8" ht="8.25" customHeight="1" x14ac:dyDescent="0.25">
      <c r="A481" s="11" t="s">
        <v>67</v>
      </c>
      <c r="B481" s="17" t="s">
        <v>47</v>
      </c>
      <c r="C481" s="39">
        <v>2011</v>
      </c>
      <c r="D481" s="54">
        <v>216.2</v>
      </c>
      <c r="E481" s="54">
        <v>187.7</v>
      </c>
      <c r="F481" s="54">
        <v>28.5</v>
      </c>
      <c r="G481" s="59">
        <v>86.803605143123391</v>
      </c>
      <c r="H481" s="60">
        <v>13.196394856876612</v>
      </c>
    </row>
    <row r="482" spans="1:8" ht="8.25" customHeight="1" x14ac:dyDescent="0.25">
      <c r="A482" s="11">
        <v>403</v>
      </c>
      <c r="B482" s="17" t="s">
        <v>48</v>
      </c>
      <c r="C482" s="39">
        <v>2011</v>
      </c>
      <c r="D482" s="54">
        <v>161.9</v>
      </c>
      <c r="E482" s="54">
        <v>133.6</v>
      </c>
      <c r="F482" s="54">
        <v>28.3</v>
      </c>
      <c r="G482" s="59">
        <v>82.497141466802006</v>
      </c>
      <c r="H482" s="60">
        <v>17.502852356258451</v>
      </c>
    </row>
    <row r="483" spans="1:8" ht="8.25" customHeight="1" x14ac:dyDescent="0.25">
      <c r="A483" s="11">
        <v>404</v>
      </c>
      <c r="B483" s="17" t="s">
        <v>49</v>
      </c>
      <c r="C483" s="39">
        <v>2011</v>
      </c>
      <c r="D483" s="54">
        <v>163.9</v>
      </c>
      <c r="E483" s="54">
        <v>120.3</v>
      </c>
      <c r="F483" s="54">
        <v>43.7</v>
      </c>
      <c r="G483" s="59">
        <v>73.372568645122072</v>
      </c>
      <c r="H483" s="60">
        <v>26.627431354877917</v>
      </c>
    </row>
    <row r="484" spans="1:8" ht="8.25" customHeight="1" x14ac:dyDescent="0.25">
      <c r="A484" s="11">
        <v>405</v>
      </c>
      <c r="B484" s="17" t="s">
        <v>50</v>
      </c>
      <c r="C484" s="39">
        <v>2011</v>
      </c>
      <c r="D484" s="54">
        <v>81.2</v>
      </c>
      <c r="E484" s="54">
        <v>70.5</v>
      </c>
      <c r="F484" s="54">
        <v>10.7</v>
      </c>
      <c r="G484" s="59">
        <v>86.767442267134527</v>
      </c>
      <c r="H484" s="60">
        <v>13.232557732865477</v>
      </c>
    </row>
    <row r="485" spans="1:8" ht="8.25" customHeight="1" x14ac:dyDescent="0.25">
      <c r="A485" s="11">
        <v>451</v>
      </c>
      <c r="B485" s="17" t="s">
        <v>51</v>
      </c>
      <c r="C485" s="39">
        <v>2011</v>
      </c>
      <c r="D485" s="54">
        <v>118.3</v>
      </c>
      <c r="E485" s="54">
        <v>101.5</v>
      </c>
      <c r="F485" s="54">
        <v>16.8</v>
      </c>
      <c r="G485" s="59">
        <v>85.773727802208484</v>
      </c>
      <c r="H485" s="60">
        <v>14.226263745394183</v>
      </c>
    </row>
    <row r="486" spans="1:8" ht="8.25" customHeight="1" x14ac:dyDescent="0.25">
      <c r="A486" s="11">
        <v>452</v>
      </c>
      <c r="B486" s="17" t="s">
        <v>52</v>
      </c>
      <c r="C486" s="39">
        <v>2011</v>
      </c>
      <c r="D486" s="54">
        <v>188.9</v>
      </c>
      <c r="E486" s="54">
        <v>174.9</v>
      </c>
      <c r="F486" s="54">
        <v>14</v>
      </c>
      <c r="G486" s="59">
        <v>92.574275821066422</v>
      </c>
      <c r="H486" s="60">
        <v>7.4257241789335762</v>
      </c>
    </row>
    <row r="487" spans="1:8" ht="8.25" customHeight="1" x14ac:dyDescent="0.25">
      <c r="A487" s="11">
        <v>453</v>
      </c>
      <c r="B487" s="17" t="s">
        <v>53</v>
      </c>
      <c r="C487" s="39">
        <v>2011</v>
      </c>
      <c r="D487" s="54">
        <v>158.6</v>
      </c>
      <c r="E487" s="54">
        <v>118</v>
      </c>
      <c r="F487" s="54">
        <v>40.6</v>
      </c>
      <c r="G487" s="59">
        <v>74.380264700308544</v>
      </c>
      <c r="H487" s="60">
        <v>25.619728995321779</v>
      </c>
    </row>
    <row r="488" spans="1:8" ht="8.25" customHeight="1" x14ac:dyDescent="0.25">
      <c r="A488" s="11">
        <v>454</v>
      </c>
      <c r="B488" s="17" t="s">
        <v>54</v>
      </c>
      <c r="C488" s="39">
        <v>2011</v>
      </c>
      <c r="D488" s="54">
        <v>313</v>
      </c>
      <c r="E488" s="54">
        <v>246.9</v>
      </c>
      <c r="F488" s="54">
        <v>66.099999999999994</v>
      </c>
      <c r="G488" s="59">
        <v>78.878826021041633</v>
      </c>
      <c r="H488" s="60">
        <v>21.121177173451997</v>
      </c>
    </row>
    <row r="489" spans="1:8" ht="8.25" customHeight="1" x14ac:dyDescent="0.25">
      <c r="A489" s="11" t="s">
        <v>68</v>
      </c>
      <c r="B489" s="17" t="s">
        <v>55</v>
      </c>
      <c r="C489" s="39">
        <v>2011</v>
      </c>
      <c r="D489" s="54">
        <v>156.9</v>
      </c>
      <c r="E489" s="54">
        <v>147.4</v>
      </c>
      <c r="F489" s="54">
        <v>9.5</v>
      </c>
      <c r="G489" s="59">
        <v>93.917387854073098</v>
      </c>
      <c r="H489" s="61">
        <v>6.082612145926916</v>
      </c>
    </row>
    <row r="490" spans="1:8" ht="8.25" customHeight="1" x14ac:dyDescent="0.25">
      <c r="A490" s="11">
        <v>456</v>
      </c>
      <c r="B490" s="17" t="s">
        <v>56</v>
      </c>
      <c r="C490" s="39">
        <v>2011</v>
      </c>
      <c r="D490" s="54">
        <v>134.9</v>
      </c>
      <c r="E490" s="54">
        <v>101.1</v>
      </c>
      <c r="F490" s="54">
        <v>33.799999999999997</v>
      </c>
      <c r="G490" s="59">
        <v>74.935912644278119</v>
      </c>
      <c r="H490" s="60">
        <v>25.064087355721899</v>
      </c>
    </row>
    <row r="491" spans="1:8" ht="8.25" customHeight="1" x14ac:dyDescent="0.25">
      <c r="A491" s="11" t="s">
        <v>67</v>
      </c>
      <c r="B491" s="17" t="s">
        <v>47</v>
      </c>
      <c r="C491" s="39">
        <v>2011</v>
      </c>
      <c r="D491" s="54">
        <v>216.2</v>
      </c>
      <c r="E491" s="54">
        <v>187.7</v>
      </c>
      <c r="F491" s="54">
        <v>28.5</v>
      </c>
      <c r="G491" s="59">
        <v>86.803605143123391</v>
      </c>
      <c r="H491" s="60">
        <v>13.196394856876612</v>
      </c>
    </row>
    <row r="492" spans="1:8" ht="8.25" customHeight="1" x14ac:dyDescent="0.25">
      <c r="A492" s="11">
        <v>458</v>
      </c>
      <c r="B492" s="17" t="s">
        <v>57</v>
      </c>
      <c r="C492" s="39">
        <v>2011</v>
      </c>
      <c r="D492" s="54">
        <v>127.6</v>
      </c>
      <c r="E492" s="54">
        <v>115.9</v>
      </c>
      <c r="F492" s="54">
        <v>11.6</v>
      </c>
      <c r="G492" s="59">
        <v>90.889183072341325</v>
      </c>
      <c r="H492" s="60">
        <v>9.1108169276586732</v>
      </c>
    </row>
    <row r="493" spans="1:8" ht="8.25" customHeight="1" x14ac:dyDescent="0.25">
      <c r="A493" s="11">
        <v>459</v>
      </c>
      <c r="B493" s="17" t="s">
        <v>58</v>
      </c>
      <c r="C493" s="39">
        <v>2011</v>
      </c>
      <c r="D493" s="54">
        <v>356.1</v>
      </c>
      <c r="E493" s="54">
        <v>280.10000000000002</v>
      </c>
      <c r="F493" s="54">
        <v>76.099999999999994</v>
      </c>
      <c r="G493" s="59">
        <v>78.635944349027753</v>
      </c>
      <c r="H493" s="60">
        <v>21.364055650972254</v>
      </c>
    </row>
    <row r="494" spans="1:8" ht="8.25" customHeight="1" x14ac:dyDescent="0.25">
      <c r="A494" s="11">
        <v>460</v>
      </c>
      <c r="B494" s="17" t="s">
        <v>59</v>
      </c>
      <c r="C494" s="39">
        <v>2011</v>
      </c>
      <c r="D494" s="54">
        <v>136.4</v>
      </c>
      <c r="E494" s="54">
        <v>100.6</v>
      </c>
      <c r="F494" s="54">
        <v>35.799999999999997</v>
      </c>
      <c r="G494" s="59">
        <v>73.743268692010901</v>
      </c>
      <c r="H494" s="60">
        <v>26.256731307989114</v>
      </c>
    </row>
    <row r="495" spans="1:8" ht="8.25" customHeight="1" x14ac:dyDescent="0.25">
      <c r="A495" s="11">
        <v>461</v>
      </c>
      <c r="B495" s="17" t="s">
        <v>60</v>
      </c>
      <c r="C495" s="39">
        <v>2011</v>
      </c>
      <c r="D495" s="54">
        <v>90.7</v>
      </c>
      <c r="E495" s="54">
        <v>76</v>
      </c>
      <c r="F495" s="54">
        <v>14.7</v>
      </c>
      <c r="G495" s="59">
        <v>83.785158154957912</v>
      </c>
      <c r="H495" s="60">
        <v>16.214830814297301</v>
      </c>
    </row>
    <row r="496" spans="1:8" ht="8.25" customHeight="1" x14ac:dyDescent="0.25">
      <c r="A496" s="11" t="s">
        <v>68</v>
      </c>
      <c r="B496" s="17" t="s">
        <v>55</v>
      </c>
      <c r="C496" s="39">
        <v>2011</v>
      </c>
      <c r="D496" s="54">
        <v>156.9</v>
      </c>
      <c r="E496" s="54">
        <v>147.4</v>
      </c>
      <c r="F496" s="54">
        <v>9.5</v>
      </c>
      <c r="G496" s="59">
        <v>93.917387854073098</v>
      </c>
      <c r="H496" s="61">
        <v>6.082612145926916</v>
      </c>
    </row>
    <row r="497" spans="1:8" s="14" customFormat="1" ht="16.5" customHeight="1" x14ac:dyDescent="0.25">
      <c r="A497" s="13">
        <v>4</v>
      </c>
      <c r="B497" s="18" t="s">
        <v>61</v>
      </c>
      <c r="C497" s="7">
        <v>2011</v>
      </c>
      <c r="D497" s="55">
        <v>2479.1</v>
      </c>
      <c r="E497" s="55">
        <v>2027</v>
      </c>
      <c r="F497" s="55">
        <v>452.1</v>
      </c>
      <c r="G497" s="40">
        <v>81.764184415972721</v>
      </c>
      <c r="H497" s="40">
        <v>18.235815180657948</v>
      </c>
    </row>
    <row r="498" spans="1:8" s="14" customFormat="1" ht="16.5" customHeight="1" x14ac:dyDescent="0.25">
      <c r="A498" s="13">
        <v>0</v>
      </c>
      <c r="B498" s="18" t="s">
        <v>62</v>
      </c>
      <c r="C498" s="7">
        <v>2011</v>
      </c>
      <c r="D498" s="55">
        <v>7917.1</v>
      </c>
      <c r="E498" s="55">
        <v>6530.8</v>
      </c>
      <c r="F498" s="55">
        <v>1386.3</v>
      </c>
      <c r="G498" s="40">
        <v>82.489385748663352</v>
      </c>
      <c r="H498" s="40">
        <v>17.510614251336662</v>
      </c>
    </row>
    <row r="499" spans="1:8" ht="8.25" customHeight="1" x14ac:dyDescent="0.25">
      <c r="A499" s="11">
        <v>101</v>
      </c>
      <c r="B499" s="15" t="s">
        <v>12</v>
      </c>
      <c r="C499" s="39">
        <v>2010</v>
      </c>
      <c r="D499" s="56">
        <v>247.16369</v>
      </c>
      <c r="E499" s="56">
        <v>193.87546</v>
      </c>
      <c r="F499" s="56">
        <v>53.288239999999995</v>
      </c>
      <c r="G499" s="59">
        <v>78.440105826223899</v>
      </c>
      <c r="H499" s="60">
        <v>21.559898219677819</v>
      </c>
    </row>
    <row r="500" spans="1:8" ht="8.25" customHeight="1" x14ac:dyDescent="0.25">
      <c r="A500" s="11">
        <v>102</v>
      </c>
      <c r="B500" s="15" t="s">
        <v>13</v>
      </c>
      <c r="C500" s="39">
        <v>2010</v>
      </c>
      <c r="D500" s="56">
        <v>103.22619999999999</v>
      </c>
      <c r="E500" s="56">
        <v>77.939669999999992</v>
      </c>
      <c r="F500" s="56">
        <v>25.286529999999999</v>
      </c>
      <c r="G500" s="59">
        <v>75.503767454386576</v>
      </c>
      <c r="H500" s="60">
        <v>24.49623254561342</v>
      </c>
    </row>
    <row r="501" spans="1:8" ht="8.25" customHeight="1" x14ac:dyDescent="0.25">
      <c r="A501" s="11">
        <v>103</v>
      </c>
      <c r="B501" s="15" t="s">
        <v>14</v>
      </c>
      <c r="C501" s="39">
        <v>2010</v>
      </c>
      <c r="D501" s="56">
        <v>121.04455</v>
      </c>
      <c r="E501" s="56">
        <v>81.209289999999996</v>
      </c>
      <c r="F501" s="56">
        <v>39.835260000000005</v>
      </c>
      <c r="G501" s="59">
        <v>67.090414231784905</v>
      </c>
      <c r="H501" s="60">
        <v>32.909585768215095</v>
      </c>
    </row>
    <row r="502" spans="1:8" ht="8.25" customHeight="1" x14ac:dyDescent="0.25">
      <c r="A502" s="11">
        <v>151</v>
      </c>
      <c r="B502" s="15" t="s">
        <v>15</v>
      </c>
      <c r="C502" s="39">
        <v>2010</v>
      </c>
      <c r="D502" s="56">
        <v>173.08835999999999</v>
      </c>
      <c r="E502" s="56">
        <v>144.02098000000001</v>
      </c>
      <c r="F502" s="56">
        <v>29.06738</v>
      </c>
      <c r="G502" s="59">
        <v>83.20662348409796</v>
      </c>
      <c r="H502" s="60">
        <v>16.793376515902054</v>
      </c>
    </row>
    <row r="503" spans="1:8" ht="8.25" customHeight="1" x14ac:dyDescent="0.25">
      <c r="A503" s="11">
        <v>152</v>
      </c>
      <c r="B503" s="15" t="s">
        <v>21</v>
      </c>
      <c r="C503" s="39">
        <v>2010</v>
      </c>
      <c r="D503" s="56">
        <v>258.64227999999997</v>
      </c>
      <c r="E503" s="56">
        <v>221.06395000000001</v>
      </c>
      <c r="F503" s="56">
        <v>37.578330000000001</v>
      </c>
      <c r="G503" s="59">
        <v>85.47092532589798</v>
      </c>
      <c r="H503" s="60">
        <v>14.529074674102006</v>
      </c>
    </row>
    <row r="504" spans="1:8" ht="8.25" customHeight="1" x14ac:dyDescent="0.25">
      <c r="A504" s="11">
        <v>152012</v>
      </c>
      <c r="B504" s="15" t="s">
        <v>22</v>
      </c>
      <c r="C504" s="39">
        <v>2010</v>
      </c>
      <c r="D504" s="56">
        <v>121.10608000000001</v>
      </c>
      <c r="E504" s="56">
        <v>92.718149999999994</v>
      </c>
      <c r="F504" s="56">
        <v>28.387930000000001</v>
      </c>
      <c r="G504" s="59">
        <v>76.559451020130439</v>
      </c>
      <c r="H504" s="60">
        <v>23.440548979869551</v>
      </c>
    </row>
    <row r="505" spans="1:8" ht="8.25" customHeight="1" x14ac:dyDescent="0.25">
      <c r="A505" s="11" t="s">
        <v>70</v>
      </c>
      <c r="B505" s="15" t="s">
        <v>23</v>
      </c>
      <c r="C505" s="39">
        <v>2010</v>
      </c>
      <c r="D505" s="56">
        <v>137.53620000000001</v>
      </c>
      <c r="E505" s="56">
        <v>128.3458</v>
      </c>
      <c r="F505" s="56">
        <v>9.1904000000000003</v>
      </c>
      <c r="G505" s="59">
        <v>93.317831959876742</v>
      </c>
      <c r="H505" s="62">
        <v>6.6821680401232539</v>
      </c>
    </row>
    <row r="506" spans="1:8" ht="8.25" customHeight="1" x14ac:dyDescent="0.25">
      <c r="A506" s="11">
        <v>153</v>
      </c>
      <c r="B506" s="15" t="s">
        <v>16</v>
      </c>
      <c r="C506" s="39">
        <v>2010</v>
      </c>
      <c r="D506" s="56">
        <v>144.27694</v>
      </c>
      <c r="E506" s="56">
        <v>127.56874000000001</v>
      </c>
      <c r="F506" s="56">
        <v>16.708209999999998</v>
      </c>
      <c r="G506" s="59">
        <v>88.419355165142818</v>
      </c>
      <c r="H506" s="60">
        <v>11.580651765971748</v>
      </c>
    </row>
    <row r="507" spans="1:8" ht="8.25" customHeight="1" x14ac:dyDescent="0.25">
      <c r="A507" s="11">
        <v>154</v>
      </c>
      <c r="B507" s="15" t="s">
        <v>17</v>
      </c>
      <c r="C507" s="39">
        <v>2010</v>
      </c>
      <c r="D507" s="56">
        <v>93.709469999999996</v>
      </c>
      <c r="E507" s="56">
        <v>84.168309999999991</v>
      </c>
      <c r="F507" s="56">
        <v>9.5411599999999996</v>
      </c>
      <c r="G507" s="59">
        <v>89.818360940468438</v>
      </c>
      <c r="H507" s="62">
        <v>10.18163905953155</v>
      </c>
    </row>
    <row r="508" spans="1:8" ht="8.25" customHeight="1" x14ac:dyDescent="0.25">
      <c r="A508" s="11">
        <v>155</v>
      </c>
      <c r="B508" s="15" t="s">
        <v>18</v>
      </c>
      <c r="C508" s="39">
        <v>2010</v>
      </c>
      <c r="D508" s="56">
        <v>140.29442</v>
      </c>
      <c r="E508" s="56">
        <v>125.71563</v>
      </c>
      <c r="F508" s="56">
        <v>14.578790000000001</v>
      </c>
      <c r="G508" s="59">
        <v>89.608432038850864</v>
      </c>
      <c r="H508" s="60">
        <v>10.39156796114913</v>
      </c>
    </row>
    <row r="509" spans="1:8" ht="8.25" customHeight="1" x14ac:dyDescent="0.25">
      <c r="A509" s="11">
        <v>156</v>
      </c>
      <c r="B509" s="15" t="s">
        <v>69</v>
      </c>
      <c r="C509" s="39">
        <v>2010</v>
      </c>
      <c r="D509" s="56">
        <v>78.115390000000005</v>
      </c>
      <c r="E509" s="56">
        <v>70.888469999999998</v>
      </c>
      <c r="F509" s="56">
        <v>7.2269199999999998</v>
      </c>
      <c r="G509" s="59">
        <v>90.74840437972594</v>
      </c>
      <c r="H509" s="62">
        <v>9.2515956202740579</v>
      </c>
    </row>
    <row r="510" spans="1:8" ht="8.25" customHeight="1" x14ac:dyDescent="0.25">
      <c r="A510" s="11">
        <v>157</v>
      </c>
      <c r="B510" s="15" t="s">
        <v>19</v>
      </c>
      <c r="C510" s="39">
        <v>2010</v>
      </c>
      <c r="D510" s="56">
        <v>131.85514999999998</v>
      </c>
      <c r="E510" s="56">
        <v>107.68105</v>
      </c>
      <c r="F510" s="56">
        <v>24.174099999999999</v>
      </c>
      <c r="G510" s="59">
        <v>81.666169277422995</v>
      </c>
      <c r="H510" s="60">
        <v>18.333830722577009</v>
      </c>
    </row>
    <row r="511" spans="1:8" ht="8.25" customHeight="1" x14ac:dyDescent="0.25">
      <c r="A511" s="11">
        <v>158</v>
      </c>
      <c r="B511" s="15" t="s">
        <v>20</v>
      </c>
      <c r="C511" s="39">
        <v>2010</v>
      </c>
      <c r="D511" s="56">
        <v>122.67147</v>
      </c>
      <c r="E511" s="56">
        <v>103.37755</v>
      </c>
      <c r="F511" s="56">
        <v>19.29393</v>
      </c>
      <c r="G511" s="59">
        <v>84.271876745261139</v>
      </c>
      <c r="H511" s="60">
        <v>15.728131406593562</v>
      </c>
    </row>
    <row r="512" spans="1:8" s="14" customFormat="1" ht="16.5" customHeight="1" x14ac:dyDescent="0.25">
      <c r="A512" s="13">
        <v>1</v>
      </c>
      <c r="B512" s="16" t="s">
        <v>24</v>
      </c>
      <c r="C512" s="7">
        <v>2010</v>
      </c>
      <c r="D512" s="55">
        <v>1614.0881499999998</v>
      </c>
      <c r="E512" s="55">
        <v>1337.7934399999999</v>
      </c>
      <c r="F512" s="55">
        <v>276.29471000000001</v>
      </c>
      <c r="G512" s="40">
        <v>82.882303547052246</v>
      </c>
      <c r="H512" s="40">
        <v>17.117696452947751</v>
      </c>
    </row>
    <row r="513" spans="1:8" ht="8.25" customHeight="1" x14ac:dyDescent="0.25">
      <c r="A513" s="11">
        <v>241</v>
      </c>
      <c r="B513" s="15" t="s">
        <v>25</v>
      </c>
      <c r="C513" s="39">
        <v>2010</v>
      </c>
      <c r="D513" s="56">
        <v>1129.1244099999999</v>
      </c>
      <c r="E513" s="56">
        <v>872.40134</v>
      </c>
      <c r="F513" s="56">
        <v>256.72307000000001</v>
      </c>
      <c r="G513" s="59">
        <v>77.263526700303998</v>
      </c>
      <c r="H513" s="60">
        <v>22.736473299696002</v>
      </c>
    </row>
    <row r="514" spans="1:8" ht="8.25" customHeight="1" x14ac:dyDescent="0.25">
      <c r="A514" s="11">
        <v>241001</v>
      </c>
      <c r="B514" s="15" t="s">
        <v>26</v>
      </c>
      <c r="C514" s="39">
        <v>2010</v>
      </c>
      <c r="D514" s="56">
        <v>520.32596000000001</v>
      </c>
      <c r="E514" s="56">
        <v>370.73634999999996</v>
      </c>
      <c r="F514" s="56">
        <v>149.58960999999999</v>
      </c>
      <c r="G514" s="59">
        <v>71.250788640259259</v>
      </c>
      <c r="H514" s="60">
        <v>28.749211359740723</v>
      </c>
    </row>
    <row r="515" spans="1:8" ht="8.25" customHeight="1" x14ac:dyDescent="0.25">
      <c r="A515" s="11" t="s">
        <v>65</v>
      </c>
      <c r="B515" s="15" t="s">
        <v>27</v>
      </c>
      <c r="C515" s="39">
        <v>2010</v>
      </c>
      <c r="D515" s="56">
        <v>608.79845</v>
      </c>
      <c r="E515" s="56">
        <v>501.66498999999999</v>
      </c>
      <c r="F515" s="56">
        <v>107.13346</v>
      </c>
      <c r="G515" s="59">
        <v>82.402474907746566</v>
      </c>
      <c r="H515" s="60">
        <v>17.597525092253441</v>
      </c>
    </row>
    <row r="516" spans="1:8" ht="8.25" customHeight="1" x14ac:dyDescent="0.25">
      <c r="A516" s="11">
        <v>251</v>
      </c>
      <c r="B516" s="15" t="s">
        <v>28</v>
      </c>
      <c r="C516" s="39">
        <v>2010</v>
      </c>
      <c r="D516" s="56">
        <v>214.16172</v>
      </c>
      <c r="E516" s="56">
        <v>186.02121</v>
      </c>
      <c r="F516" s="56">
        <v>28.140509999999999</v>
      </c>
      <c r="G516" s="59">
        <v>86.860158762266195</v>
      </c>
      <c r="H516" s="60">
        <v>13.139841237733805</v>
      </c>
    </row>
    <row r="517" spans="1:8" ht="8.25" customHeight="1" x14ac:dyDescent="0.25">
      <c r="A517" s="11">
        <v>252</v>
      </c>
      <c r="B517" s="15" t="s">
        <v>29</v>
      </c>
      <c r="C517" s="39">
        <v>2010</v>
      </c>
      <c r="D517" s="56">
        <v>154.91342</v>
      </c>
      <c r="E517" s="56">
        <v>135.76113000000001</v>
      </c>
      <c r="F517" s="56">
        <v>19.1523</v>
      </c>
      <c r="G517" s="59">
        <v>87.636778014454777</v>
      </c>
      <c r="H517" s="60">
        <v>12.363228440763878</v>
      </c>
    </row>
    <row r="518" spans="1:8" ht="8.25" customHeight="1" x14ac:dyDescent="0.25">
      <c r="A518" s="11">
        <v>254</v>
      </c>
      <c r="B518" s="15" t="s">
        <v>30</v>
      </c>
      <c r="C518" s="39">
        <v>2010</v>
      </c>
      <c r="D518" s="56">
        <v>283.96451000000002</v>
      </c>
      <c r="E518" s="56">
        <v>238.2979</v>
      </c>
      <c r="F518" s="56">
        <v>45.666609999999999</v>
      </c>
      <c r="G518" s="59">
        <v>83.918198087500443</v>
      </c>
      <c r="H518" s="60">
        <v>16.081801912499557</v>
      </c>
    </row>
    <row r="519" spans="1:8" ht="8.25" customHeight="1" x14ac:dyDescent="0.25">
      <c r="A519" s="11">
        <v>255</v>
      </c>
      <c r="B519" s="15" t="s">
        <v>31</v>
      </c>
      <c r="C519" s="39">
        <v>2010</v>
      </c>
      <c r="D519" s="56">
        <v>73.72099</v>
      </c>
      <c r="E519" s="56">
        <v>65.446799999999996</v>
      </c>
      <c r="F519" s="56">
        <v>8.2741900000000008</v>
      </c>
      <c r="G519" s="59">
        <v>88.776344430534635</v>
      </c>
      <c r="H519" s="62">
        <v>11.223655569465359</v>
      </c>
    </row>
    <row r="520" spans="1:8" ht="8.25" customHeight="1" x14ac:dyDescent="0.25">
      <c r="A520" s="11">
        <v>256</v>
      </c>
      <c r="B520" s="17" t="s">
        <v>32</v>
      </c>
      <c r="C520" s="39">
        <v>2010</v>
      </c>
      <c r="D520" s="56">
        <v>123.52186999999999</v>
      </c>
      <c r="E520" s="56">
        <v>98.824600000000004</v>
      </c>
      <c r="F520" s="56">
        <v>24.69726</v>
      </c>
      <c r="G520" s="63">
        <v>80.005751208267824</v>
      </c>
      <c r="H520" s="64">
        <v>19.994240695999828</v>
      </c>
    </row>
    <row r="521" spans="1:8" ht="8.25" customHeight="1" x14ac:dyDescent="0.25">
      <c r="A521" s="11">
        <v>257</v>
      </c>
      <c r="B521" s="17" t="s">
        <v>33</v>
      </c>
      <c r="C521" s="39">
        <v>2010</v>
      </c>
      <c r="D521" s="56">
        <v>161.51713000000001</v>
      </c>
      <c r="E521" s="56">
        <v>138.85032000000001</v>
      </c>
      <c r="F521" s="56">
        <v>22.666799999999999</v>
      </c>
      <c r="G521" s="63">
        <v>85.966312056188727</v>
      </c>
      <c r="H521" s="64">
        <v>14.033681752517522</v>
      </c>
    </row>
    <row r="522" spans="1:8" s="14" customFormat="1" ht="16.5" customHeight="1" x14ac:dyDescent="0.25">
      <c r="A522" s="13">
        <v>2</v>
      </c>
      <c r="B522" s="18" t="s">
        <v>34</v>
      </c>
      <c r="C522" s="7">
        <v>2010</v>
      </c>
      <c r="D522" s="55">
        <v>2140.9552000000003</v>
      </c>
      <c r="E522" s="55">
        <v>1735.6318999999999</v>
      </c>
      <c r="F522" s="55">
        <v>405.32328999999999</v>
      </c>
      <c r="G522" s="65">
        <v>81.068109225265417</v>
      </c>
      <c r="H522" s="65">
        <v>18.93189030765333</v>
      </c>
    </row>
    <row r="523" spans="1:8" ht="8.25" customHeight="1" x14ac:dyDescent="0.25">
      <c r="A523" s="11">
        <v>351</v>
      </c>
      <c r="B523" s="17" t="s">
        <v>35</v>
      </c>
      <c r="C523" s="39">
        <v>2010</v>
      </c>
      <c r="D523" s="56">
        <v>179.02087</v>
      </c>
      <c r="E523" s="56">
        <v>150.79957000000002</v>
      </c>
      <c r="F523" s="56">
        <v>28.221299999999999</v>
      </c>
      <c r="G523" s="63">
        <v>84.235748602942223</v>
      </c>
      <c r="H523" s="64">
        <v>15.764251397057786</v>
      </c>
    </row>
    <row r="524" spans="1:8" ht="8.25" customHeight="1" x14ac:dyDescent="0.25">
      <c r="A524" s="11">
        <v>352</v>
      </c>
      <c r="B524" s="17" t="s">
        <v>36</v>
      </c>
      <c r="C524" s="39">
        <v>2010</v>
      </c>
      <c r="D524" s="56">
        <v>201.04465999999999</v>
      </c>
      <c r="E524" s="56">
        <v>174.68836999999999</v>
      </c>
      <c r="F524" s="56">
        <v>26.356290000000001</v>
      </c>
      <c r="G524" s="63">
        <v>86.890330735469419</v>
      </c>
      <c r="H524" s="64">
        <v>13.109669264530577</v>
      </c>
    </row>
    <row r="525" spans="1:8" ht="8.25" customHeight="1" x14ac:dyDescent="0.25">
      <c r="A525" s="11">
        <v>353</v>
      </c>
      <c r="B525" s="17" t="s">
        <v>37</v>
      </c>
      <c r="C525" s="39">
        <v>2010</v>
      </c>
      <c r="D525" s="56">
        <v>245.51229999999998</v>
      </c>
      <c r="E525" s="56">
        <v>214.54666</v>
      </c>
      <c r="F525" s="56">
        <v>30.96564</v>
      </c>
      <c r="G525" s="63">
        <v>87.387336601872903</v>
      </c>
      <c r="H525" s="64">
        <v>12.612663398127101</v>
      </c>
    </row>
    <row r="526" spans="1:8" ht="8.25" customHeight="1" x14ac:dyDescent="0.25">
      <c r="A526" s="11" t="s">
        <v>66</v>
      </c>
      <c r="B526" s="17" t="s">
        <v>38</v>
      </c>
      <c r="C526" s="39">
        <v>2010</v>
      </c>
      <c r="D526" s="56">
        <v>143.90260000000001</v>
      </c>
      <c r="E526" s="56">
        <v>125.06435999999999</v>
      </c>
      <c r="F526" s="56">
        <v>18.838249999999999</v>
      </c>
      <c r="G526" s="63">
        <v>86.909034305148055</v>
      </c>
      <c r="H526" s="64">
        <v>13.090972643996704</v>
      </c>
    </row>
    <row r="527" spans="1:8" ht="8.25" customHeight="1" x14ac:dyDescent="0.25">
      <c r="A527" s="11">
        <v>355</v>
      </c>
      <c r="B527" s="17" t="s">
        <v>39</v>
      </c>
      <c r="C527" s="39">
        <v>2010</v>
      </c>
      <c r="D527" s="56">
        <v>176.84407000000002</v>
      </c>
      <c r="E527" s="56">
        <v>157.12367999999998</v>
      </c>
      <c r="F527" s="56">
        <v>19.720400000000001</v>
      </c>
      <c r="G527" s="63">
        <v>88.848712880222664</v>
      </c>
      <c r="H527" s="64">
        <v>11.151292774476408</v>
      </c>
    </row>
    <row r="528" spans="1:8" ht="8.25" customHeight="1" x14ac:dyDescent="0.25">
      <c r="A528" s="11">
        <v>356</v>
      </c>
      <c r="B528" s="17" t="s">
        <v>40</v>
      </c>
      <c r="C528" s="39">
        <v>2010</v>
      </c>
      <c r="D528" s="56">
        <v>111.92052000000001</v>
      </c>
      <c r="E528" s="56">
        <v>105.07229</v>
      </c>
      <c r="F528" s="56">
        <v>6.8482299999999992</v>
      </c>
      <c r="G528" s="63">
        <v>93.881166742256013</v>
      </c>
      <c r="H528" s="62">
        <v>6.1188332577439768</v>
      </c>
    </row>
    <row r="529" spans="1:8" ht="8.25" customHeight="1" x14ac:dyDescent="0.25">
      <c r="A529" s="11">
        <v>357</v>
      </c>
      <c r="B529" s="17" t="s">
        <v>41</v>
      </c>
      <c r="C529" s="39">
        <v>2010</v>
      </c>
      <c r="D529" s="56">
        <v>164.00951999999998</v>
      </c>
      <c r="E529" s="56">
        <v>140.12906000000001</v>
      </c>
      <c r="F529" s="56">
        <v>23.880459999999999</v>
      </c>
      <c r="G529" s="63">
        <v>85.439589116534222</v>
      </c>
      <c r="H529" s="63">
        <v>14.56041088346579</v>
      </c>
    </row>
    <row r="530" spans="1:8" ht="8.25" customHeight="1" x14ac:dyDescent="0.25">
      <c r="A530" s="11">
        <v>358</v>
      </c>
      <c r="B530" s="17" t="s">
        <v>42</v>
      </c>
      <c r="C530" s="39">
        <v>2010</v>
      </c>
      <c r="D530" s="56">
        <v>139.99432999999999</v>
      </c>
      <c r="E530" s="56">
        <v>120.36011999999999</v>
      </c>
      <c r="F530" s="56">
        <v>19.634209999999999</v>
      </c>
      <c r="G530" s="63">
        <v>85.974996273063354</v>
      </c>
      <c r="H530" s="63">
        <v>14.025003726936655</v>
      </c>
    </row>
    <row r="531" spans="1:8" ht="8.25" customHeight="1" x14ac:dyDescent="0.25">
      <c r="A531" s="11">
        <v>359</v>
      </c>
      <c r="B531" s="17" t="s">
        <v>43</v>
      </c>
      <c r="C531" s="39">
        <v>2010</v>
      </c>
      <c r="D531" s="56">
        <v>196.40583999999998</v>
      </c>
      <c r="E531" s="56">
        <v>174.08170000000001</v>
      </c>
      <c r="F531" s="56">
        <v>22.32414</v>
      </c>
      <c r="G531" s="63">
        <v>88.633667919446808</v>
      </c>
      <c r="H531" s="63">
        <v>11.366332080553205</v>
      </c>
    </row>
    <row r="532" spans="1:8" ht="8.25" customHeight="1" x14ac:dyDescent="0.25">
      <c r="A532" s="11" t="s">
        <v>66</v>
      </c>
      <c r="B532" s="17" t="s">
        <v>38</v>
      </c>
      <c r="C532" s="39">
        <v>2010</v>
      </c>
      <c r="D532" s="56">
        <v>143.90260000000001</v>
      </c>
      <c r="E532" s="56">
        <v>125.06435999999999</v>
      </c>
      <c r="F532" s="56">
        <v>18.838249999999999</v>
      </c>
      <c r="G532" s="63">
        <v>86.909034305148055</v>
      </c>
      <c r="H532" s="63">
        <v>13.090972643996704</v>
      </c>
    </row>
    <row r="533" spans="1:8" ht="8.25" customHeight="1" x14ac:dyDescent="0.25">
      <c r="A533" s="11">
        <v>361</v>
      </c>
      <c r="B533" s="17" t="s">
        <v>44</v>
      </c>
      <c r="C533" s="39">
        <v>2010</v>
      </c>
      <c r="D533" s="56">
        <v>133.25701000000001</v>
      </c>
      <c r="E533" s="56">
        <v>114.38536999999999</v>
      </c>
      <c r="F533" s="56">
        <v>18.871639999999999</v>
      </c>
      <c r="G533" s="63">
        <v>85.838163410690356</v>
      </c>
      <c r="H533" s="63">
        <v>14.161836589309635</v>
      </c>
    </row>
    <row r="534" spans="1:8" s="14" customFormat="1" ht="16.5" customHeight="1" x14ac:dyDescent="0.25">
      <c r="A534" s="13">
        <v>3</v>
      </c>
      <c r="B534" s="18" t="s">
        <v>45</v>
      </c>
      <c r="C534" s="7">
        <v>2010</v>
      </c>
      <c r="D534" s="55">
        <v>1691.8424399999999</v>
      </c>
      <c r="E534" s="55">
        <v>1476.6170300000001</v>
      </c>
      <c r="F534" s="55">
        <v>215.22541000000001</v>
      </c>
      <c r="G534" s="65">
        <v>87.278637483523596</v>
      </c>
      <c r="H534" s="65">
        <v>12.721362516476416</v>
      </c>
    </row>
    <row r="535" spans="1:8" ht="8.25" customHeight="1" x14ac:dyDescent="0.25">
      <c r="A535" s="11">
        <v>401</v>
      </c>
      <c r="B535" s="17" t="s">
        <v>46</v>
      </c>
      <c r="C535" s="39">
        <v>2010</v>
      </c>
      <c r="D535" s="56">
        <v>74.478589999999997</v>
      </c>
      <c r="E535" s="56">
        <v>53.795310000000001</v>
      </c>
      <c r="F535" s="56">
        <v>20.68329</v>
      </c>
      <c r="G535" s="63">
        <v>72.229227218184448</v>
      </c>
      <c r="H535" s="63">
        <v>27.770786208492943</v>
      </c>
    </row>
    <row r="536" spans="1:8" ht="8.25" customHeight="1" x14ac:dyDescent="0.25">
      <c r="A536" s="11" t="s">
        <v>67</v>
      </c>
      <c r="B536" s="17" t="s">
        <v>47</v>
      </c>
      <c r="C536" s="39">
        <v>2010</v>
      </c>
      <c r="D536" s="56">
        <v>215.95531</v>
      </c>
      <c r="E536" s="56">
        <v>186.8733</v>
      </c>
      <c r="F536" s="56">
        <v>29.082009999999997</v>
      </c>
      <c r="G536" s="63">
        <v>86.533320250379575</v>
      </c>
      <c r="H536" s="63">
        <v>13.46667974962042</v>
      </c>
    </row>
    <row r="537" spans="1:8" ht="8.25" customHeight="1" x14ac:dyDescent="0.25">
      <c r="A537" s="11">
        <v>403</v>
      </c>
      <c r="B537" s="17" t="s">
        <v>48</v>
      </c>
      <c r="C537" s="39">
        <v>2010</v>
      </c>
      <c r="D537" s="56">
        <v>161.13082</v>
      </c>
      <c r="E537" s="56">
        <v>134.86655999999999</v>
      </c>
      <c r="F537" s="56">
        <v>26.264250000000001</v>
      </c>
      <c r="G537" s="63">
        <v>83.700039508270351</v>
      </c>
      <c r="H537" s="63">
        <v>16.299954285592293</v>
      </c>
    </row>
    <row r="538" spans="1:8" ht="8.25" customHeight="1" x14ac:dyDescent="0.25">
      <c r="A538" s="11">
        <v>404</v>
      </c>
      <c r="B538" s="17" t="s">
        <v>49</v>
      </c>
      <c r="C538" s="39">
        <v>2010</v>
      </c>
      <c r="D538" s="56">
        <v>163.22555</v>
      </c>
      <c r="E538" s="56">
        <v>123.9448</v>
      </c>
      <c r="F538" s="56">
        <v>39.280749999999998</v>
      </c>
      <c r="G538" s="63">
        <v>75.934680569310387</v>
      </c>
      <c r="H538" s="63">
        <v>24.065319430689623</v>
      </c>
    </row>
    <row r="539" spans="1:8" ht="8.25" customHeight="1" x14ac:dyDescent="0.25">
      <c r="A539" s="11">
        <v>405</v>
      </c>
      <c r="B539" s="17" t="s">
        <v>50</v>
      </c>
      <c r="C539" s="39">
        <v>2010</v>
      </c>
      <c r="D539" s="56">
        <v>80.981870000000001</v>
      </c>
      <c r="E539" s="56">
        <v>69.907020000000003</v>
      </c>
      <c r="F539" s="56">
        <v>11.07484</v>
      </c>
      <c r="G539" s="63">
        <v>86.324284682485114</v>
      </c>
      <c r="H539" s="63">
        <v>13.675702969071967</v>
      </c>
    </row>
    <row r="540" spans="1:8" ht="8.25" customHeight="1" x14ac:dyDescent="0.25">
      <c r="A540" s="11">
        <v>451</v>
      </c>
      <c r="B540" s="17" t="s">
        <v>51</v>
      </c>
      <c r="C540" s="39">
        <v>2010</v>
      </c>
      <c r="D540" s="56">
        <v>117.5187</v>
      </c>
      <c r="E540" s="56">
        <v>101.38046</v>
      </c>
      <c r="F540" s="56">
        <v>16.13824</v>
      </c>
      <c r="G540" s="63">
        <v>86.267513170244399</v>
      </c>
      <c r="H540" s="63">
        <v>13.732486829755604</v>
      </c>
    </row>
    <row r="541" spans="1:8" ht="8.25" customHeight="1" x14ac:dyDescent="0.25">
      <c r="A541" s="11">
        <v>452</v>
      </c>
      <c r="B541" s="17" t="s">
        <v>52</v>
      </c>
      <c r="C541" s="39">
        <v>2010</v>
      </c>
      <c r="D541" s="56">
        <v>188.97963000000001</v>
      </c>
      <c r="E541" s="56">
        <v>175.75665000000001</v>
      </c>
      <c r="F541" s="56">
        <v>13.22298</v>
      </c>
      <c r="G541" s="63">
        <v>93.002960160309328</v>
      </c>
      <c r="H541" s="63">
        <v>6.9970398396906583</v>
      </c>
    </row>
    <row r="542" spans="1:8" ht="8.25" customHeight="1" x14ac:dyDescent="0.25">
      <c r="A542" s="11">
        <v>453</v>
      </c>
      <c r="B542" s="17" t="s">
        <v>53</v>
      </c>
      <c r="C542" s="39">
        <v>2010</v>
      </c>
      <c r="D542" s="56">
        <v>157.86901999999998</v>
      </c>
      <c r="E542" s="56">
        <v>114.40233000000001</v>
      </c>
      <c r="F542" s="56">
        <v>43.46669</v>
      </c>
      <c r="G542" s="63">
        <v>72.466611878632051</v>
      </c>
      <c r="H542" s="63">
        <v>27.533388121367956</v>
      </c>
    </row>
    <row r="543" spans="1:8" ht="8.25" customHeight="1" x14ac:dyDescent="0.25">
      <c r="A543" s="11">
        <v>454</v>
      </c>
      <c r="B543" s="17" t="s">
        <v>54</v>
      </c>
      <c r="C543" s="39">
        <v>2010</v>
      </c>
      <c r="D543" s="56">
        <v>312.53517999999997</v>
      </c>
      <c r="E543" s="56">
        <v>255.30587</v>
      </c>
      <c r="F543" s="56">
        <v>57.229300000000002</v>
      </c>
      <c r="G543" s="63">
        <v>81.688682214910983</v>
      </c>
      <c r="H543" s="63">
        <v>18.311314585449228</v>
      </c>
    </row>
    <row r="544" spans="1:8" ht="8.25" customHeight="1" x14ac:dyDescent="0.25">
      <c r="A544" s="11" t="s">
        <v>68</v>
      </c>
      <c r="B544" s="17" t="s">
        <v>55</v>
      </c>
      <c r="C544" s="39">
        <v>2010</v>
      </c>
      <c r="D544" s="56">
        <v>157.18912</v>
      </c>
      <c r="E544" s="56">
        <v>146.50673</v>
      </c>
      <c r="F544" s="56">
        <v>10.68239</v>
      </c>
      <c r="G544" s="63">
        <v>93.204116162747155</v>
      </c>
      <c r="H544" s="63">
        <v>6.7958838372528589</v>
      </c>
    </row>
    <row r="545" spans="1:8" ht="8.25" customHeight="1" x14ac:dyDescent="0.25">
      <c r="A545" s="11">
        <v>456</v>
      </c>
      <c r="B545" s="17" t="s">
        <v>56</v>
      </c>
      <c r="C545" s="39">
        <v>2010</v>
      </c>
      <c r="D545" s="56">
        <v>135.18988000000002</v>
      </c>
      <c r="E545" s="56">
        <v>105.63688</v>
      </c>
      <c r="F545" s="56">
        <v>29.553009999999997</v>
      </c>
      <c r="G545" s="63">
        <v>78.139635895822963</v>
      </c>
      <c r="H545" s="63">
        <v>21.860371501180413</v>
      </c>
    </row>
    <row r="546" spans="1:8" ht="8.25" customHeight="1" x14ac:dyDescent="0.25">
      <c r="A546" s="11" t="s">
        <v>67</v>
      </c>
      <c r="B546" s="17" t="s">
        <v>47</v>
      </c>
      <c r="C546" s="39">
        <v>2010</v>
      </c>
      <c r="D546" s="56">
        <v>215.95531</v>
      </c>
      <c r="E546" s="56">
        <v>186.8733</v>
      </c>
      <c r="F546" s="56">
        <v>29.082009999999997</v>
      </c>
      <c r="G546" s="63">
        <v>86.533320250379575</v>
      </c>
      <c r="H546" s="63">
        <v>13.46667974962042</v>
      </c>
    </row>
    <row r="547" spans="1:8" ht="8.25" customHeight="1" x14ac:dyDescent="0.25">
      <c r="A547" s="11">
        <v>458</v>
      </c>
      <c r="B547" s="17" t="s">
        <v>57</v>
      </c>
      <c r="C547" s="39">
        <v>2010</v>
      </c>
      <c r="D547" s="56">
        <v>126.86875000000001</v>
      </c>
      <c r="E547" s="56">
        <v>115.54003</v>
      </c>
      <c r="F547" s="56">
        <v>11.328719999999999</v>
      </c>
      <c r="G547" s="63">
        <v>91.070519730035954</v>
      </c>
      <c r="H547" s="63">
        <v>8.9294802699640385</v>
      </c>
    </row>
    <row r="548" spans="1:8" ht="8.25" customHeight="1" x14ac:dyDescent="0.25">
      <c r="A548" s="11">
        <v>459</v>
      </c>
      <c r="B548" s="17" t="s">
        <v>58</v>
      </c>
      <c r="C548" s="39">
        <v>2010</v>
      </c>
      <c r="D548" s="56">
        <v>356.95771999999999</v>
      </c>
      <c r="E548" s="56">
        <v>279.91521</v>
      </c>
      <c r="F548" s="56">
        <v>77.042500000000004</v>
      </c>
      <c r="G548" s="63">
        <v>78.416908870888136</v>
      </c>
      <c r="H548" s="63">
        <v>21.583088327659645</v>
      </c>
    </row>
    <row r="549" spans="1:8" ht="8.25" customHeight="1" x14ac:dyDescent="0.25">
      <c r="A549" s="11">
        <v>460</v>
      </c>
      <c r="B549" s="17" t="s">
        <v>59</v>
      </c>
      <c r="C549" s="39">
        <v>2010</v>
      </c>
      <c r="D549" s="56">
        <v>135.92075</v>
      </c>
      <c r="E549" s="56">
        <v>101.97347000000001</v>
      </c>
      <c r="F549" s="56">
        <v>33.947279999999999</v>
      </c>
      <c r="G549" s="63">
        <v>75.024210799307696</v>
      </c>
      <c r="H549" s="63">
        <v>24.975789200692315</v>
      </c>
    </row>
    <row r="550" spans="1:8" ht="8.25" customHeight="1" x14ac:dyDescent="0.25">
      <c r="A550" s="11">
        <v>461</v>
      </c>
      <c r="B550" s="17" t="s">
        <v>60</v>
      </c>
      <c r="C550" s="39">
        <v>2010</v>
      </c>
      <c r="D550" s="56">
        <v>91.133520000000004</v>
      </c>
      <c r="E550" s="56">
        <v>74.091560000000001</v>
      </c>
      <c r="F550" s="56">
        <v>17.04196</v>
      </c>
      <c r="G550" s="63">
        <v>81.300009041678621</v>
      </c>
      <c r="H550" s="63">
        <v>18.699990958321372</v>
      </c>
    </row>
    <row r="551" spans="1:8" ht="8.25" customHeight="1" x14ac:dyDescent="0.25">
      <c r="A551" s="11" t="s">
        <v>68</v>
      </c>
      <c r="B551" s="17" t="s">
        <v>55</v>
      </c>
      <c r="C551" s="39">
        <v>2010</v>
      </c>
      <c r="D551" s="56">
        <v>157.18912</v>
      </c>
      <c r="E551" s="56">
        <v>146.50673</v>
      </c>
      <c r="F551" s="56">
        <v>10.68239</v>
      </c>
      <c r="G551" s="63">
        <v>93.204116162747155</v>
      </c>
      <c r="H551" s="63">
        <v>6.7958838372528589</v>
      </c>
    </row>
    <row r="552" spans="1:8" s="14" customFormat="1" ht="16.5" customHeight="1" x14ac:dyDescent="0.25">
      <c r="A552" s="13">
        <v>4</v>
      </c>
      <c r="B552" s="18" t="s">
        <v>61</v>
      </c>
      <c r="C552" s="7">
        <v>2010</v>
      </c>
      <c r="D552" s="55">
        <v>2475.8811700000001</v>
      </c>
      <c r="E552" s="55">
        <v>2037.89633</v>
      </c>
      <c r="F552" s="55">
        <v>437.98484000000002</v>
      </c>
      <c r="G552" s="65">
        <v>82.309940989615427</v>
      </c>
      <c r="H552" s="65">
        <v>17.690059010384577</v>
      </c>
    </row>
    <row r="553" spans="1:8" s="14" customFormat="1" ht="16.5" customHeight="1" x14ac:dyDescent="0.25">
      <c r="A553" s="13">
        <v>0</v>
      </c>
      <c r="B553" s="18" t="s">
        <v>62</v>
      </c>
      <c r="C553" s="7">
        <v>2010</v>
      </c>
      <c r="D553" s="55">
        <v>7922.7669500000002</v>
      </c>
      <c r="E553" s="55">
        <v>6587.9387100000004</v>
      </c>
      <c r="F553" s="55">
        <v>1334.82825</v>
      </c>
      <c r="G553" s="65">
        <v>83.151994140128025</v>
      </c>
      <c r="H553" s="65">
        <v>16.848005986090502</v>
      </c>
    </row>
    <row r="554" spans="1:8" s="14" customFormat="1" x14ac:dyDescent="0.25">
      <c r="A554" s="13"/>
      <c r="B554" s="18"/>
      <c r="C554" s="7"/>
      <c r="D554" s="8"/>
      <c r="E554" s="8"/>
      <c r="F554" s="8"/>
      <c r="G554" s="9"/>
      <c r="H554" s="9"/>
    </row>
    <row r="555" spans="1:8" s="14" customFormat="1" ht="8.25" customHeight="1" x14ac:dyDescent="0.25">
      <c r="A555" s="141" t="s">
        <v>104</v>
      </c>
      <c r="B555" s="141"/>
      <c r="C555" s="141"/>
      <c r="D555" s="141"/>
      <c r="E555" s="141"/>
      <c r="F555" s="141"/>
      <c r="G555" s="141"/>
      <c r="H555" s="141"/>
    </row>
    <row r="556" spans="1:8" s="14" customFormat="1" ht="8.25" customHeight="1" x14ac:dyDescent="0.25">
      <c r="A556" s="142" t="s">
        <v>105</v>
      </c>
      <c r="B556" s="142"/>
      <c r="C556" s="142"/>
      <c r="D556" s="142"/>
      <c r="E556" s="142"/>
      <c r="F556" s="142"/>
      <c r="G556" s="142"/>
      <c r="H556" s="142"/>
    </row>
    <row r="557" spans="1:8" s="14" customFormat="1" ht="8.25" customHeight="1" x14ac:dyDescent="0.25">
      <c r="A557" s="143" t="s">
        <v>109</v>
      </c>
      <c r="B557" s="143"/>
      <c r="C557" s="143"/>
      <c r="D557" s="143"/>
      <c r="E557" s="143"/>
      <c r="F557" s="143"/>
      <c r="G557" s="143"/>
      <c r="H557" s="143"/>
    </row>
    <row r="558" spans="1:8" s="14" customFormat="1" ht="8.25" customHeight="1" x14ac:dyDescent="0.25">
      <c r="A558" s="13"/>
      <c r="B558" s="37"/>
      <c r="C558" s="37"/>
      <c r="D558" s="37"/>
      <c r="E558" s="37"/>
      <c r="F558" s="37"/>
      <c r="G558" s="37"/>
      <c r="H558" s="37"/>
    </row>
    <row r="559" spans="1:8" s="14" customFormat="1" ht="8.25" customHeight="1" x14ac:dyDescent="0.25">
      <c r="A559" s="33" t="s">
        <v>101</v>
      </c>
      <c r="B559" s="33"/>
      <c r="C559" s="35"/>
      <c r="D559" s="36"/>
      <c r="E559" s="36"/>
      <c r="F559" s="36"/>
      <c r="G559" s="9"/>
      <c r="H559" s="9"/>
    </row>
    <row r="560" spans="1:8" s="14" customFormat="1" x14ac:dyDescent="0.25">
      <c r="A560" s="13"/>
      <c r="C560" s="35"/>
      <c r="D560" s="36"/>
      <c r="E560" s="36"/>
      <c r="F560" s="36"/>
      <c r="G560" s="9"/>
      <c r="H560" s="9"/>
    </row>
  </sheetData>
  <mergeCells count="8">
    <mergeCell ref="A555:H555"/>
    <mergeCell ref="A556:H556"/>
    <mergeCell ref="A557:H557"/>
    <mergeCell ref="A4:A5"/>
    <mergeCell ref="D5:F5"/>
    <mergeCell ref="G5:H5"/>
    <mergeCell ref="C4:C5"/>
    <mergeCell ref="B4:B5"/>
  </mergeCells>
  <pageMargins left="0.7" right="0.7" top="0.78740157499999996" bottom="0.78740157499999996"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F56"/>
  <sheetViews>
    <sheetView workbookViewId="0">
      <selection sqref="A1:A2"/>
    </sheetView>
  </sheetViews>
  <sheetFormatPr baseColWidth="10" defaultRowHeight="15" x14ac:dyDescent="0.25"/>
  <cols>
    <col min="1" max="1" width="16.5703125" bestFit="1" customWidth="1"/>
  </cols>
  <sheetData>
    <row r="1" spans="1:6" ht="33" x14ac:dyDescent="0.25">
      <c r="A1" s="144" t="s">
        <v>0</v>
      </c>
      <c r="B1" s="1" t="s">
        <v>1</v>
      </c>
      <c r="C1" s="2" t="s">
        <v>2</v>
      </c>
      <c r="D1" s="2" t="s">
        <v>99</v>
      </c>
      <c r="E1" s="2" t="s">
        <v>3</v>
      </c>
      <c r="F1" s="3" t="s">
        <v>4</v>
      </c>
    </row>
    <row r="2" spans="1:6" x14ac:dyDescent="0.25">
      <c r="A2" s="145"/>
      <c r="B2" s="166">
        <v>1000</v>
      </c>
      <c r="C2" s="167"/>
      <c r="D2" s="167"/>
      <c r="E2" s="168" t="s">
        <v>5</v>
      </c>
      <c r="F2" s="169"/>
    </row>
    <row r="3" spans="1:6" ht="16.5" x14ac:dyDescent="0.25">
      <c r="A3" s="30" t="s">
        <v>82</v>
      </c>
      <c r="B3" s="29">
        <f>'2018_A10_Rohdaten'!C5/1000</f>
        <v>1560.99746</v>
      </c>
      <c r="C3" s="29">
        <f>'2018_A10_Rohdaten'!D5/1000</f>
        <v>1215.7748700000002</v>
      </c>
      <c r="D3" s="29">
        <f>'2018_A10_Rohdaten'!E5/1000</f>
        <v>345.22259000000003</v>
      </c>
      <c r="E3" s="29">
        <f>'2018_A10_Rohdaten'!G5</f>
        <v>78.41</v>
      </c>
      <c r="F3" s="29">
        <f>'2018_A10_Rohdaten'!H5</f>
        <v>21.59</v>
      </c>
    </row>
    <row r="4" spans="1:6" x14ac:dyDescent="0.25">
      <c r="A4" s="28" t="s">
        <v>84</v>
      </c>
      <c r="B4" s="29">
        <f>'2018_A10_Rohdaten'!C6/1000</f>
        <v>2100.5965299999998</v>
      </c>
      <c r="C4" s="29">
        <f>'2018_A10_Rohdaten'!D6/1000</f>
        <v>1555.0741200000002</v>
      </c>
      <c r="D4" s="29">
        <f>'2018_A10_Rohdaten'!E6/1000</f>
        <v>545.52242000000001</v>
      </c>
      <c r="E4" s="29">
        <f>'2018_A10_Rohdaten'!G6</f>
        <v>76.22</v>
      </c>
      <c r="F4" s="29">
        <f>'2018_A10_Rohdaten'!H6</f>
        <v>23.78</v>
      </c>
    </row>
    <row r="5" spans="1:6" x14ac:dyDescent="0.25">
      <c r="A5" s="28" t="s">
        <v>85</v>
      </c>
      <c r="B5" s="29">
        <f>'2018_A10_Rohdaten'!C7/1000</f>
        <v>1671.4390700000001</v>
      </c>
      <c r="C5" s="29">
        <f>'2018_A10_Rohdaten'!D7/1000</f>
        <v>1376.7656100000002</v>
      </c>
      <c r="D5" s="29">
        <f>'2018_A10_Rohdaten'!E7/1000</f>
        <v>294.67346000000003</v>
      </c>
      <c r="E5" s="29">
        <f>'2018_A10_Rohdaten'!G7</f>
        <v>84.82</v>
      </c>
      <c r="F5" s="29">
        <f>'2018_A10_Rohdaten'!H7</f>
        <v>15.18</v>
      </c>
    </row>
    <row r="6" spans="1:6" ht="16.5" x14ac:dyDescent="0.25">
      <c r="A6" s="27" t="s">
        <v>86</v>
      </c>
      <c r="B6" s="29">
        <f>'2018_A10_Rohdaten'!C8/1000</f>
        <v>2490.4918700000003</v>
      </c>
      <c r="C6" s="29">
        <f>'2018_A10_Rohdaten'!D8/1000</f>
        <v>1949.8038600000002</v>
      </c>
      <c r="D6" s="29">
        <f>'2018_A10_Rohdaten'!E8/1000</f>
        <v>540.68800999999996</v>
      </c>
      <c r="E6" s="29">
        <f>'2018_A10_Rohdaten'!G8</f>
        <v>80.72</v>
      </c>
      <c r="F6" s="29">
        <f>'2018_A10_Rohdaten'!H8</f>
        <v>19.28</v>
      </c>
    </row>
    <row r="7" spans="1:6" x14ac:dyDescent="0.25">
      <c r="A7" s="28" t="s">
        <v>62</v>
      </c>
      <c r="B7" s="29">
        <f>'2018_A10_Rohdaten'!C9/1000</f>
        <v>7823.5249400000002</v>
      </c>
      <c r="C7" s="29">
        <f>'2018_A10_Rohdaten'!D9/1000</f>
        <v>6097.4184500000001</v>
      </c>
      <c r="D7" s="29">
        <f>'2018_A10_Rohdaten'!E9/1000</f>
        <v>1726.1064899999999</v>
      </c>
      <c r="E7" s="29">
        <f>'2018_A10_Rohdaten'!G9</f>
        <v>79.97</v>
      </c>
      <c r="F7" s="29">
        <f>'2018_A10_Rohdaten'!H9</f>
        <v>20.03</v>
      </c>
    </row>
    <row r="8" spans="1:6" x14ac:dyDescent="0.25">
      <c r="A8" s="28" t="s">
        <v>12</v>
      </c>
      <c r="B8" s="29">
        <f>'2018_A10_Rohdaten'!C11/1000</f>
        <v>242.72504999999998</v>
      </c>
      <c r="C8" s="29">
        <f>'2018_A10_Rohdaten'!D11/1000</f>
        <v>179.45089000000002</v>
      </c>
      <c r="D8" s="29">
        <f>'2018_A10_Rohdaten'!E11/1000</f>
        <v>63.274149999999999</v>
      </c>
      <c r="E8" s="29">
        <f>'2018_A10_Rohdaten'!G11</f>
        <v>74.5</v>
      </c>
      <c r="F8" s="29">
        <f>'2018_A10_Rohdaten'!H11</f>
        <v>25.5</v>
      </c>
    </row>
    <row r="9" spans="1:6" x14ac:dyDescent="0.25">
      <c r="A9" s="28" t="s">
        <v>13</v>
      </c>
      <c r="B9" s="29">
        <f>'2018_A10_Rohdaten'!C12/1000</f>
        <v>103.25432000000001</v>
      </c>
      <c r="C9" s="29">
        <f>'2018_A10_Rohdaten'!D12/1000</f>
        <v>65.568300000000008</v>
      </c>
      <c r="D9" s="29">
        <f>'2018_A10_Rohdaten'!E12/1000</f>
        <v>37.686019999999999</v>
      </c>
      <c r="E9" s="29">
        <f>'2018_A10_Rohdaten'!G12</f>
        <v>64.67</v>
      </c>
      <c r="F9" s="29">
        <f>'2018_A10_Rohdaten'!H12</f>
        <v>35.33</v>
      </c>
    </row>
    <row r="10" spans="1:6" x14ac:dyDescent="0.25">
      <c r="A10" s="28" t="s">
        <v>14</v>
      </c>
      <c r="B10" s="29">
        <f>'2018_A10_Rohdaten'!C13/1000</f>
        <v>122.64924999999999</v>
      </c>
      <c r="C10" s="29">
        <f>'2018_A10_Rohdaten'!D13/1000</f>
        <v>76.984189999999998</v>
      </c>
      <c r="D10" s="29">
        <f>'2018_A10_Rohdaten'!E13/1000</f>
        <v>45.665059999999997</v>
      </c>
      <c r="E10" s="29">
        <f>'2018_A10_Rohdaten'!G13</f>
        <v>63.91</v>
      </c>
      <c r="F10" s="29">
        <f>'2018_A10_Rohdaten'!H13</f>
        <v>36.090000000000003</v>
      </c>
    </row>
    <row r="11" spans="1:6" x14ac:dyDescent="0.25">
      <c r="A11" s="28" t="s">
        <v>15</v>
      </c>
      <c r="B11" s="29">
        <f>'2018_A10_Rohdaten'!C14/1000</f>
        <v>171.06837999999999</v>
      </c>
      <c r="C11" s="29">
        <f>'2018_A10_Rohdaten'!D14/1000</f>
        <v>132.143</v>
      </c>
      <c r="D11" s="29">
        <f>'2018_A10_Rohdaten'!E14/1000</f>
        <v>38.925379999999997</v>
      </c>
      <c r="E11" s="29">
        <f>'2018_A10_Rohdaten'!G14</f>
        <v>77.67</v>
      </c>
      <c r="F11" s="29">
        <f>'2018_A10_Rohdaten'!H14</f>
        <v>22.33</v>
      </c>
    </row>
    <row r="12" spans="1:6" x14ac:dyDescent="0.25">
      <c r="A12" s="28" t="s">
        <v>16</v>
      </c>
      <c r="B12" s="29">
        <f>'2018_A10_Rohdaten'!C15/1000</f>
        <v>134.20210999999998</v>
      </c>
      <c r="C12" s="29">
        <f>'2018_A10_Rohdaten'!D15/1000</f>
        <v>112.69016999999999</v>
      </c>
      <c r="D12" s="29">
        <f>'2018_A10_Rohdaten'!E15/1000</f>
        <v>21.511939999999999</v>
      </c>
      <c r="E12" s="29">
        <f>'2018_A10_Rohdaten'!G15</f>
        <v>84.06</v>
      </c>
      <c r="F12" s="29">
        <f>'2018_A10_Rohdaten'!H15</f>
        <v>15.94</v>
      </c>
    </row>
    <row r="13" spans="1:6" x14ac:dyDescent="0.25">
      <c r="A13" s="28" t="s">
        <v>17</v>
      </c>
      <c r="B13" s="29">
        <f>'2018_A10_Rohdaten'!C16/1000</f>
        <v>87.588669999999993</v>
      </c>
      <c r="C13" s="29">
        <f>'2018_A10_Rohdaten'!D16/1000</f>
        <v>72.382220000000004</v>
      </c>
      <c r="D13" s="29">
        <f>'2018_A10_Rohdaten'!E16/1000</f>
        <v>15.206440000000001</v>
      </c>
      <c r="E13" s="29">
        <f>'2018_A10_Rohdaten'!G16</f>
        <v>82.97</v>
      </c>
      <c r="F13" s="29">
        <f>'2018_A10_Rohdaten'!H16</f>
        <v>17.03</v>
      </c>
    </row>
    <row r="14" spans="1:6" x14ac:dyDescent="0.25">
      <c r="A14" s="28" t="s">
        <v>18</v>
      </c>
      <c r="B14" s="29">
        <f>'2018_A10_Rohdaten'!C17/1000</f>
        <v>129.81764999999999</v>
      </c>
      <c r="C14" s="29">
        <f>'2018_A10_Rohdaten'!D17/1000</f>
        <v>105.21783000000001</v>
      </c>
      <c r="D14" s="29">
        <f>'2018_A10_Rohdaten'!E17/1000</f>
        <v>24.599810000000002</v>
      </c>
      <c r="E14" s="29">
        <f>'2018_A10_Rohdaten'!G17</f>
        <v>81.3</v>
      </c>
      <c r="F14" s="29">
        <f>'2018_A10_Rohdaten'!H17</f>
        <v>18.7</v>
      </c>
    </row>
    <row r="15" spans="1:6" x14ac:dyDescent="0.25">
      <c r="A15" s="28" t="s">
        <v>19</v>
      </c>
      <c r="B15" s="29">
        <f>'2018_A10_Rohdaten'!C18/1000</f>
        <v>131.50278</v>
      </c>
      <c r="C15" s="29">
        <f>'2018_A10_Rohdaten'!D18/1000</f>
        <v>107.48502999999999</v>
      </c>
      <c r="D15" s="29">
        <f>'2018_A10_Rohdaten'!E18/1000</f>
        <v>24.017749999999999</v>
      </c>
      <c r="E15" s="29">
        <f>'2018_A10_Rohdaten'!G18</f>
        <v>81.96</v>
      </c>
      <c r="F15" s="29">
        <f>'2018_A10_Rohdaten'!H18</f>
        <v>18.04</v>
      </c>
    </row>
    <row r="16" spans="1:6" x14ac:dyDescent="0.25">
      <c r="A16" s="28" t="s">
        <v>21</v>
      </c>
      <c r="B16" s="29">
        <f>'2018_A10_Rohdaten'!C19/1000</f>
        <v>319.81504999999999</v>
      </c>
      <c r="C16" s="29">
        <f>'2018_A10_Rohdaten'!D19/1000</f>
        <v>262.06344000000001</v>
      </c>
      <c r="D16" s="29">
        <f>'2018_A10_Rohdaten'!E19/1000</f>
        <v>57.751609999999999</v>
      </c>
      <c r="E16" s="29">
        <f>'2018_A10_Rohdaten'!G19</f>
        <v>82.26</v>
      </c>
      <c r="F16" s="29">
        <f>'2018_A10_Rohdaten'!H19</f>
        <v>17.739999999999998</v>
      </c>
    </row>
    <row r="17" spans="1:6" x14ac:dyDescent="0.25">
      <c r="A17" s="28" t="s">
        <v>89</v>
      </c>
      <c r="B17" s="29">
        <f>'2018_A10_Rohdaten'!C20/1000</f>
        <v>116.46433999999999</v>
      </c>
      <c r="C17" s="29">
        <f>'2018_A10_Rohdaten'!D20/1000</f>
        <v>91.298550000000006</v>
      </c>
      <c r="D17" s="29">
        <f>'2018_A10_Rohdaten'!E20/1000</f>
        <v>25.165779999999998</v>
      </c>
      <c r="E17" s="29">
        <f>'2018_A10_Rohdaten'!G20</f>
        <v>78.239999999999995</v>
      </c>
      <c r="F17" s="29">
        <f>'2018_A10_Rohdaten'!H20</f>
        <v>21.76</v>
      </c>
    </row>
    <row r="18" spans="1:6" x14ac:dyDescent="0.25">
      <c r="A18" s="28" t="s">
        <v>90</v>
      </c>
      <c r="B18" s="29">
        <f>'2018_A10_Rohdaten'!C21/1000</f>
        <v>203.35070999999999</v>
      </c>
      <c r="C18" s="29">
        <f>'2018_A10_Rohdaten'!D21/1000</f>
        <v>170.76489000000001</v>
      </c>
      <c r="D18" s="29">
        <f>'2018_A10_Rohdaten'!E21/1000</f>
        <v>32.585819999999998</v>
      </c>
      <c r="E18" s="29">
        <f>'2018_A10_Rohdaten'!G21</f>
        <v>84.45</v>
      </c>
      <c r="F18" s="29">
        <f>'2018_A10_Rohdaten'!H21</f>
        <v>15.55</v>
      </c>
    </row>
    <row r="19" spans="1:6" x14ac:dyDescent="0.25">
      <c r="A19" s="28" t="s">
        <v>20</v>
      </c>
      <c r="B19" s="29">
        <f>'2018_A10_Rohdaten'!C22/1000</f>
        <v>117.87459</v>
      </c>
      <c r="C19" s="29">
        <f>'2018_A10_Rohdaten'!D22/1000</f>
        <v>100.27358</v>
      </c>
      <c r="D19" s="29">
        <f>'2018_A10_Rohdaten'!E22/1000</f>
        <v>17.601009999999999</v>
      </c>
      <c r="E19" s="29">
        <f>'2018_A10_Rohdaten'!G22</f>
        <v>85.01</v>
      </c>
      <c r="F19" s="29">
        <f>'2018_A10_Rohdaten'!H22</f>
        <v>14.99</v>
      </c>
    </row>
    <row r="20" spans="1:6" x14ac:dyDescent="0.25">
      <c r="A20" s="28" t="s">
        <v>25</v>
      </c>
      <c r="B20" s="29">
        <f>'2018_A10_Rohdaten'!C23/1000</f>
        <v>1130.9494</v>
      </c>
      <c r="C20" s="29">
        <f>'2018_A10_Rohdaten'!D23/1000</f>
        <v>783.56200999999999</v>
      </c>
      <c r="D20" s="29">
        <f>'2018_A10_Rohdaten'!E23/1000</f>
        <v>347.38739000000004</v>
      </c>
      <c r="E20" s="29">
        <f>'2018_A10_Rohdaten'!G23</f>
        <v>71.89</v>
      </c>
      <c r="F20" s="29">
        <f>'2018_A10_Rohdaten'!H23</f>
        <v>28.11</v>
      </c>
    </row>
    <row r="21" spans="1:6" x14ac:dyDescent="0.25">
      <c r="A21" s="28" t="s">
        <v>91</v>
      </c>
      <c r="B21" s="29">
        <f>'2018_A10_Rohdaten'!C24/1000</f>
        <v>527.29908</v>
      </c>
      <c r="C21" s="29">
        <f>'2018_A10_Rohdaten'!D24/1000</f>
        <v>325.35424999999998</v>
      </c>
      <c r="D21" s="29">
        <f>'2018_A10_Rohdaten'!E24/1000</f>
        <v>201.94483</v>
      </c>
      <c r="E21" s="29">
        <f>'2018_A10_Rohdaten'!G24</f>
        <v>64.09</v>
      </c>
      <c r="F21" s="29">
        <f>'2018_A10_Rohdaten'!H24</f>
        <v>35.909999999999997</v>
      </c>
    </row>
    <row r="22" spans="1:6" x14ac:dyDescent="0.25">
      <c r="A22" s="28" t="s">
        <v>92</v>
      </c>
      <c r="B22" s="29">
        <f>'2018_A10_Rohdaten'!C25/1000</f>
        <v>603.65031999999997</v>
      </c>
      <c r="C22" s="29">
        <f>'2018_A10_Rohdaten'!D25/1000</f>
        <v>458.20776000000001</v>
      </c>
      <c r="D22" s="29">
        <f>'2018_A10_Rohdaten'!E25/1000</f>
        <v>145.44255999999999</v>
      </c>
      <c r="E22" s="29">
        <f>'2018_A10_Rohdaten'!G25</f>
        <v>78.44</v>
      </c>
      <c r="F22" s="29">
        <f>'2018_A10_Rohdaten'!H25</f>
        <v>21.56</v>
      </c>
    </row>
    <row r="23" spans="1:6" x14ac:dyDescent="0.25">
      <c r="A23" s="28" t="s">
        <v>28</v>
      </c>
      <c r="B23" s="29">
        <f>'2018_A10_Rohdaten'!C26/1000</f>
        <v>212.00298999999998</v>
      </c>
      <c r="C23" s="29">
        <f>'2018_A10_Rohdaten'!D26/1000</f>
        <v>175.60733999999999</v>
      </c>
      <c r="D23" s="29">
        <f>'2018_A10_Rohdaten'!E26/1000</f>
        <v>36.395650000000003</v>
      </c>
      <c r="E23" s="29">
        <f>'2018_A10_Rohdaten'!G26</f>
        <v>84.63</v>
      </c>
      <c r="F23" s="29">
        <f>'2018_A10_Rohdaten'!H26</f>
        <v>15.37</v>
      </c>
    </row>
    <row r="24" spans="1:6" x14ac:dyDescent="0.25">
      <c r="A24" s="28" t="s">
        <v>29</v>
      </c>
      <c r="B24" s="29">
        <f>'2018_A10_Rohdaten'!C27/1000</f>
        <v>144.52354</v>
      </c>
      <c r="C24" s="29">
        <f>'2018_A10_Rohdaten'!D27/1000</f>
        <v>102.64385</v>
      </c>
      <c r="D24" s="29">
        <f>'2018_A10_Rohdaten'!E27/1000</f>
        <v>41.879690000000004</v>
      </c>
      <c r="E24" s="29">
        <f>'2018_A10_Rohdaten'!G27</f>
        <v>73.42</v>
      </c>
      <c r="F24" s="29">
        <f>'2018_A10_Rohdaten'!H27</f>
        <v>26.58</v>
      </c>
    </row>
    <row r="25" spans="1:6" x14ac:dyDescent="0.25">
      <c r="A25" s="28" t="s">
        <v>30</v>
      </c>
      <c r="B25" s="29">
        <f>'2018_A10_Rohdaten'!C28/1000</f>
        <v>272.70117999999997</v>
      </c>
      <c r="C25" s="29">
        <f>'2018_A10_Rohdaten'!D28/1000</f>
        <v>218.45674</v>
      </c>
      <c r="D25" s="29">
        <f>'2018_A10_Rohdaten'!E28/1000</f>
        <v>54.244440000000004</v>
      </c>
      <c r="E25" s="29">
        <f>'2018_A10_Rohdaten'!G28</f>
        <v>81.650000000000006</v>
      </c>
      <c r="F25" s="29">
        <f>'2018_A10_Rohdaten'!H28</f>
        <v>18.350000000000001</v>
      </c>
    </row>
    <row r="26" spans="1:6" x14ac:dyDescent="0.25">
      <c r="A26" s="28" t="s">
        <v>31</v>
      </c>
      <c r="B26" s="29">
        <f>'2018_A10_Rohdaten'!C29/1000</f>
        <v>68.946839999999995</v>
      </c>
      <c r="C26" s="29">
        <f>'2018_A10_Rohdaten'!D29/1000</f>
        <v>55.56597</v>
      </c>
      <c r="D26" s="29">
        <f>'2018_A10_Rohdaten'!E29/1000</f>
        <v>13.380870000000002</v>
      </c>
      <c r="E26" s="29">
        <f>'2018_A10_Rohdaten'!G29</f>
        <v>82.29</v>
      </c>
      <c r="F26" s="29">
        <f>'2018_A10_Rohdaten'!H29</f>
        <v>17.71</v>
      </c>
    </row>
    <row r="27" spans="1:6" x14ac:dyDescent="0.25">
      <c r="A27" s="28" t="s">
        <v>32</v>
      </c>
      <c r="B27" s="29">
        <f>'2018_A10_Rohdaten'!C30/1000</f>
        <v>115.82959</v>
      </c>
      <c r="C27" s="29">
        <f>'2018_A10_Rohdaten'!D30/1000</f>
        <v>90.680999999999997</v>
      </c>
      <c r="D27" s="29">
        <f>'2018_A10_Rohdaten'!E30/1000</f>
        <v>25.148589999999999</v>
      </c>
      <c r="E27" s="29">
        <f>'2018_A10_Rohdaten'!G30</f>
        <v>81.489999999999995</v>
      </c>
      <c r="F27" s="29">
        <f>'2018_A10_Rohdaten'!H30</f>
        <v>18.510000000000002</v>
      </c>
    </row>
    <row r="28" spans="1:6" x14ac:dyDescent="0.25">
      <c r="A28" s="28" t="s">
        <v>33</v>
      </c>
      <c r="B28" s="29">
        <f>'2018_A10_Rohdaten'!C31/1000</f>
        <v>156.48424</v>
      </c>
      <c r="C28" s="29">
        <f>'2018_A10_Rohdaten'!D31/1000</f>
        <v>128.89472000000001</v>
      </c>
      <c r="D28" s="29">
        <f>'2018_A10_Rohdaten'!E31/1000</f>
        <v>27.58952</v>
      </c>
      <c r="E28" s="29">
        <f>'2018_A10_Rohdaten'!G31</f>
        <v>84.01</v>
      </c>
      <c r="F28" s="29">
        <f>'2018_A10_Rohdaten'!H31</f>
        <v>15.99</v>
      </c>
    </row>
    <row r="29" spans="1:6" x14ac:dyDescent="0.25">
      <c r="A29" s="28" t="s">
        <v>35</v>
      </c>
      <c r="B29" s="29">
        <f>'2018_A10_Rohdaten'!C32/1000</f>
        <v>173.3776</v>
      </c>
      <c r="C29" s="29">
        <f>'2018_A10_Rohdaten'!D32/1000</f>
        <v>140.26733999999999</v>
      </c>
      <c r="D29" s="29">
        <f>'2018_A10_Rohdaten'!E32/1000</f>
        <v>33.110250000000001</v>
      </c>
      <c r="E29" s="29">
        <f>'2018_A10_Rohdaten'!G32</f>
        <v>82.83</v>
      </c>
      <c r="F29" s="29">
        <f>'2018_A10_Rohdaten'!H32</f>
        <v>17.170000000000002</v>
      </c>
    </row>
    <row r="30" spans="1:6" x14ac:dyDescent="0.25">
      <c r="A30" s="28" t="s">
        <v>36</v>
      </c>
      <c r="B30" s="29">
        <f>'2018_A10_Rohdaten'!C33/1000</f>
        <v>195.36937</v>
      </c>
      <c r="C30" s="29">
        <f>'2018_A10_Rohdaten'!D33/1000</f>
        <v>164.74620999999999</v>
      </c>
      <c r="D30" s="29">
        <f>'2018_A10_Rohdaten'!E33/1000</f>
        <v>30.623159999999999</v>
      </c>
      <c r="E30" s="29">
        <f>'2018_A10_Rohdaten'!G33</f>
        <v>86.65</v>
      </c>
      <c r="F30" s="29">
        <f>'2018_A10_Rohdaten'!H33</f>
        <v>13.35</v>
      </c>
    </row>
    <row r="31" spans="1:6" x14ac:dyDescent="0.25">
      <c r="A31" s="28" t="s">
        <v>37</v>
      </c>
      <c r="B31" s="29">
        <f>'2018_A10_Rohdaten'!C34/1000</f>
        <v>248.17937000000001</v>
      </c>
      <c r="C31" s="29">
        <f>'2018_A10_Rohdaten'!D34/1000</f>
        <v>199.46059</v>
      </c>
      <c r="D31" s="29">
        <f>'2018_A10_Rohdaten'!E34/1000</f>
        <v>48.718769999999999</v>
      </c>
      <c r="E31" s="29">
        <f>'2018_A10_Rohdaten'!G34</f>
        <v>83.15</v>
      </c>
      <c r="F31" s="29">
        <f>'2018_A10_Rohdaten'!H34</f>
        <v>16.850000000000001</v>
      </c>
    </row>
    <row r="32" spans="1:6" x14ac:dyDescent="0.25">
      <c r="A32" s="28" t="s">
        <v>93</v>
      </c>
      <c r="B32" s="29">
        <f>'2018_A10_Rohdaten'!C35/1000</f>
        <v>136.43271999999999</v>
      </c>
      <c r="C32" s="29">
        <f>'2018_A10_Rohdaten'!D35/1000</f>
        <v>115.01092999999999</v>
      </c>
      <c r="D32" s="29">
        <f>'2018_A10_Rohdaten'!E35/1000</f>
        <v>21.421779999999998</v>
      </c>
      <c r="E32" s="29">
        <f>'2018_A10_Rohdaten'!G35</f>
        <v>87.02</v>
      </c>
      <c r="F32" s="29">
        <f>'2018_A10_Rohdaten'!H35</f>
        <v>12.98</v>
      </c>
    </row>
    <row r="33" spans="1:6" x14ac:dyDescent="0.25">
      <c r="A33" s="28" t="s">
        <v>39</v>
      </c>
      <c r="B33" s="29">
        <f>'2018_A10_Rohdaten'!C36/1000</f>
        <v>178.44499999999999</v>
      </c>
      <c r="C33" s="29">
        <f>'2018_A10_Rohdaten'!D36/1000</f>
        <v>151.50610999999998</v>
      </c>
      <c r="D33" s="29">
        <f>'2018_A10_Rohdaten'!E36/1000</f>
        <v>26.938890000000001</v>
      </c>
      <c r="E33" s="29">
        <f>'2018_A10_Rohdaten'!G36</f>
        <v>86.67</v>
      </c>
      <c r="F33" s="29">
        <f>'2018_A10_Rohdaten'!H36</f>
        <v>13.33</v>
      </c>
    </row>
    <row r="34" spans="1:6" x14ac:dyDescent="0.25">
      <c r="A34" s="28" t="s">
        <v>40</v>
      </c>
      <c r="B34" s="29">
        <f>'2018_A10_Rohdaten'!C37/1000</f>
        <v>111.64394</v>
      </c>
      <c r="C34" s="29">
        <f>'2018_A10_Rohdaten'!D37/1000</f>
        <v>99.018090000000001</v>
      </c>
      <c r="D34" s="29">
        <f>'2018_A10_Rohdaten'!E37/1000</f>
        <v>12.62585</v>
      </c>
      <c r="E34" s="29">
        <f>'2018_A10_Rohdaten'!G37</f>
        <v>89.67</v>
      </c>
      <c r="F34" s="29">
        <f>'2018_A10_Rohdaten'!H37</f>
        <v>10.33</v>
      </c>
    </row>
    <row r="35" spans="1:6" x14ac:dyDescent="0.25">
      <c r="A35" s="28" t="s">
        <v>41</v>
      </c>
      <c r="B35" s="29">
        <f>'2018_A10_Rohdaten'!C38/1000</f>
        <v>159.88039999999998</v>
      </c>
      <c r="C35" s="29">
        <f>'2018_A10_Rohdaten'!D38/1000</f>
        <v>129.75586999999999</v>
      </c>
      <c r="D35" s="29">
        <f>'2018_A10_Rohdaten'!E38/1000</f>
        <v>30.12453</v>
      </c>
      <c r="E35" s="29">
        <f>'2018_A10_Rohdaten'!G38</f>
        <v>83.2</v>
      </c>
      <c r="F35" s="29">
        <f>'2018_A10_Rohdaten'!H38</f>
        <v>16.8</v>
      </c>
    </row>
    <row r="36" spans="1:6" x14ac:dyDescent="0.25">
      <c r="A36" s="28" t="s">
        <v>42</v>
      </c>
      <c r="B36" s="29">
        <f>'2018_A10_Rohdaten'!C39/1000</f>
        <v>136.05986999999999</v>
      </c>
      <c r="C36" s="29">
        <f>'2018_A10_Rohdaten'!D39/1000</f>
        <v>111.71142</v>
      </c>
      <c r="D36" s="29">
        <f>'2018_A10_Rohdaten'!E39/1000</f>
        <v>24.34845</v>
      </c>
      <c r="E36" s="29">
        <f>'2018_A10_Rohdaten'!G39</f>
        <v>85.57</v>
      </c>
      <c r="F36" s="29">
        <f>'2018_A10_Rohdaten'!H39</f>
        <v>14.43</v>
      </c>
    </row>
    <row r="37" spans="1:6" x14ac:dyDescent="0.25">
      <c r="A37" s="28" t="s">
        <v>43</v>
      </c>
      <c r="B37" s="29">
        <f>'2018_A10_Rohdaten'!C40/1000</f>
        <v>199.97429</v>
      </c>
      <c r="C37" s="29">
        <f>'2018_A10_Rohdaten'!D40/1000</f>
        <v>160.96847</v>
      </c>
      <c r="D37" s="29">
        <f>'2018_A10_Rohdaten'!E40/1000</f>
        <v>39.005830000000003</v>
      </c>
      <c r="E37" s="29">
        <f>'2018_A10_Rohdaten'!G40</f>
        <v>83.24</v>
      </c>
      <c r="F37" s="29">
        <f>'2018_A10_Rohdaten'!H40</f>
        <v>16.760000000000002</v>
      </c>
    </row>
    <row r="38" spans="1:6" x14ac:dyDescent="0.25">
      <c r="A38" s="28" t="s">
        <v>94</v>
      </c>
      <c r="B38" s="29">
        <f>'2018_A10_Rohdaten'!C41/1000</f>
        <v>136.43271999999999</v>
      </c>
      <c r="C38" s="29">
        <f>'2018_A10_Rohdaten'!D41/1000</f>
        <v>115.01092999999999</v>
      </c>
      <c r="D38" s="29">
        <f>'2018_A10_Rohdaten'!E41/1000</f>
        <v>21.421779999999998</v>
      </c>
      <c r="E38" s="29">
        <f>'2018_A10_Rohdaten'!G41</f>
        <v>87.02</v>
      </c>
      <c r="F38" s="29">
        <f>'2018_A10_Rohdaten'!H41</f>
        <v>12.98</v>
      </c>
    </row>
    <row r="39" spans="1:6" x14ac:dyDescent="0.25">
      <c r="A39" s="28" t="s">
        <v>44</v>
      </c>
      <c r="B39" s="29">
        <f>'2018_A10_Rohdaten'!C42/1000</f>
        <v>132.01854</v>
      </c>
      <c r="C39" s="29">
        <f>'2018_A10_Rohdaten'!D42/1000</f>
        <v>105.80887</v>
      </c>
      <c r="D39" s="29">
        <f>'2018_A10_Rohdaten'!E42/1000</f>
        <v>26.20966</v>
      </c>
      <c r="E39" s="29">
        <f>'2018_A10_Rohdaten'!G42</f>
        <v>82.98</v>
      </c>
      <c r="F39" s="29">
        <f>'2018_A10_Rohdaten'!H42</f>
        <v>17.02</v>
      </c>
    </row>
    <row r="40" spans="1:6" x14ac:dyDescent="0.25">
      <c r="A40" s="28" t="s">
        <v>46</v>
      </c>
      <c r="B40" s="29">
        <f>'2018_A10_Rohdaten'!C43/1000</f>
        <v>77.766530000000003</v>
      </c>
      <c r="C40" s="29">
        <f>'2018_A10_Rohdaten'!D43/1000</f>
        <v>52.011650000000003</v>
      </c>
      <c r="D40" s="29">
        <f>'2018_A10_Rohdaten'!E43/1000</f>
        <v>25.75488</v>
      </c>
      <c r="E40" s="29">
        <f>'2018_A10_Rohdaten'!G43</f>
        <v>70.16</v>
      </c>
      <c r="F40" s="29">
        <f>'2018_A10_Rohdaten'!H43</f>
        <v>29.84</v>
      </c>
    </row>
    <row r="41" spans="1:6" x14ac:dyDescent="0.25">
      <c r="A41" s="28" t="s">
        <v>47</v>
      </c>
      <c r="B41" s="29">
        <f>'2018_A10_Rohdaten'!C44/1000</f>
        <v>218.21168</v>
      </c>
      <c r="C41" s="29">
        <f>'2018_A10_Rohdaten'!D44/1000</f>
        <v>174.43389999999999</v>
      </c>
      <c r="D41" s="29">
        <f>'2018_A10_Rohdaten'!E44/1000</f>
        <v>43.77778</v>
      </c>
      <c r="E41" s="29">
        <f>'2018_A10_Rohdaten'!G44</f>
        <v>83.48</v>
      </c>
      <c r="F41" s="29">
        <f>'2018_A10_Rohdaten'!H44</f>
        <v>16.52</v>
      </c>
    </row>
    <row r="42" spans="1:6" x14ac:dyDescent="0.25">
      <c r="A42" s="28" t="s">
        <v>95</v>
      </c>
      <c r="B42" s="29">
        <f>'2018_A10_Rohdaten'!C45/1000</f>
        <v>164.96717999999998</v>
      </c>
      <c r="C42" s="29">
        <f>'2018_A10_Rohdaten'!D45/1000</f>
        <v>137.38783999999998</v>
      </c>
      <c r="D42" s="29">
        <f>'2018_A10_Rohdaten'!E45/1000</f>
        <v>27.579330000000002</v>
      </c>
      <c r="E42" s="29">
        <f>'2018_A10_Rohdaten'!G45</f>
        <v>84.5</v>
      </c>
      <c r="F42" s="29">
        <f>'2018_A10_Rohdaten'!H45</f>
        <v>15.5</v>
      </c>
    </row>
    <row r="43" spans="1:6" x14ac:dyDescent="0.25">
      <c r="A43" s="28" t="s">
        <v>49</v>
      </c>
      <c r="B43" s="29">
        <f>'2018_A10_Rohdaten'!C46/1000</f>
        <v>161.69311999999999</v>
      </c>
      <c r="C43" s="29">
        <f>'2018_A10_Rohdaten'!D46/1000</f>
        <v>118.51247000000001</v>
      </c>
      <c r="D43" s="29">
        <f>'2018_A10_Rohdaten'!E46/1000</f>
        <v>43.180660000000003</v>
      </c>
      <c r="E43" s="29">
        <f>'2018_A10_Rohdaten'!G46</f>
        <v>74.87</v>
      </c>
      <c r="F43" s="29">
        <f>'2018_A10_Rohdaten'!H46</f>
        <v>25.13</v>
      </c>
    </row>
    <row r="44" spans="1:6" x14ac:dyDescent="0.25">
      <c r="A44" s="28" t="s">
        <v>50</v>
      </c>
      <c r="B44" s="29">
        <f>'2018_A10_Rohdaten'!C47/1000</f>
        <v>72.835419999999999</v>
      </c>
      <c r="C44" s="29">
        <f>'2018_A10_Rohdaten'!D47/1000</f>
        <v>51.484279999999998</v>
      </c>
      <c r="D44" s="29">
        <f>'2018_A10_Rohdaten'!E47/1000</f>
        <v>21.351140000000001</v>
      </c>
      <c r="E44" s="29">
        <f>'2018_A10_Rohdaten'!G47</f>
        <v>75.72</v>
      </c>
      <c r="F44" s="29">
        <f>'2018_A10_Rohdaten'!H47</f>
        <v>24.28</v>
      </c>
    </row>
    <row r="45" spans="1:6" x14ac:dyDescent="0.25">
      <c r="A45" s="28" t="s">
        <v>51</v>
      </c>
      <c r="B45" s="29">
        <f>'2018_A10_Rohdaten'!C48/1000</f>
        <v>121.89151</v>
      </c>
      <c r="C45" s="29">
        <f>'2018_A10_Rohdaten'!D48/1000</f>
        <v>103.31693</v>
      </c>
      <c r="D45" s="29">
        <f>'2018_A10_Rohdaten'!E48/1000</f>
        <v>18.574570000000001</v>
      </c>
      <c r="E45" s="29">
        <f>'2018_A10_Rohdaten'!G48</f>
        <v>86.23</v>
      </c>
      <c r="F45" s="29">
        <f>'2018_A10_Rohdaten'!H48</f>
        <v>13.77</v>
      </c>
    </row>
    <row r="46" spans="1:6" x14ac:dyDescent="0.25">
      <c r="A46" s="28" t="s">
        <v>52</v>
      </c>
      <c r="B46" s="29">
        <f>'2018_A10_Rohdaten'!C49/1000</f>
        <v>188.07707000000002</v>
      </c>
      <c r="C46" s="29">
        <f>'2018_A10_Rohdaten'!D49/1000</f>
        <v>165.55701999999999</v>
      </c>
      <c r="D46" s="29">
        <f>'2018_A10_Rohdaten'!E49/1000</f>
        <v>22.520049999999998</v>
      </c>
      <c r="E46" s="29">
        <f>'2018_A10_Rohdaten'!G49</f>
        <v>90.68</v>
      </c>
      <c r="F46" s="29">
        <f>'2018_A10_Rohdaten'!H49</f>
        <v>9.32</v>
      </c>
    </row>
    <row r="47" spans="1:6" x14ac:dyDescent="0.25">
      <c r="A47" s="28" t="s">
        <v>53</v>
      </c>
      <c r="B47" s="29">
        <f>'2018_A10_Rohdaten'!C50/1000</f>
        <v>168.45760000000001</v>
      </c>
      <c r="C47" s="29">
        <f>'2018_A10_Rohdaten'!D50/1000</f>
        <v>121.59338000000001</v>
      </c>
      <c r="D47" s="29">
        <f>'2018_A10_Rohdaten'!E50/1000</f>
        <v>46.864220000000003</v>
      </c>
      <c r="E47" s="29">
        <f>'2018_A10_Rohdaten'!G50</f>
        <v>73.75</v>
      </c>
      <c r="F47" s="29">
        <f>'2018_A10_Rohdaten'!H50</f>
        <v>26.25</v>
      </c>
    </row>
    <row r="48" spans="1:6" x14ac:dyDescent="0.25">
      <c r="A48" s="28" t="s">
        <v>54</v>
      </c>
      <c r="B48" s="29">
        <f>'2018_A10_Rohdaten'!C51/1000</f>
        <v>319.14635999999996</v>
      </c>
      <c r="C48" s="29">
        <f>'2018_A10_Rohdaten'!D51/1000</f>
        <v>237.20973999999998</v>
      </c>
      <c r="D48" s="29">
        <f>'2018_A10_Rohdaten'!E51/1000</f>
        <v>81.936619999999991</v>
      </c>
      <c r="E48" s="29">
        <f>'2018_A10_Rohdaten'!G51</f>
        <v>78.53</v>
      </c>
      <c r="F48" s="29">
        <f>'2018_A10_Rohdaten'!H51</f>
        <v>21.47</v>
      </c>
    </row>
    <row r="49" spans="1:6" x14ac:dyDescent="0.25">
      <c r="A49" s="28" t="s">
        <v>55</v>
      </c>
      <c r="B49" s="29">
        <f>'2018_A10_Rohdaten'!C52/1000</f>
        <v>155.10239999999999</v>
      </c>
      <c r="C49" s="29">
        <f>'2018_A10_Rohdaten'!D52/1000</f>
        <v>142.43162000000001</v>
      </c>
      <c r="D49" s="29">
        <f>'2018_A10_Rohdaten'!E52/1000</f>
        <v>12.670770000000001</v>
      </c>
      <c r="E49" s="29">
        <f>'2018_A10_Rohdaten'!G52</f>
        <v>92.42</v>
      </c>
      <c r="F49" s="29">
        <f>'2018_A10_Rohdaten'!H52</f>
        <v>7.58</v>
      </c>
    </row>
    <row r="50" spans="1:6" x14ac:dyDescent="0.25">
      <c r="A50" s="28" t="s">
        <v>56</v>
      </c>
      <c r="B50" s="29">
        <f>'2018_A10_Rohdaten'!C53/1000</f>
        <v>133.78238000000002</v>
      </c>
      <c r="C50" s="29">
        <f>'2018_A10_Rohdaten'!D53/1000</f>
        <v>97.458439999999996</v>
      </c>
      <c r="D50" s="29">
        <f>'2018_A10_Rohdaten'!E53/1000</f>
        <v>36.323929999999997</v>
      </c>
      <c r="E50" s="29">
        <f>'2018_A10_Rohdaten'!G53</f>
        <v>76.739999999999995</v>
      </c>
      <c r="F50" s="29">
        <f>'2018_A10_Rohdaten'!H53</f>
        <v>23.26</v>
      </c>
    </row>
    <row r="51" spans="1:6" x14ac:dyDescent="0.25">
      <c r="A51" s="28" t="s">
        <v>96</v>
      </c>
      <c r="B51" s="29">
        <f>'2018_A10_Rohdaten'!C54/1000</f>
        <v>218.21168</v>
      </c>
      <c r="C51" s="29">
        <f>'2018_A10_Rohdaten'!D54/1000</f>
        <v>174.43389999999999</v>
      </c>
      <c r="D51" s="29">
        <f>'2018_A10_Rohdaten'!E54/1000</f>
        <v>43.77778</v>
      </c>
      <c r="E51" s="29">
        <f>'2018_A10_Rohdaten'!G54</f>
        <v>83.48</v>
      </c>
      <c r="F51" s="29">
        <f>'2018_A10_Rohdaten'!H54</f>
        <v>16.52</v>
      </c>
    </row>
    <row r="52" spans="1:6" x14ac:dyDescent="0.25">
      <c r="A52" s="28" t="s">
        <v>57</v>
      </c>
      <c r="B52" s="29">
        <f>'2018_A10_Rohdaten'!C55/1000</f>
        <v>129.06591</v>
      </c>
      <c r="C52" s="29">
        <f>'2018_A10_Rohdaten'!D55/1000</f>
        <v>107.34639</v>
      </c>
      <c r="D52" s="29">
        <f>'2018_A10_Rohdaten'!E55/1000</f>
        <v>21.719529999999999</v>
      </c>
      <c r="E52" s="29">
        <f>'2018_A10_Rohdaten'!G55</f>
        <v>84.78</v>
      </c>
      <c r="F52" s="29">
        <f>'2018_A10_Rohdaten'!H55</f>
        <v>15.22</v>
      </c>
    </row>
    <row r="53" spans="1:6" x14ac:dyDescent="0.25">
      <c r="A53" s="28" t="s">
        <v>58</v>
      </c>
      <c r="B53" s="29">
        <f>'2018_A10_Rohdaten'!C56/1000</f>
        <v>350.06837000000002</v>
      </c>
      <c r="C53" s="29">
        <f>'2018_A10_Rohdaten'!D56/1000</f>
        <v>270.46771999999999</v>
      </c>
      <c r="D53" s="29">
        <f>'2018_A10_Rohdaten'!E56/1000</f>
        <v>79.600639999999999</v>
      </c>
      <c r="E53" s="29">
        <f>'2018_A10_Rohdaten'!G56</f>
        <v>78.58</v>
      </c>
      <c r="F53" s="29">
        <f>'2018_A10_Rohdaten'!H56</f>
        <v>21.42</v>
      </c>
    </row>
    <row r="54" spans="1:6" x14ac:dyDescent="0.25">
      <c r="A54" s="28" t="s">
        <v>59</v>
      </c>
      <c r="B54" s="29">
        <f>'2018_A10_Rohdaten'!C57/1000</f>
        <v>140.20903000000001</v>
      </c>
      <c r="C54" s="29">
        <f>'2018_A10_Rohdaten'!D57/1000</f>
        <v>95.041110000000003</v>
      </c>
      <c r="D54" s="29">
        <f>'2018_A10_Rohdaten'!E57/1000</f>
        <v>45.167919999999995</v>
      </c>
      <c r="E54" s="29">
        <f>'2018_A10_Rohdaten'!G57</f>
        <v>71.23</v>
      </c>
      <c r="F54" s="29">
        <f>'2018_A10_Rohdaten'!H57</f>
        <v>28.77</v>
      </c>
    </row>
    <row r="55" spans="1:6" x14ac:dyDescent="0.25">
      <c r="A55" s="28" t="s">
        <v>60</v>
      </c>
      <c r="B55" s="29">
        <f>'2018_A10_Rohdaten'!C58/1000</f>
        <v>88.933940000000007</v>
      </c>
      <c r="C55" s="29">
        <f>'2018_A10_Rohdaten'!D58/1000</f>
        <v>75.511060000000001</v>
      </c>
      <c r="D55" s="29">
        <f>'2018_A10_Rohdaten'!E58/1000</f>
        <v>13.422870000000001</v>
      </c>
      <c r="E55" s="29">
        <f>'2018_A10_Rohdaten'!G58</f>
        <v>86.26</v>
      </c>
      <c r="F55" s="29">
        <f>'2018_A10_Rohdaten'!H58</f>
        <v>13.74</v>
      </c>
    </row>
    <row r="56" spans="1:6" x14ac:dyDescent="0.25">
      <c r="A56" s="28" t="s">
        <v>97</v>
      </c>
      <c r="B56" s="29">
        <f>'2018_A10_Rohdaten'!C59/1000</f>
        <v>155.10239999999999</v>
      </c>
      <c r="C56" s="29">
        <f>'2018_A10_Rohdaten'!D59/1000</f>
        <v>142.43162000000001</v>
      </c>
      <c r="D56" s="29">
        <f>'2018_A10_Rohdaten'!E59/1000</f>
        <v>12.670770000000001</v>
      </c>
      <c r="E56" s="29">
        <f>'2018_A10_Rohdaten'!G59</f>
        <v>92.42</v>
      </c>
      <c r="F56" s="29">
        <f>'2018_A10_Rohdaten'!H59</f>
        <v>7.58</v>
      </c>
    </row>
  </sheetData>
  <mergeCells count="3">
    <mergeCell ref="A1:A2"/>
    <mergeCell ref="B2:D2"/>
    <mergeCell ref="E2:F2"/>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H59"/>
  <sheetViews>
    <sheetView workbookViewId="0">
      <selection sqref="A1:B3"/>
    </sheetView>
  </sheetViews>
  <sheetFormatPr baseColWidth="10" defaultRowHeight="15" x14ac:dyDescent="0.25"/>
  <sheetData>
    <row r="1" spans="1:8" x14ac:dyDescent="0.25">
      <c r="A1" s="170" t="s">
        <v>74</v>
      </c>
      <c r="B1" s="170"/>
      <c r="C1" s="171" t="s">
        <v>75</v>
      </c>
      <c r="D1" s="171"/>
      <c r="E1" s="171"/>
      <c r="F1" s="171" t="s">
        <v>75</v>
      </c>
      <c r="G1" s="171"/>
      <c r="H1" s="171"/>
    </row>
    <row r="2" spans="1:8" ht="77.25" x14ac:dyDescent="0.25">
      <c r="A2" s="170"/>
      <c r="B2" s="170"/>
      <c r="C2" s="172"/>
      <c r="D2" s="172"/>
      <c r="E2" s="172"/>
      <c r="F2" s="22" t="s">
        <v>76</v>
      </c>
      <c r="G2" s="23" t="s">
        <v>77</v>
      </c>
      <c r="H2" s="23" t="s">
        <v>78</v>
      </c>
    </row>
    <row r="3" spans="1:8" ht="77.25" x14ac:dyDescent="0.25">
      <c r="A3" s="170"/>
      <c r="B3" s="170"/>
      <c r="C3" s="22" t="s">
        <v>76</v>
      </c>
      <c r="D3" s="23" t="s">
        <v>77</v>
      </c>
      <c r="E3" s="23" t="s">
        <v>78</v>
      </c>
      <c r="F3" s="22" t="s">
        <v>79</v>
      </c>
      <c r="G3" s="22" t="s">
        <v>79</v>
      </c>
      <c r="H3" s="22" t="s">
        <v>79</v>
      </c>
    </row>
    <row r="4" spans="1:8" x14ac:dyDescent="0.25">
      <c r="A4" s="24" t="s">
        <v>80</v>
      </c>
      <c r="B4" s="24" t="s">
        <v>81</v>
      </c>
      <c r="C4" s="25" t="s">
        <v>74</v>
      </c>
      <c r="D4" s="25" t="s">
        <v>74</v>
      </c>
      <c r="E4" s="25" t="s">
        <v>74</v>
      </c>
      <c r="F4" s="25" t="s">
        <v>74</v>
      </c>
      <c r="G4" s="25" t="s">
        <v>74</v>
      </c>
      <c r="H4" s="25" t="s">
        <v>74</v>
      </c>
    </row>
    <row r="5" spans="1:8" ht="51" x14ac:dyDescent="0.25">
      <c r="A5" s="26" t="s">
        <v>82</v>
      </c>
      <c r="B5" s="24" t="s">
        <v>83</v>
      </c>
      <c r="C5" s="20">
        <v>1560997.46</v>
      </c>
      <c r="D5" s="20">
        <v>1215774.8700000001</v>
      </c>
      <c r="E5" s="20">
        <v>345222.59</v>
      </c>
      <c r="F5" s="21">
        <v>100</v>
      </c>
      <c r="G5" s="21">
        <v>78.41</v>
      </c>
      <c r="H5" s="21">
        <v>21.59</v>
      </c>
    </row>
    <row r="6" spans="1:8" x14ac:dyDescent="0.25">
      <c r="A6" s="24" t="s">
        <v>84</v>
      </c>
      <c r="B6" s="24" t="s">
        <v>83</v>
      </c>
      <c r="C6" s="20">
        <v>2100596.5299999998</v>
      </c>
      <c r="D6" s="20">
        <v>1555074.12</v>
      </c>
      <c r="E6" s="20">
        <v>545522.42000000004</v>
      </c>
      <c r="F6" s="21">
        <v>100</v>
      </c>
      <c r="G6" s="21">
        <v>76.22</v>
      </c>
      <c r="H6" s="21">
        <v>23.78</v>
      </c>
    </row>
    <row r="7" spans="1:8" x14ac:dyDescent="0.25">
      <c r="A7" s="24" t="s">
        <v>85</v>
      </c>
      <c r="B7" s="24" t="s">
        <v>83</v>
      </c>
      <c r="C7" s="20">
        <v>1671439.07</v>
      </c>
      <c r="D7" s="20">
        <v>1376765.61</v>
      </c>
      <c r="E7" s="20">
        <v>294673.46000000002</v>
      </c>
      <c r="F7" s="21">
        <v>100</v>
      </c>
      <c r="G7" s="21">
        <v>84.82</v>
      </c>
      <c r="H7" s="21">
        <v>15.18</v>
      </c>
    </row>
    <row r="8" spans="1:8" ht="38.25" x14ac:dyDescent="0.25">
      <c r="A8" s="26" t="s">
        <v>86</v>
      </c>
      <c r="B8" s="24" t="s">
        <v>83</v>
      </c>
      <c r="C8" s="20">
        <v>2490491.87</v>
      </c>
      <c r="D8" s="20">
        <v>1949803.86</v>
      </c>
      <c r="E8" s="20">
        <v>540688.01</v>
      </c>
      <c r="F8" s="21">
        <v>100</v>
      </c>
      <c r="G8" s="21">
        <v>80.72</v>
      </c>
      <c r="H8" s="21">
        <v>19.28</v>
      </c>
    </row>
    <row r="9" spans="1:8" x14ac:dyDescent="0.25">
      <c r="A9" s="24" t="s">
        <v>62</v>
      </c>
      <c r="B9" s="24" t="s">
        <v>83</v>
      </c>
      <c r="C9" s="20">
        <v>7823524.9400000004</v>
      </c>
      <c r="D9" s="20">
        <v>6097418.4500000002</v>
      </c>
      <c r="E9" s="20">
        <v>1726106.49</v>
      </c>
      <c r="F9" s="21">
        <v>100</v>
      </c>
      <c r="G9" s="21">
        <v>79.97</v>
      </c>
      <c r="H9" s="21">
        <v>20.03</v>
      </c>
    </row>
    <row r="10" spans="1:8" x14ac:dyDescent="0.25">
      <c r="A10" s="24" t="s">
        <v>87</v>
      </c>
      <c r="B10" s="24" t="s">
        <v>81</v>
      </c>
      <c r="C10" s="25" t="s">
        <v>74</v>
      </c>
      <c r="D10" s="25" t="s">
        <v>74</v>
      </c>
      <c r="E10" s="25" t="s">
        <v>74</v>
      </c>
      <c r="F10" s="21" t="s">
        <v>74</v>
      </c>
      <c r="G10" s="21" t="s">
        <v>74</v>
      </c>
      <c r="H10" s="21" t="s">
        <v>74</v>
      </c>
    </row>
    <row r="11" spans="1:8" ht="51" x14ac:dyDescent="0.25">
      <c r="A11" s="24" t="s">
        <v>12</v>
      </c>
      <c r="B11" s="26" t="s">
        <v>88</v>
      </c>
      <c r="C11" s="20">
        <v>242725.05</v>
      </c>
      <c r="D11" s="20">
        <v>179450.89</v>
      </c>
      <c r="E11" s="20">
        <v>63274.15</v>
      </c>
      <c r="F11" s="21">
        <v>100</v>
      </c>
      <c r="G11" s="21">
        <v>74.5</v>
      </c>
      <c r="H11" s="21">
        <v>25.5</v>
      </c>
    </row>
    <row r="12" spans="1:8" ht="51" x14ac:dyDescent="0.25">
      <c r="A12" s="24" t="s">
        <v>13</v>
      </c>
      <c r="B12" s="26" t="s">
        <v>88</v>
      </c>
      <c r="C12" s="20">
        <v>103254.32</v>
      </c>
      <c r="D12" s="20">
        <v>65568.3</v>
      </c>
      <c r="E12" s="20">
        <v>37686.019999999997</v>
      </c>
      <c r="F12" s="21">
        <v>100</v>
      </c>
      <c r="G12" s="21">
        <v>64.67</v>
      </c>
      <c r="H12" s="21">
        <v>35.33</v>
      </c>
    </row>
    <row r="13" spans="1:8" ht="51" x14ac:dyDescent="0.25">
      <c r="A13" s="24" t="s">
        <v>14</v>
      </c>
      <c r="B13" s="26" t="s">
        <v>88</v>
      </c>
      <c r="C13" s="20">
        <v>122649.25</v>
      </c>
      <c r="D13" s="20">
        <v>76984.19</v>
      </c>
      <c r="E13" s="20">
        <v>45665.06</v>
      </c>
      <c r="F13" s="21">
        <v>100</v>
      </c>
      <c r="G13" s="21">
        <v>63.91</v>
      </c>
      <c r="H13" s="21">
        <v>36.090000000000003</v>
      </c>
    </row>
    <row r="14" spans="1:8" ht="51" x14ac:dyDescent="0.25">
      <c r="A14" s="24" t="s">
        <v>15</v>
      </c>
      <c r="B14" s="26" t="s">
        <v>88</v>
      </c>
      <c r="C14" s="20">
        <v>171068.38</v>
      </c>
      <c r="D14" s="20">
        <v>132143</v>
      </c>
      <c r="E14" s="20">
        <v>38925.379999999997</v>
      </c>
      <c r="F14" s="21">
        <v>100</v>
      </c>
      <c r="G14" s="21">
        <v>77.67</v>
      </c>
      <c r="H14" s="21">
        <v>22.33</v>
      </c>
    </row>
    <row r="15" spans="1:8" ht="51" x14ac:dyDescent="0.25">
      <c r="A15" s="24" t="s">
        <v>16</v>
      </c>
      <c r="B15" s="26" t="s">
        <v>88</v>
      </c>
      <c r="C15" s="20">
        <v>134202.10999999999</v>
      </c>
      <c r="D15" s="20">
        <v>112690.17</v>
      </c>
      <c r="E15" s="20">
        <v>21511.94</v>
      </c>
      <c r="F15" s="21">
        <v>100</v>
      </c>
      <c r="G15" s="21">
        <v>84.06</v>
      </c>
      <c r="H15" s="21">
        <v>15.94</v>
      </c>
    </row>
    <row r="16" spans="1:8" ht="51" x14ac:dyDescent="0.25">
      <c r="A16" s="24" t="s">
        <v>17</v>
      </c>
      <c r="B16" s="26" t="s">
        <v>88</v>
      </c>
      <c r="C16" s="20">
        <v>87588.67</v>
      </c>
      <c r="D16" s="20">
        <v>72382.22</v>
      </c>
      <c r="E16" s="20">
        <v>15206.44</v>
      </c>
      <c r="F16" s="21">
        <v>100</v>
      </c>
      <c r="G16" s="21">
        <v>82.97</v>
      </c>
      <c r="H16" s="21">
        <v>17.03</v>
      </c>
    </row>
    <row r="17" spans="1:8" ht="51" x14ac:dyDescent="0.25">
      <c r="A17" s="24" t="s">
        <v>18</v>
      </c>
      <c r="B17" s="26" t="s">
        <v>88</v>
      </c>
      <c r="C17" s="20">
        <v>129817.65</v>
      </c>
      <c r="D17" s="20">
        <v>105217.83</v>
      </c>
      <c r="E17" s="20">
        <v>24599.81</v>
      </c>
      <c r="F17" s="21">
        <v>100</v>
      </c>
      <c r="G17" s="21">
        <v>81.3</v>
      </c>
      <c r="H17" s="21">
        <v>18.7</v>
      </c>
    </row>
    <row r="18" spans="1:8" ht="51" x14ac:dyDescent="0.25">
      <c r="A18" s="24" t="s">
        <v>19</v>
      </c>
      <c r="B18" s="26" t="s">
        <v>88</v>
      </c>
      <c r="C18" s="20">
        <v>131502.78</v>
      </c>
      <c r="D18" s="20">
        <v>107485.03</v>
      </c>
      <c r="E18" s="20">
        <v>24017.75</v>
      </c>
      <c r="F18" s="21">
        <v>100</v>
      </c>
      <c r="G18" s="21">
        <v>81.96</v>
      </c>
      <c r="H18" s="21">
        <v>18.04</v>
      </c>
    </row>
    <row r="19" spans="1:8" ht="51" x14ac:dyDescent="0.25">
      <c r="A19" s="24" t="s">
        <v>21</v>
      </c>
      <c r="B19" s="26" t="s">
        <v>88</v>
      </c>
      <c r="C19" s="20">
        <v>319815.05</v>
      </c>
      <c r="D19" s="20">
        <v>262063.44</v>
      </c>
      <c r="E19" s="20">
        <v>57751.61</v>
      </c>
      <c r="F19" s="21">
        <v>100</v>
      </c>
      <c r="G19" s="21">
        <v>82.26</v>
      </c>
      <c r="H19" s="21">
        <v>17.739999999999998</v>
      </c>
    </row>
    <row r="20" spans="1:8" ht="51" x14ac:dyDescent="0.25">
      <c r="A20" s="24" t="s">
        <v>89</v>
      </c>
      <c r="B20" s="26" t="s">
        <v>88</v>
      </c>
      <c r="C20" s="20">
        <v>116464.34</v>
      </c>
      <c r="D20" s="20">
        <v>91298.55</v>
      </c>
      <c r="E20" s="20">
        <v>25165.78</v>
      </c>
      <c r="F20" s="21">
        <v>100</v>
      </c>
      <c r="G20" s="21">
        <v>78.239999999999995</v>
      </c>
      <c r="H20" s="21">
        <v>21.76</v>
      </c>
    </row>
    <row r="21" spans="1:8" ht="51" x14ac:dyDescent="0.25">
      <c r="A21" s="24" t="s">
        <v>90</v>
      </c>
      <c r="B21" s="26" t="s">
        <v>88</v>
      </c>
      <c r="C21" s="20">
        <v>203350.71</v>
      </c>
      <c r="D21" s="20">
        <v>170764.89</v>
      </c>
      <c r="E21" s="20">
        <v>32585.82</v>
      </c>
      <c r="F21" s="21">
        <v>100</v>
      </c>
      <c r="G21" s="21">
        <v>84.45</v>
      </c>
      <c r="H21" s="21">
        <v>15.55</v>
      </c>
    </row>
    <row r="22" spans="1:8" ht="51" x14ac:dyDescent="0.25">
      <c r="A22" s="24" t="s">
        <v>20</v>
      </c>
      <c r="B22" s="26" t="s">
        <v>88</v>
      </c>
      <c r="C22" s="20">
        <v>117874.59</v>
      </c>
      <c r="D22" s="20">
        <v>100273.58</v>
      </c>
      <c r="E22" s="20">
        <v>17601.009999999998</v>
      </c>
      <c r="F22" s="21">
        <v>100</v>
      </c>
      <c r="G22" s="21">
        <v>85.01</v>
      </c>
      <c r="H22" s="21">
        <v>14.99</v>
      </c>
    </row>
    <row r="23" spans="1:8" ht="51" x14ac:dyDescent="0.25">
      <c r="A23" s="24" t="s">
        <v>25</v>
      </c>
      <c r="B23" s="26" t="s">
        <v>88</v>
      </c>
      <c r="C23" s="20">
        <v>1130949.3999999999</v>
      </c>
      <c r="D23" s="20">
        <v>783562.01</v>
      </c>
      <c r="E23" s="20">
        <v>347387.39</v>
      </c>
      <c r="F23" s="21">
        <v>100</v>
      </c>
      <c r="G23" s="21">
        <v>71.89</v>
      </c>
      <c r="H23" s="21">
        <v>28.11</v>
      </c>
    </row>
    <row r="24" spans="1:8" ht="51" x14ac:dyDescent="0.25">
      <c r="A24" s="24" t="s">
        <v>91</v>
      </c>
      <c r="B24" s="26" t="s">
        <v>88</v>
      </c>
      <c r="C24" s="20">
        <v>527299.07999999996</v>
      </c>
      <c r="D24" s="20">
        <v>325354.25</v>
      </c>
      <c r="E24" s="20">
        <v>201944.83</v>
      </c>
      <c r="F24" s="21">
        <v>100</v>
      </c>
      <c r="G24" s="21">
        <v>64.09</v>
      </c>
      <c r="H24" s="21">
        <v>35.909999999999997</v>
      </c>
    </row>
    <row r="25" spans="1:8" ht="51" x14ac:dyDescent="0.25">
      <c r="A25" s="24" t="s">
        <v>92</v>
      </c>
      <c r="B25" s="26" t="s">
        <v>88</v>
      </c>
      <c r="C25" s="20">
        <v>603650.31999999995</v>
      </c>
      <c r="D25" s="20">
        <v>458207.76</v>
      </c>
      <c r="E25" s="20">
        <v>145442.56</v>
      </c>
      <c r="F25" s="21">
        <v>100</v>
      </c>
      <c r="G25" s="21">
        <v>78.44</v>
      </c>
      <c r="H25" s="21">
        <v>21.56</v>
      </c>
    </row>
    <row r="26" spans="1:8" ht="51" x14ac:dyDescent="0.25">
      <c r="A26" s="24" t="s">
        <v>28</v>
      </c>
      <c r="B26" s="26" t="s">
        <v>88</v>
      </c>
      <c r="C26" s="20">
        <v>212002.99</v>
      </c>
      <c r="D26" s="20">
        <v>175607.34</v>
      </c>
      <c r="E26" s="20">
        <v>36395.65</v>
      </c>
      <c r="F26" s="21">
        <v>100</v>
      </c>
      <c r="G26" s="21">
        <v>84.63</v>
      </c>
      <c r="H26" s="21">
        <v>15.37</v>
      </c>
    </row>
    <row r="27" spans="1:8" ht="51" x14ac:dyDescent="0.25">
      <c r="A27" s="24" t="s">
        <v>29</v>
      </c>
      <c r="B27" s="26" t="s">
        <v>88</v>
      </c>
      <c r="C27" s="20">
        <v>144523.54</v>
      </c>
      <c r="D27" s="20">
        <v>102643.85</v>
      </c>
      <c r="E27" s="20">
        <v>41879.69</v>
      </c>
      <c r="F27" s="21">
        <v>100</v>
      </c>
      <c r="G27" s="21">
        <v>73.42</v>
      </c>
      <c r="H27" s="21">
        <v>26.58</v>
      </c>
    </row>
    <row r="28" spans="1:8" ht="51" x14ac:dyDescent="0.25">
      <c r="A28" s="24" t="s">
        <v>30</v>
      </c>
      <c r="B28" s="26" t="s">
        <v>88</v>
      </c>
      <c r="C28" s="20">
        <v>272701.18</v>
      </c>
      <c r="D28" s="20">
        <v>218456.74</v>
      </c>
      <c r="E28" s="20">
        <v>54244.44</v>
      </c>
      <c r="F28" s="21">
        <v>100</v>
      </c>
      <c r="G28" s="21">
        <v>81.650000000000006</v>
      </c>
      <c r="H28" s="21">
        <v>18.350000000000001</v>
      </c>
    </row>
    <row r="29" spans="1:8" ht="51" x14ac:dyDescent="0.25">
      <c r="A29" s="24" t="s">
        <v>31</v>
      </c>
      <c r="B29" s="26" t="s">
        <v>88</v>
      </c>
      <c r="C29" s="20">
        <v>68946.84</v>
      </c>
      <c r="D29" s="20">
        <v>55565.97</v>
      </c>
      <c r="E29" s="20">
        <v>13380.87</v>
      </c>
      <c r="F29" s="21">
        <v>100</v>
      </c>
      <c r="G29" s="21">
        <v>82.29</v>
      </c>
      <c r="H29" s="21">
        <v>17.71</v>
      </c>
    </row>
    <row r="30" spans="1:8" ht="51" x14ac:dyDescent="0.25">
      <c r="A30" s="24" t="s">
        <v>32</v>
      </c>
      <c r="B30" s="26" t="s">
        <v>88</v>
      </c>
      <c r="C30" s="20">
        <v>115829.59</v>
      </c>
      <c r="D30" s="20">
        <v>90681</v>
      </c>
      <c r="E30" s="20">
        <v>25148.59</v>
      </c>
      <c r="F30" s="21">
        <v>100</v>
      </c>
      <c r="G30" s="21">
        <v>81.489999999999995</v>
      </c>
      <c r="H30" s="21">
        <v>18.510000000000002</v>
      </c>
    </row>
    <row r="31" spans="1:8" ht="51" x14ac:dyDescent="0.25">
      <c r="A31" s="24" t="s">
        <v>33</v>
      </c>
      <c r="B31" s="26" t="s">
        <v>88</v>
      </c>
      <c r="C31" s="20">
        <v>156484.24</v>
      </c>
      <c r="D31" s="20">
        <v>128894.72</v>
      </c>
      <c r="E31" s="20">
        <v>27589.52</v>
      </c>
      <c r="F31" s="21">
        <v>100</v>
      </c>
      <c r="G31" s="21">
        <v>84.01</v>
      </c>
      <c r="H31" s="21">
        <v>15.99</v>
      </c>
    </row>
    <row r="32" spans="1:8" ht="51" x14ac:dyDescent="0.25">
      <c r="A32" s="24" t="s">
        <v>35</v>
      </c>
      <c r="B32" s="26" t="s">
        <v>88</v>
      </c>
      <c r="C32" s="20">
        <v>173377.6</v>
      </c>
      <c r="D32" s="20">
        <v>140267.34</v>
      </c>
      <c r="E32" s="20">
        <v>33110.25</v>
      </c>
      <c r="F32" s="21">
        <v>100</v>
      </c>
      <c r="G32" s="21">
        <v>82.83</v>
      </c>
      <c r="H32" s="21">
        <v>17.170000000000002</v>
      </c>
    </row>
    <row r="33" spans="1:8" ht="51" x14ac:dyDescent="0.25">
      <c r="A33" s="24" t="s">
        <v>36</v>
      </c>
      <c r="B33" s="26" t="s">
        <v>88</v>
      </c>
      <c r="C33" s="20">
        <v>195369.37</v>
      </c>
      <c r="D33" s="20">
        <v>164746.21</v>
      </c>
      <c r="E33" s="20">
        <v>30623.16</v>
      </c>
      <c r="F33" s="21">
        <v>100</v>
      </c>
      <c r="G33" s="21">
        <v>86.65</v>
      </c>
      <c r="H33" s="21">
        <v>13.35</v>
      </c>
    </row>
    <row r="34" spans="1:8" ht="51" x14ac:dyDescent="0.25">
      <c r="A34" s="24" t="s">
        <v>37</v>
      </c>
      <c r="B34" s="26" t="s">
        <v>88</v>
      </c>
      <c r="C34" s="20">
        <v>248179.37</v>
      </c>
      <c r="D34" s="20">
        <v>199460.59</v>
      </c>
      <c r="E34" s="20">
        <v>48718.77</v>
      </c>
      <c r="F34" s="21">
        <v>100</v>
      </c>
      <c r="G34" s="21">
        <v>83.15</v>
      </c>
      <c r="H34" s="21">
        <v>16.850000000000001</v>
      </c>
    </row>
    <row r="35" spans="1:8" ht="51" x14ac:dyDescent="0.25">
      <c r="A35" s="24" t="s">
        <v>93</v>
      </c>
      <c r="B35" s="26" t="s">
        <v>88</v>
      </c>
      <c r="C35" s="20">
        <v>136432.72</v>
      </c>
      <c r="D35" s="20">
        <v>115010.93</v>
      </c>
      <c r="E35" s="20">
        <v>21421.78</v>
      </c>
      <c r="F35" s="21">
        <v>100</v>
      </c>
      <c r="G35" s="21">
        <v>87.02</v>
      </c>
      <c r="H35" s="21">
        <v>12.98</v>
      </c>
    </row>
    <row r="36" spans="1:8" ht="51" x14ac:dyDescent="0.25">
      <c r="A36" s="24" t="s">
        <v>39</v>
      </c>
      <c r="B36" s="26" t="s">
        <v>88</v>
      </c>
      <c r="C36" s="20">
        <v>178445</v>
      </c>
      <c r="D36" s="20">
        <v>151506.10999999999</v>
      </c>
      <c r="E36" s="20">
        <v>26938.89</v>
      </c>
      <c r="F36" s="21">
        <v>100</v>
      </c>
      <c r="G36" s="21">
        <v>86.67</v>
      </c>
      <c r="H36" s="21">
        <v>13.33</v>
      </c>
    </row>
    <row r="37" spans="1:8" ht="51" x14ac:dyDescent="0.25">
      <c r="A37" s="24" t="s">
        <v>40</v>
      </c>
      <c r="B37" s="26" t="s">
        <v>88</v>
      </c>
      <c r="C37" s="20">
        <v>111643.94</v>
      </c>
      <c r="D37" s="20">
        <v>99018.09</v>
      </c>
      <c r="E37" s="20">
        <v>12625.85</v>
      </c>
      <c r="F37" s="21">
        <v>100</v>
      </c>
      <c r="G37" s="21">
        <v>89.67</v>
      </c>
      <c r="H37" s="21">
        <v>10.33</v>
      </c>
    </row>
    <row r="38" spans="1:8" ht="51" x14ac:dyDescent="0.25">
      <c r="A38" s="24" t="s">
        <v>41</v>
      </c>
      <c r="B38" s="26" t="s">
        <v>88</v>
      </c>
      <c r="C38" s="20">
        <v>159880.4</v>
      </c>
      <c r="D38" s="20">
        <v>129755.87</v>
      </c>
      <c r="E38" s="20">
        <v>30124.53</v>
      </c>
      <c r="F38" s="21">
        <v>100</v>
      </c>
      <c r="G38" s="21">
        <v>83.2</v>
      </c>
      <c r="H38" s="21">
        <v>16.8</v>
      </c>
    </row>
    <row r="39" spans="1:8" ht="51" x14ac:dyDescent="0.25">
      <c r="A39" s="24" t="s">
        <v>42</v>
      </c>
      <c r="B39" s="26" t="s">
        <v>88</v>
      </c>
      <c r="C39" s="20">
        <v>136059.87</v>
      </c>
      <c r="D39" s="20">
        <v>111711.42</v>
      </c>
      <c r="E39" s="20">
        <v>24348.45</v>
      </c>
      <c r="F39" s="21">
        <v>100</v>
      </c>
      <c r="G39" s="21">
        <v>85.57</v>
      </c>
      <c r="H39" s="21">
        <v>14.43</v>
      </c>
    </row>
    <row r="40" spans="1:8" ht="51" x14ac:dyDescent="0.25">
      <c r="A40" s="24" t="s">
        <v>43</v>
      </c>
      <c r="B40" s="26" t="s">
        <v>88</v>
      </c>
      <c r="C40" s="20">
        <v>199974.29</v>
      </c>
      <c r="D40" s="20">
        <v>160968.47</v>
      </c>
      <c r="E40" s="20">
        <v>39005.83</v>
      </c>
      <c r="F40" s="21">
        <v>100</v>
      </c>
      <c r="G40" s="21">
        <v>83.24</v>
      </c>
      <c r="H40" s="21">
        <v>16.760000000000002</v>
      </c>
    </row>
    <row r="41" spans="1:8" ht="51" x14ac:dyDescent="0.25">
      <c r="A41" s="24" t="s">
        <v>94</v>
      </c>
      <c r="B41" s="26" t="s">
        <v>88</v>
      </c>
      <c r="C41" s="20">
        <v>136432.72</v>
      </c>
      <c r="D41" s="20">
        <v>115010.93</v>
      </c>
      <c r="E41" s="20">
        <v>21421.78</v>
      </c>
      <c r="F41" s="21">
        <v>100</v>
      </c>
      <c r="G41" s="21">
        <v>87.02</v>
      </c>
      <c r="H41" s="21">
        <v>12.98</v>
      </c>
    </row>
    <row r="42" spans="1:8" ht="51" x14ac:dyDescent="0.25">
      <c r="A42" s="24" t="s">
        <v>44</v>
      </c>
      <c r="B42" s="26" t="s">
        <v>88</v>
      </c>
      <c r="C42" s="20">
        <v>132018.54</v>
      </c>
      <c r="D42" s="20">
        <v>105808.87</v>
      </c>
      <c r="E42" s="20">
        <v>26209.66</v>
      </c>
      <c r="F42" s="21">
        <v>100</v>
      </c>
      <c r="G42" s="21">
        <v>82.98</v>
      </c>
      <c r="H42" s="21">
        <v>17.02</v>
      </c>
    </row>
    <row r="43" spans="1:8" ht="51" x14ac:dyDescent="0.25">
      <c r="A43" s="24" t="s">
        <v>46</v>
      </c>
      <c r="B43" s="26" t="s">
        <v>88</v>
      </c>
      <c r="C43" s="20">
        <v>77766.53</v>
      </c>
      <c r="D43" s="20">
        <v>52011.65</v>
      </c>
      <c r="E43" s="20">
        <v>25754.880000000001</v>
      </c>
      <c r="F43" s="21">
        <v>100</v>
      </c>
      <c r="G43" s="21">
        <v>70.16</v>
      </c>
      <c r="H43" s="21">
        <v>29.84</v>
      </c>
    </row>
    <row r="44" spans="1:8" ht="51" x14ac:dyDescent="0.25">
      <c r="A44" s="24" t="s">
        <v>47</v>
      </c>
      <c r="B44" s="26" t="s">
        <v>88</v>
      </c>
      <c r="C44" s="20">
        <v>218211.68</v>
      </c>
      <c r="D44" s="20">
        <v>174433.9</v>
      </c>
      <c r="E44" s="20">
        <v>43777.78</v>
      </c>
      <c r="F44" s="21">
        <v>100</v>
      </c>
      <c r="G44" s="21">
        <v>83.48</v>
      </c>
      <c r="H44" s="21">
        <v>16.52</v>
      </c>
    </row>
    <row r="45" spans="1:8" ht="51" x14ac:dyDescent="0.25">
      <c r="A45" s="24" t="s">
        <v>95</v>
      </c>
      <c r="B45" s="26" t="s">
        <v>88</v>
      </c>
      <c r="C45" s="20">
        <v>164967.18</v>
      </c>
      <c r="D45" s="20">
        <v>137387.84</v>
      </c>
      <c r="E45" s="20">
        <v>27579.33</v>
      </c>
      <c r="F45" s="21">
        <v>100</v>
      </c>
      <c r="G45" s="21">
        <v>84.5</v>
      </c>
      <c r="H45" s="21">
        <v>15.5</v>
      </c>
    </row>
    <row r="46" spans="1:8" ht="51" x14ac:dyDescent="0.25">
      <c r="A46" s="24" t="s">
        <v>49</v>
      </c>
      <c r="B46" s="26" t="s">
        <v>88</v>
      </c>
      <c r="C46" s="20">
        <v>161693.12</v>
      </c>
      <c r="D46" s="20">
        <v>118512.47</v>
      </c>
      <c r="E46" s="20">
        <v>43180.66</v>
      </c>
      <c r="F46" s="21">
        <v>100</v>
      </c>
      <c r="G46" s="21">
        <v>74.87</v>
      </c>
      <c r="H46" s="21">
        <v>25.13</v>
      </c>
    </row>
    <row r="47" spans="1:8" ht="51" x14ac:dyDescent="0.25">
      <c r="A47" s="24" t="s">
        <v>50</v>
      </c>
      <c r="B47" s="26" t="s">
        <v>88</v>
      </c>
      <c r="C47" s="20">
        <v>72835.42</v>
      </c>
      <c r="D47" s="20">
        <v>51484.28</v>
      </c>
      <c r="E47" s="20">
        <v>21351.14</v>
      </c>
      <c r="F47" s="21">
        <v>100</v>
      </c>
      <c r="G47" s="21">
        <v>75.72</v>
      </c>
      <c r="H47" s="21">
        <v>24.28</v>
      </c>
    </row>
    <row r="48" spans="1:8" ht="51" x14ac:dyDescent="0.25">
      <c r="A48" s="24" t="s">
        <v>51</v>
      </c>
      <c r="B48" s="26" t="s">
        <v>88</v>
      </c>
      <c r="C48" s="20">
        <v>121891.51</v>
      </c>
      <c r="D48" s="20">
        <v>103316.93</v>
      </c>
      <c r="E48" s="20">
        <v>18574.57</v>
      </c>
      <c r="F48" s="21">
        <v>100</v>
      </c>
      <c r="G48" s="21">
        <v>86.23</v>
      </c>
      <c r="H48" s="21">
        <v>13.77</v>
      </c>
    </row>
    <row r="49" spans="1:8" ht="51" x14ac:dyDescent="0.25">
      <c r="A49" s="24" t="s">
        <v>52</v>
      </c>
      <c r="B49" s="26" t="s">
        <v>88</v>
      </c>
      <c r="C49" s="20">
        <v>188077.07</v>
      </c>
      <c r="D49" s="20">
        <v>165557.01999999999</v>
      </c>
      <c r="E49" s="20">
        <v>22520.05</v>
      </c>
      <c r="F49" s="21">
        <v>100</v>
      </c>
      <c r="G49" s="21">
        <v>90.68</v>
      </c>
      <c r="H49" s="21">
        <v>9.32</v>
      </c>
    </row>
    <row r="50" spans="1:8" ht="51" x14ac:dyDescent="0.25">
      <c r="A50" s="24" t="s">
        <v>53</v>
      </c>
      <c r="B50" s="26" t="s">
        <v>88</v>
      </c>
      <c r="C50" s="20">
        <v>168457.60000000001</v>
      </c>
      <c r="D50" s="20">
        <v>121593.38</v>
      </c>
      <c r="E50" s="20">
        <v>46864.22</v>
      </c>
      <c r="F50" s="21">
        <v>100</v>
      </c>
      <c r="G50" s="21">
        <v>73.75</v>
      </c>
      <c r="H50" s="21">
        <v>26.25</v>
      </c>
    </row>
    <row r="51" spans="1:8" ht="51" x14ac:dyDescent="0.25">
      <c r="A51" s="24" t="s">
        <v>54</v>
      </c>
      <c r="B51" s="26" t="s">
        <v>88</v>
      </c>
      <c r="C51" s="20">
        <v>319146.36</v>
      </c>
      <c r="D51" s="20">
        <v>237209.74</v>
      </c>
      <c r="E51" s="20">
        <v>81936.62</v>
      </c>
      <c r="F51" s="21">
        <v>100</v>
      </c>
      <c r="G51" s="21">
        <v>78.53</v>
      </c>
      <c r="H51" s="21">
        <v>21.47</v>
      </c>
    </row>
    <row r="52" spans="1:8" ht="51" x14ac:dyDescent="0.25">
      <c r="A52" s="24" t="s">
        <v>55</v>
      </c>
      <c r="B52" s="26" t="s">
        <v>88</v>
      </c>
      <c r="C52" s="20">
        <v>155102.39999999999</v>
      </c>
      <c r="D52" s="20">
        <v>142431.62</v>
      </c>
      <c r="E52" s="20">
        <v>12670.77</v>
      </c>
      <c r="F52" s="21">
        <v>100</v>
      </c>
      <c r="G52" s="21">
        <v>92.42</v>
      </c>
      <c r="H52" s="21">
        <v>7.58</v>
      </c>
    </row>
    <row r="53" spans="1:8" ht="51" x14ac:dyDescent="0.25">
      <c r="A53" s="24" t="s">
        <v>56</v>
      </c>
      <c r="B53" s="26" t="s">
        <v>88</v>
      </c>
      <c r="C53" s="20">
        <v>133782.38</v>
      </c>
      <c r="D53" s="20">
        <v>97458.44</v>
      </c>
      <c r="E53" s="20">
        <v>36323.93</v>
      </c>
      <c r="F53" s="21">
        <v>100</v>
      </c>
      <c r="G53" s="21">
        <v>76.739999999999995</v>
      </c>
      <c r="H53" s="21">
        <v>23.26</v>
      </c>
    </row>
    <row r="54" spans="1:8" ht="51" x14ac:dyDescent="0.25">
      <c r="A54" s="24" t="s">
        <v>96</v>
      </c>
      <c r="B54" s="26" t="s">
        <v>88</v>
      </c>
      <c r="C54" s="20">
        <v>218211.68</v>
      </c>
      <c r="D54" s="20">
        <v>174433.9</v>
      </c>
      <c r="E54" s="20">
        <v>43777.78</v>
      </c>
      <c r="F54" s="21">
        <v>100</v>
      </c>
      <c r="G54" s="21">
        <v>83.48</v>
      </c>
      <c r="H54" s="21">
        <v>16.52</v>
      </c>
    </row>
    <row r="55" spans="1:8" ht="51" x14ac:dyDescent="0.25">
      <c r="A55" s="24" t="s">
        <v>57</v>
      </c>
      <c r="B55" s="26" t="s">
        <v>88</v>
      </c>
      <c r="C55" s="20">
        <v>129065.91</v>
      </c>
      <c r="D55" s="20">
        <v>107346.39</v>
      </c>
      <c r="E55" s="20">
        <v>21719.53</v>
      </c>
      <c r="F55" s="21">
        <v>100</v>
      </c>
      <c r="G55" s="21">
        <v>84.78</v>
      </c>
      <c r="H55" s="21">
        <v>15.22</v>
      </c>
    </row>
    <row r="56" spans="1:8" ht="51" x14ac:dyDescent="0.25">
      <c r="A56" s="24" t="s">
        <v>58</v>
      </c>
      <c r="B56" s="26" t="s">
        <v>88</v>
      </c>
      <c r="C56" s="20">
        <v>350068.37</v>
      </c>
      <c r="D56" s="20">
        <v>270467.71999999997</v>
      </c>
      <c r="E56" s="20">
        <v>79600.639999999999</v>
      </c>
      <c r="F56" s="21">
        <v>100</v>
      </c>
      <c r="G56" s="21">
        <v>78.58</v>
      </c>
      <c r="H56" s="21">
        <v>21.42</v>
      </c>
    </row>
    <row r="57" spans="1:8" ht="51" x14ac:dyDescent="0.25">
      <c r="A57" s="24" t="s">
        <v>59</v>
      </c>
      <c r="B57" s="26" t="s">
        <v>88</v>
      </c>
      <c r="C57" s="20">
        <v>140209.03</v>
      </c>
      <c r="D57" s="20">
        <v>95041.11</v>
      </c>
      <c r="E57" s="20">
        <v>45167.92</v>
      </c>
      <c r="F57" s="21">
        <v>100</v>
      </c>
      <c r="G57" s="21">
        <v>71.23</v>
      </c>
      <c r="H57" s="21">
        <v>28.77</v>
      </c>
    </row>
    <row r="58" spans="1:8" ht="51" x14ac:dyDescent="0.25">
      <c r="A58" s="24" t="s">
        <v>60</v>
      </c>
      <c r="B58" s="26" t="s">
        <v>88</v>
      </c>
      <c r="C58" s="20">
        <v>88933.94</v>
      </c>
      <c r="D58" s="20">
        <v>75511.06</v>
      </c>
      <c r="E58" s="20">
        <v>13422.87</v>
      </c>
      <c r="F58" s="21">
        <v>100</v>
      </c>
      <c r="G58" s="21">
        <v>86.26</v>
      </c>
      <c r="H58" s="21">
        <v>13.74</v>
      </c>
    </row>
    <row r="59" spans="1:8" ht="51" x14ac:dyDescent="0.25">
      <c r="A59" s="24" t="s">
        <v>97</v>
      </c>
      <c r="B59" s="26" t="s">
        <v>88</v>
      </c>
      <c r="C59" s="20">
        <v>155102.39999999999</v>
      </c>
      <c r="D59" s="20">
        <v>142431.62</v>
      </c>
      <c r="E59" s="20">
        <v>12670.77</v>
      </c>
      <c r="F59" s="21">
        <v>100</v>
      </c>
      <c r="G59" s="21">
        <v>92.42</v>
      </c>
      <c r="H59" s="21">
        <v>7.58</v>
      </c>
    </row>
  </sheetData>
  <mergeCells count="3">
    <mergeCell ref="A1:B3"/>
    <mergeCell ref="C1:E2"/>
    <mergeCell ref="F1:H1"/>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H59"/>
  <sheetViews>
    <sheetView workbookViewId="0">
      <selection sqref="A1:B3"/>
    </sheetView>
  </sheetViews>
  <sheetFormatPr baseColWidth="10" defaultRowHeight="15" x14ac:dyDescent="0.25"/>
  <cols>
    <col min="1" max="1" width="54.5703125" customWidth="1"/>
    <col min="2" max="2" width="33" customWidth="1"/>
  </cols>
  <sheetData>
    <row r="1" spans="1:8" x14ac:dyDescent="0.25">
      <c r="A1" s="170" t="s">
        <v>74</v>
      </c>
      <c r="B1" s="170"/>
      <c r="C1" s="171" t="s">
        <v>75</v>
      </c>
      <c r="D1" s="171"/>
      <c r="E1" s="171"/>
      <c r="F1" s="171" t="s">
        <v>75</v>
      </c>
      <c r="G1" s="171"/>
      <c r="H1" s="171"/>
    </row>
    <row r="2" spans="1:8" ht="77.25" x14ac:dyDescent="0.25">
      <c r="A2" s="170"/>
      <c r="B2" s="170"/>
      <c r="C2" s="172"/>
      <c r="D2" s="172"/>
      <c r="E2" s="172"/>
      <c r="F2" s="22" t="s">
        <v>76</v>
      </c>
      <c r="G2" s="23" t="s">
        <v>77</v>
      </c>
      <c r="H2" s="23" t="s">
        <v>78</v>
      </c>
    </row>
    <row r="3" spans="1:8" ht="77.25" x14ac:dyDescent="0.25">
      <c r="A3" s="170"/>
      <c r="B3" s="170"/>
      <c r="C3" s="22" t="s">
        <v>76</v>
      </c>
      <c r="D3" s="23" t="s">
        <v>77</v>
      </c>
      <c r="E3" s="23" t="s">
        <v>78</v>
      </c>
      <c r="F3" s="22" t="s">
        <v>79</v>
      </c>
      <c r="G3" s="22" t="s">
        <v>79</v>
      </c>
      <c r="H3" s="22" t="s">
        <v>79</v>
      </c>
    </row>
    <row r="4" spans="1:8" x14ac:dyDescent="0.25">
      <c r="A4" s="24" t="s">
        <v>80</v>
      </c>
      <c r="B4" s="24" t="s">
        <v>81</v>
      </c>
      <c r="C4" s="25" t="s">
        <v>74</v>
      </c>
      <c r="D4" s="25" t="s">
        <v>74</v>
      </c>
      <c r="E4" s="25" t="s">
        <v>74</v>
      </c>
      <c r="F4" s="25" t="s">
        <v>74</v>
      </c>
      <c r="G4" s="25" t="s">
        <v>74</v>
      </c>
      <c r="H4" s="25" t="s">
        <v>74</v>
      </c>
    </row>
    <row r="5" spans="1:8" x14ac:dyDescent="0.25">
      <c r="A5" s="26" t="s">
        <v>113</v>
      </c>
      <c r="B5" s="24" t="s">
        <v>83</v>
      </c>
      <c r="C5" s="20">
        <v>1569479.86</v>
      </c>
      <c r="D5" s="20">
        <v>1238956.6299999999</v>
      </c>
      <c r="E5" s="20">
        <v>330523.23</v>
      </c>
      <c r="F5" s="20">
        <v>100</v>
      </c>
      <c r="G5" s="20">
        <v>80.59</v>
      </c>
      <c r="H5" s="20">
        <v>19.41</v>
      </c>
    </row>
    <row r="6" spans="1:8" x14ac:dyDescent="0.25">
      <c r="A6" s="24" t="s">
        <v>84</v>
      </c>
      <c r="B6" s="24" t="s">
        <v>83</v>
      </c>
      <c r="C6" s="20">
        <v>2112968.89</v>
      </c>
      <c r="D6" s="20">
        <v>1583831.98</v>
      </c>
      <c r="E6" s="20">
        <v>529136.9</v>
      </c>
      <c r="F6" s="20">
        <v>100</v>
      </c>
      <c r="G6" s="20">
        <v>77.14</v>
      </c>
      <c r="H6" s="20">
        <v>22.86</v>
      </c>
    </row>
    <row r="7" spans="1:8" x14ac:dyDescent="0.25">
      <c r="A7" s="24" t="s">
        <v>85</v>
      </c>
      <c r="B7" s="24" t="s">
        <v>83</v>
      </c>
      <c r="C7" s="20">
        <v>1681538.91</v>
      </c>
      <c r="D7" s="20">
        <v>1394604.38</v>
      </c>
      <c r="E7" s="20">
        <v>286934.53000000003</v>
      </c>
      <c r="F7" s="20">
        <v>100</v>
      </c>
      <c r="G7" s="20">
        <v>85.56</v>
      </c>
      <c r="H7" s="20">
        <v>14.44</v>
      </c>
    </row>
    <row r="8" spans="1:8" ht="25.5" x14ac:dyDescent="0.25">
      <c r="A8" s="26" t="s">
        <v>86</v>
      </c>
      <c r="B8" s="24" t="s">
        <v>83</v>
      </c>
      <c r="C8" s="20">
        <v>2489956.86</v>
      </c>
      <c r="D8" s="20">
        <v>1980596.61</v>
      </c>
      <c r="E8" s="20">
        <v>509360.25</v>
      </c>
      <c r="F8" s="20">
        <v>100</v>
      </c>
      <c r="G8" s="20">
        <v>81.25</v>
      </c>
      <c r="H8" s="20">
        <v>18.75</v>
      </c>
    </row>
    <row r="9" spans="1:8" x14ac:dyDescent="0.25">
      <c r="A9" s="24" t="s">
        <v>62</v>
      </c>
      <c r="B9" s="24" t="s">
        <v>83</v>
      </c>
      <c r="C9" s="20">
        <v>7853944.5199999996</v>
      </c>
      <c r="D9" s="20">
        <v>6197989.6100000003</v>
      </c>
      <c r="E9" s="20">
        <v>1655954.92</v>
      </c>
      <c r="F9" s="20">
        <v>100</v>
      </c>
      <c r="G9" s="20">
        <v>80.98</v>
      </c>
      <c r="H9" s="20">
        <v>19.02</v>
      </c>
    </row>
    <row r="10" spans="1:8" x14ac:dyDescent="0.25">
      <c r="A10" s="24" t="s">
        <v>87</v>
      </c>
      <c r="B10" s="24" t="s">
        <v>81</v>
      </c>
      <c r="C10" s="25" t="s">
        <v>74</v>
      </c>
      <c r="D10" s="25" t="s">
        <v>74</v>
      </c>
      <c r="E10" s="25" t="s">
        <v>74</v>
      </c>
      <c r="F10" s="25" t="s">
        <v>74</v>
      </c>
      <c r="G10" s="25" t="s">
        <v>74</v>
      </c>
      <c r="H10" s="25" t="s">
        <v>74</v>
      </c>
    </row>
    <row r="11" spans="1:8" ht="25.5" x14ac:dyDescent="0.25">
      <c r="A11" s="24" t="s">
        <v>12</v>
      </c>
      <c r="B11" s="26" t="s">
        <v>88</v>
      </c>
      <c r="C11" s="20">
        <v>246854.44</v>
      </c>
      <c r="D11" s="20">
        <v>184330.27</v>
      </c>
      <c r="E11" s="20">
        <v>62524.17</v>
      </c>
      <c r="F11" s="20">
        <v>100</v>
      </c>
      <c r="G11" s="20">
        <v>76.87</v>
      </c>
      <c r="H11" s="20">
        <v>23.13</v>
      </c>
    </row>
    <row r="12" spans="1:8" ht="25.5" x14ac:dyDescent="0.25">
      <c r="A12" s="24" t="s">
        <v>13</v>
      </c>
      <c r="B12" s="26" t="s">
        <v>88</v>
      </c>
      <c r="C12" s="20">
        <v>102542.35</v>
      </c>
      <c r="D12" s="20">
        <v>66423.91</v>
      </c>
      <c r="E12" s="20">
        <v>36118.44</v>
      </c>
      <c r="F12" s="20">
        <v>100</v>
      </c>
      <c r="G12" s="20">
        <v>66.78</v>
      </c>
      <c r="H12" s="20">
        <v>33.22</v>
      </c>
    </row>
    <row r="13" spans="1:8" ht="25.5" x14ac:dyDescent="0.25">
      <c r="A13" s="24" t="s">
        <v>14</v>
      </c>
      <c r="B13" s="26" t="s">
        <v>88</v>
      </c>
      <c r="C13" s="20">
        <v>124363.62</v>
      </c>
      <c r="D13" s="20">
        <v>82507.429999999993</v>
      </c>
      <c r="E13" s="20">
        <v>41856.19</v>
      </c>
      <c r="F13" s="20">
        <v>100</v>
      </c>
      <c r="G13" s="20">
        <v>67.760000000000005</v>
      </c>
      <c r="H13" s="20">
        <v>32.24</v>
      </c>
    </row>
    <row r="14" spans="1:8" ht="25.5" x14ac:dyDescent="0.25">
      <c r="A14" s="24" t="s">
        <v>15</v>
      </c>
      <c r="B14" s="26" t="s">
        <v>88</v>
      </c>
      <c r="C14" s="20">
        <v>167073.66</v>
      </c>
      <c r="D14" s="20">
        <v>134485.63</v>
      </c>
      <c r="E14" s="20">
        <v>32588.02</v>
      </c>
      <c r="F14" s="20">
        <v>100</v>
      </c>
      <c r="G14" s="20">
        <v>81.5</v>
      </c>
      <c r="H14" s="20">
        <v>18.5</v>
      </c>
    </row>
    <row r="15" spans="1:8" ht="25.5" x14ac:dyDescent="0.25">
      <c r="A15" s="24" t="s">
        <v>16</v>
      </c>
      <c r="B15" s="26" t="s">
        <v>88</v>
      </c>
      <c r="C15" s="20">
        <v>135483.04</v>
      </c>
      <c r="D15" s="20">
        <v>115273.64</v>
      </c>
      <c r="E15" s="20">
        <v>20209.41</v>
      </c>
      <c r="F15" s="20">
        <v>100</v>
      </c>
      <c r="G15" s="20">
        <v>86.55</v>
      </c>
      <c r="H15" s="20">
        <v>13.45</v>
      </c>
    </row>
    <row r="16" spans="1:8" ht="25.5" x14ac:dyDescent="0.25">
      <c r="A16" s="24" t="s">
        <v>17</v>
      </c>
      <c r="B16" s="26" t="s">
        <v>88</v>
      </c>
      <c r="C16" s="20">
        <v>89134.42</v>
      </c>
      <c r="D16" s="20">
        <v>75951.47</v>
      </c>
      <c r="E16" s="20">
        <v>13182.95</v>
      </c>
      <c r="F16" s="20">
        <v>100</v>
      </c>
      <c r="G16" s="20">
        <v>86.27</v>
      </c>
      <c r="H16" s="20">
        <v>13.73</v>
      </c>
    </row>
    <row r="17" spans="1:8" ht="25.5" x14ac:dyDescent="0.25">
      <c r="A17" s="24" t="s">
        <v>18</v>
      </c>
      <c r="B17" s="26" t="s">
        <v>88</v>
      </c>
      <c r="C17" s="20">
        <v>131277.43</v>
      </c>
      <c r="D17" s="20">
        <v>105776.66</v>
      </c>
      <c r="E17" s="20">
        <v>25500.77</v>
      </c>
      <c r="F17" s="20">
        <v>100</v>
      </c>
      <c r="G17" s="20">
        <v>82.62</v>
      </c>
      <c r="H17" s="20">
        <v>17.38</v>
      </c>
    </row>
    <row r="18" spans="1:8" ht="25.5" x14ac:dyDescent="0.25">
      <c r="A18" s="24" t="s">
        <v>19</v>
      </c>
      <c r="B18" s="26" t="s">
        <v>88</v>
      </c>
      <c r="C18" s="20">
        <v>131446.48000000001</v>
      </c>
      <c r="D18" s="20">
        <v>108680.07</v>
      </c>
      <c r="E18" s="20">
        <v>22766.400000000001</v>
      </c>
      <c r="F18" s="20">
        <v>100</v>
      </c>
      <c r="G18" s="20">
        <v>84.1</v>
      </c>
      <c r="H18" s="20">
        <v>15.9</v>
      </c>
    </row>
    <row r="19" spans="1:8" ht="25.5" x14ac:dyDescent="0.25">
      <c r="A19" s="24" t="s">
        <v>21</v>
      </c>
      <c r="B19" s="26" t="s">
        <v>88</v>
      </c>
      <c r="C19" s="20">
        <v>253400.8</v>
      </c>
      <c r="D19" s="20">
        <v>208552.75</v>
      </c>
      <c r="E19" s="20">
        <v>44848.05</v>
      </c>
      <c r="F19" s="20">
        <v>100</v>
      </c>
      <c r="G19" s="20">
        <v>83.39</v>
      </c>
      <c r="H19" s="20">
        <v>16.61</v>
      </c>
    </row>
    <row r="20" spans="1:8" ht="25.5" x14ac:dyDescent="0.25">
      <c r="A20" s="24" t="s">
        <v>89</v>
      </c>
      <c r="B20" s="26" t="s">
        <v>88</v>
      </c>
      <c r="C20" s="20">
        <v>119126.08</v>
      </c>
      <c r="D20" s="20">
        <v>93182.71</v>
      </c>
      <c r="E20" s="20">
        <v>25943.37</v>
      </c>
      <c r="F20" s="20">
        <v>100</v>
      </c>
      <c r="G20" s="20">
        <v>79.209999999999994</v>
      </c>
      <c r="H20" s="20">
        <v>20.79</v>
      </c>
    </row>
    <row r="21" spans="1:8" ht="25.5" x14ac:dyDescent="0.25">
      <c r="A21" s="24" t="s">
        <v>90</v>
      </c>
      <c r="B21" s="26" t="s">
        <v>88</v>
      </c>
      <c r="C21" s="20">
        <v>205063.96</v>
      </c>
      <c r="D21" s="20">
        <v>171525.75</v>
      </c>
      <c r="E21" s="20">
        <v>33538.21</v>
      </c>
      <c r="F21" s="20">
        <v>100</v>
      </c>
      <c r="G21" s="20">
        <v>85.34</v>
      </c>
      <c r="H21" s="20">
        <v>14.66</v>
      </c>
    </row>
    <row r="22" spans="1:8" ht="25.5" x14ac:dyDescent="0.25">
      <c r="A22" s="24" t="s">
        <v>20</v>
      </c>
      <c r="B22" s="26" t="s">
        <v>88</v>
      </c>
      <c r="C22" s="20">
        <v>118117.26</v>
      </c>
      <c r="D22" s="20">
        <v>101342.96</v>
      </c>
      <c r="E22" s="20">
        <v>16774.3</v>
      </c>
      <c r="F22" s="20">
        <v>100</v>
      </c>
      <c r="G22" s="20">
        <v>86.79</v>
      </c>
      <c r="H22" s="20">
        <v>13.21</v>
      </c>
    </row>
    <row r="23" spans="1:8" ht="25.5" x14ac:dyDescent="0.25">
      <c r="A23" s="24" t="s">
        <v>25</v>
      </c>
      <c r="B23" s="26" t="s">
        <v>88</v>
      </c>
      <c r="C23" s="20">
        <v>1139765.3</v>
      </c>
      <c r="D23" s="20">
        <v>807052.42</v>
      </c>
      <c r="E23" s="20">
        <v>332712.88</v>
      </c>
      <c r="F23" s="20">
        <v>100</v>
      </c>
      <c r="G23" s="20">
        <v>73.16</v>
      </c>
      <c r="H23" s="20">
        <v>26.84</v>
      </c>
    </row>
    <row r="24" spans="1:8" ht="25.5" x14ac:dyDescent="0.25">
      <c r="A24" s="24" t="s">
        <v>91</v>
      </c>
      <c r="B24" s="26" t="s">
        <v>88</v>
      </c>
      <c r="C24" s="20">
        <v>531398.6</v>
      </c>
      <c r="D24" s="20">
        <v>346218.43</v>
      </c>
      <c r="E24" s="20">
        <v>185180.17</v>
      </c>
      <c r="F24" s="20">
        <v>100</v>
      </c>
      <c r="G24" s="20">
        <v>67.5</v>
      </c>
      <c r="H24" s="20">
        <v>32.5</v>
      </c>
    </row>
    <row r="25" spans="1:8" ht="25.5" x14ac:dyDescent="0.25">
      <c r="A25" s="24" t="s">
        <v>92</v>
      </c>
      <c r="B25" s="26" t="s">
        <v>88</v>
      </c>
      <c r="C25" s="20">
        <v>608366.69999999995</v>
      </c>
      <c r="D25" s="20">
        <v>460833.99</v>
      </c>
      <c r="E25" s="20">
        <v>147532.71</v>
      </c>
      <c r="F25" s="20">
        <v>100</v>
      </c>
      <c r="G25" s="20">
        <v>77.930000000000007</v>
      </c>
      <c r="H25" s="20">
        <v>22.07</v>
      </c>
    </row>
    <row r="26" spans="1:8" ht="25.5" x14ac:dyDescent="0.25">
      <c r="A26" s="24" t="s">
        <v>28</v>
      </c>
      <c r="B26" s="26" t="s">
        <v>88</v>
      </c>
      <c r="C26" s="20">
        <v>212174.93</v>
      </c>
      <c r="D26" s="20">
        <v>179154</v>
      </c>
      <c r="E26" s="20">
        <v>33020.93</v>
      </c>
      <c r="F26" s="20">
        <v>100</v>
      </c>
      <c r="G26" s="20">
        <v>85.61</v>
      </c>
      <c r="H26" s="20">
        <v>14.39</v>
      </c>
    </row>
    <row r="27" spans="1:8" ht="25.5" x14ac:dyDescent="0.25">
      <c r="A27" s="24" t="s">
        <v>29</v>
      </c>
      <c r="B27" s="26" t="s">
        <v>88</v>
      </c>
      <c r="C27" s="20">
        <v>143075.10999999999</v>
      </c>
      <c r="D27" s="20">
        <v>100765.04</v>
      </c>
      <c r="E27" s="20">
        <v>42310.07</v>
      </c>
      <c r="F27" s="20">
        <v>100</v>
      </c>
      <c r="G27" s="20">
        <v>73.17</v>
      </c>
      <c r="H27" s="20">
        <v>26.83</v>
      </c>
    </row>
    <row r="28" spans="1:8" ht="25.5" x14ac:dyDescent="0.25">
      <c r="A28" s="24" t="s">
        <v>30</v>
      </c>
      <c r="B28" s="26" t="s">
        <v>88</v>
      </c>
      <c r="C28" s="20">
        <v>274828.93</v>
      </c>
      <c r="D28" s="20">
        <v>220018.72</v>
      </c>
      <c r="E28" s="20">
        <v>54810.21</v>
      </c>
      <c r="F28" s="20">
        <v>100</v>
      </c>
      <c r="G28" s="20">
        <v>81.81</v>
      </c>
      <c r="H28" s="20">
        <v>18.190000000000001</v>
      </c>
    </row>
    <row r="29" spans="1:8" ht="25.5" x14ac:dyDescent="0.25">
      <c r="A29" s="24" t="s">
        <v>31</v>
      </c>
      <c r="B29" s="26" t="s">
        <v>88</v>
      </c>
      <c r="C29" s="20">
        <v>70279.570000000007</v>
      </c>
      <c r="D29" s="20">
        <v>58493.51</v>
      </c>
      <c r="E29" s="20">
        <v>11786.07</v>
      </c>
      <c r="F29" s="20">
        <v>100</v>
      </c>
      <c r="G29" s="20">
        <v>84.47</v>
      </c>
      <c r="H29" s="20">
        <v>15.53</v>
      </c>
    </row>
    <row r="30" spans="1:8" ht="25.5" x14ac:dyDescent="0.25">
      <c r="A30" s="24" t="s">
        <v>32</v>
      </c>
      <c r="B30" s="26" t="s">
        <v>88</v>
      </c>
      <c r="C30" s="20">
        <v>120816.36</v>
      </c>
      <c r="D30" s="20">
        <v>94571.5</v>
      </c>
      <c r="E30" s="20">
        <v>26244.87</v>
      </c>
      <c r="F30" s="20">
        <v>100</v>
      </c>
      <c r="G30" s="20">
        <v>82.47</v>
      </c>
      <c r="H30" s="20">
        <v>17.53</v>
      </c>
    </row>
    <row r="31" spans="1:8" ht="25.5" x14ac:dyDescent="0.25">
      <c r="A31" s="24" t="s">
        <v>33</v>
      </c>
      <c r="B31" s="26" t="s">
        <v>88</v>
      </c>
      <c r="C31" s="20">
        <v>150094.15</v>
      </c>
      <c r="D31" s="20">
        <v>122798.35</v>
      </c>
      <c r="E31" s="20">
        <v>27295.8</v>
      </c>
      <c r="F31" s="20">
        <v>100</v>
      </c>
      <c r="G31" s="20">
        <v>83.46</v>
      </c>
      <c r="H31" s="20">
        <v>16.54</v>
      </c>
    </row>
    <row r="32" spans="1:8" ht="25.5" x14ac:dyDescent="0.25">
      <c r="A32" s="24" t="s">
        <v>35</v>
      </c>
      <c r="B32" s="26" t="s">
        <v>88</v>
      </c>
      <c r="C32" s="20">
        <v>175299.15</v>
      </c>
      <c r="D32" s="20">
        <v>141311.89000000001</v>
      </c>
      <c r="E32" s="20">
        <v>33987.26</v>
      </c>
      <c r="F32" s="20">
        <v>100</v>
      </c>
      <c r="G32" s="20">
        <v>82.66</v>
      </c>
      <c r="H32" s="20">
        <v>17.34</v>
      </c>
    </row>
    <row r="33" spans="1:8" ht="25.5" x14ac:dyDescent="0.25">
      <c r="A33" s="24" t="s">
        <v>36</v>
      </c>
      <c r="B33" s="26" t="s">
        <v>88</v>
      </c>
      <c r="C33" s="20">
        <v>196932.05</v>
      </c>
      <c r="D33" s="20">
        <v>169050.12</v>
      </c>
      <c r="E33" s="20">
        <v>27881.93</v>
      </c>
      <c r="F33" s="20">
        <v>100</v>
      </c>
      <c r="G33" s="20">
        <v>88.46</v>
      </c>
      <c r="H33" s="20">
        <v>11.54</v>
      </c>
    </row>
    <row r="34" spans="1:8" ht="25.5" x14ac:dyDescent="0.25">
      <c r="A34" s="24" t="s">
        <v>37</v>
      </c>
      <c r="B34" s="26" t="s">
        <v>88</v>
      </c>
      <c r="C34" s="20">
        <v>247496.88</v>
      </c>
      <c r="D34" s="20">
        <v>202424.28</v>
      </c>
      <c r="E34" s="20">
        <v>45072.6</v>
      </c>
      <c r="F34" s="20">
        <v>100</v>
      </c>
      <c r="G34" s="20">
        <v>84.64</v>
      </c>
      <c r="H34" s="20">
        <v>15.36</v>
      </c>
    </row>
    <row r="35" spans="1:8" ht="25.5" x14ac:dyDescent="0.25">
      <c r="A35" s="24" t="s">
        <v>93</v>
      </c>
      <c r="B35" s="26" t="s">
        <v>88</v>
      </c>
      <c r="C35" s="20">
        <v>139069.21</v>
      </c>
      <c r="D35" s="20">
        <v>121987.98</v>
      </c>
      <c r="E35" s="20">
        <v>17081.240000000002</v>
      </c>
      <c r="F35" s="20">
        <v>100</v>
      </c>
      <c r="G35" s="20">
        <v>89.28</v>
      </c>
      <c r="H35" s="20">
        <v>10.72</v>
      </c>
    </row>
    <row r="36" spans="1:8" ht="25.5" x14ac:dyDescent="0.25">
      <c r="A36" s="24" t="s">
        <v>39</v>
      </c>
      <c r="B36" s="26" t="s">
        <v>88</v>
      </c>
      <c r="C36" s="20">
        <v>177613.03</v>
      </c>
      <c r="D36" s="20">
        <v>146787.42000000001</v>
      </c>
      <c r="E36" s="20">
        <v>30825.61</v>
      </c>
      <c r="F36" s="20">
        <v>100</v>
      </c>
      <c r="G36" s="20">
        <v>84.88</v>
      </c>
      <c r="H36" s="20">
        <v>15.12</v>
      </c>
    </row>
    <row r="37" spans="1:8" ht="25.5" x14ac:dyDescent="0.25">
      <c r="A37" s="24" t="s">
        <v>40</v>
      </c>
      <c r="B37" s="26" t="s">
        <v>88</v>
      </c>
      <c r="C37" s="20">
        <v>112769.05</v>
      </c>
      <c r="D37" s="20">
        <v>93221.42</v>
      </c>
      <c r="E37" s="20">
        <v>19547.64</v>
      </c>
      <c r="F37" s="20">
        <v>100</v>
      </c>
      <c r="G37" s="20">
        <v>85.11</v>
      </c>
      <c r="H37" s="20">
        <v>14.89</v>
      </c>
    </row>
    <row r="38" spans="1:8" ht="25.5" x14ac:dyDescent="0.25">
      <c r="A38" s="24" t="s">
        <v>41</v>
      </c>
      <c r="B38" s="26" t="s">
        <v>88</v>
      </c>
      <c r="C38" s="20">
        <v>162428.29999999999</v>
      </c>
      <c r="D38" s="20">
        <v>133741.56</v>
      </c>
      <c r="E38" s="20">
        <v>28686.74</v>
      </c>
      <c r="F38" s="20">
        <v>100</v>
      </c>
      <c r="G38" s="20">
        <v>84.66</v>
      </c>
      <c r="H38" s="20">
        <v>15.34</v>
      </c>
    </row>
    <row r="39" spans="1:8" ht="25.5" x14ac:dyDescent="0.25">
      <c r="A39" s="24" t="s">
        <v>42</v>
      </c>
      <c r="B39" s="26" t="s">
        <v>88</v>
      </c>
      <c r="C39" s="20">
        <v>136278.15</v>
      </c>
      <c r="D39" s="20">
        <v>114158.16</v>
      </c>
      <c r="E39" s="20">
        <v>22120</v>
      </c>
      <c r="F39" s="20">
        <v>100</v>
      </c>
      <c r="G39" s="20">
        <v>87.39</v>
      </c>
      <c r="H39" s="20">
        <v>12.61</v>
      </c>
    </row>
    <row r="40" spans="1:8" ht="25.5" x14ac:dyDescent="0.25">
      <c r="A40" s="24" t="s">
        <v>43</v>
      </c>
      <c r="B40" s="26" t="s">
        <v>88</v>
      </c>
      <c r="C40" s="20">
        <v>200372.83</v>
      </c>
      <c r="D40" s="20">
        <v>162898.49</v>
      </c>
      <c r="E40" s="20">
        <v>37474.339999999997</v>
      </c>
      <c r="F40" s="20">
        <v>100</v>
      </c>
      <c r="G40" s="20">
        <v>84.34</v>
      </c>
      <c r="H40" s="20">
        <v>15.66</v>
      </c>
    </row>
    <row r="41" spans="1:8" ht="25.5" x14ac:dyDescent="0.25">
      <c r="A41" s="24" t="s">
        <v>94</v>
      </c>
      <c r="B41" s="26" t="s">
        <v>88</v>
      </c>
      <c r="C41" s="20">
        <v>139069.21</v>
      </c>
      <c r="D41" s="20">
        <v>121987.98</v>
      </c>
      <c r="E41" s="20">
        <v>17081.240000000002</v>
      </c>
      <c r="F41" s="20">
        <v>100</v>
      </c>
      <c r="G41" s="20">
        <v>89.28</v>
      </c>
      <c r="H41" s="20">
        <v>10.72</v>
      </c>
    </row>
    <row r="42" spans="1:8" ht="25.5" x14ac:dyDescent="0.25">
      <c r="A42" s="24" t="s">
        <v>44</v>
      </c>
      <c r="B42" s="26" t="s">
        <v>88</v>
      </c>
      <c r="C42" s="20">
        <v>132821.66</v>
      </c>
      <c r="D42" s="20">
        <v>109377.73</v>
      </c>
      <c r="E42" s="20">
        <v>23443.93</v>
      </c>
      <c r="F42" s="20">
        <v>100</v>
      </c>
      <c r="G42" s="20">
        <v>85.35</v>
      </c>
      <c r="H42" s="20">
        <v>14.65</v>
      </c>
    </row>
    <row r="43" spans="1:8" ht="25.5" x14ac:dyDescent="0.25">
      <c r="A43" s="24" t="s">
        <v>46</v>
      </c>
      <c r="B43" s="26" t="s">
        <v>88</v>
      </c>
      <c r="C43" s="20">
        <v>77561.09</v>
      </c>
      <c r="D43" s="20">
        <v>49901.760000000002</v>
      </c>
      <c r="E43" s="20">
        <v>27659.33</v>
      </c>
      <c r="F43" s="20">
        <v>100</v>
      </c>
      <c r="G43" s="20">
        <v>66.569999999999993</v>
      </c>
      <c r="H43" s="20">
        <v>33.43</v>
      </c>
    </row>
    <row r="44" spans="1:8" ht="25.5" x14ac:dyDescent="0.25">
      <c r="A44" s="24" t="s">
        <v>47</v>
      </c>
      <c r="B44" s="26" t="s">
        <v>88</v>
      </c>
      <c r="C44" s="20">
        <v>216166.98</v>
      </c>
      <c r="D44" s="20">
        <v>177777.62</v>
      </c>
      <c r="E44" s="20">
        <v>38389.360000000001</v>
      </c>
      <c r="F44" s="20">
        <v>100</v>
      </c>
      <c r="G44" s="20">
        <v>83.96</v>
      </c>
      <c r="H44" s="20">
        <v>16.04</v>
      </c>
    </row>
    <row r="45" spans="1:8" ht="25.5" x14ac:dyDescent="0.25">
      <c r="A45" s="24" t="s">
        <v>95</v>
      </c>
      <c r="B45" s="26" t="s">
        <v>88</v>
      </c>
      <c r="C45" s="20">
        <v>165862.68</v>
      </c>
      <c r="D45" s="20">
        <v>136000.97</v>
      </c>
      <c r="E45" s="20">
        <v>29861.71</v>
      </c>
      <c r="F45" s="20">
        <v>100</v>
      </c>
      <c r="G45" s="20">
        <v>83.61</v>
      </c>
      <c r="H45" s="20">
        <v>16.39</v>
      </c>
    </row>
    <row r="46" spans="1:8" ht="25.5" x14ac:dyDescent="0.25">
      <c r="A46" s="24" t="s">
        <v>49</v>
      </c>
      <c r="B46" s="26" t="s">
        <v>88</v>
      </c>
      <c r="C46" s="20">
        <v>163314.04</v>
      </c>
      <c r="D46" s="20">
        <v>119293.7</v>
      </c>
      <c r="E46" s="20">
        <v>44020.34</v>
      </c>
      <c r="F46" s="20">
        <v>100</v>
      </c>
      <c r="G46" s="20">
        <v>74.680000000000007</v>
      </c>
      <c r="H46" s="20">
        <v>25.32</v>
      </c>
    </row>
    <row r="47" spans="1:8" ht="25.5" x14ac:dyDescent="0.25">
      <c r="A47" s="24" t="s">
        <v>50</v>
      </c>
      <c r="B47" s="26" t="s">
        <v>88</v>
      </c>
      <c r="C47" s="20">
        <v>73208.38</v>
      </c>
      <c r="D47" s="20">
        <v>58613.77</v>
      </c>
      <c r="E47" s="20">
        <v>14594.61</v>
      </c>
      <c r="F47" s="20">
        <v>100</v>
      </c>
      <c r="G47" s="20">
        <v>81.73</v>
      </c>
      <c r="H47" s="20">
        <v>18.27</v>
      </c>
    </row>
    <row r="48" spans="1:8" ht="25.5" x14ac:dyDescent="0.25">
      <c r="A48" s="24" t="s">
        <v>51</v>
      </c>
      <c r="B48" s="26" t="s">
        <v>88</v>
      </c>
      <c r="C48" s="20">
        <v>121598.06</v>
      </c>
      <c r="D48" s="20">
        <v>107914.31</v>
      </c>
      <c r="E48" s="20">
        <v>13683.76</v>
      </c>
      <c r="F48" s="20">
        <v>100</v>
      </c>
      <c r="G48" s="20">
        <v>89.35</v>
      </c>
      <c r="H48" s="20">
        <v>10.65</v>
      </c>
    </row>
    <row r="49" spans="1:8" ht="25.5" x14ac:dyDescent="0.25">
      <c r="A49" s="24" t="s">
        <v>52</v>
      </c>
      <c r="B49" s="26" t="s">
        <v>88</v>
      </c>
      <c r="C49" s="20">
        <v>188726.73</v>
      </c>
      <c r="D49" s="20">
        <v>170137.8</v>
      </c>
      <c r="E49" s="20">
        <v>18588.93</v>
      </c>
      <c r="F49" s="20">
        <v>100</v>
      </c>
      <c r="G49" s="20">
        <v>91.17</v>
      </c>
      <c r="H49" s="20">
        <v>8.83</v>
      </c>
    </row>
    <row r="50" spans="1:8" ht="25.5" x14ac:dyDescent="0.25">
      <c r="A50" s="24" t="s">
        <v>53</v>
      </c>
      <c r="B50" s="26" t="s">
        <v>88</v>
      </c>
      <c r="C50" s="20">
        <v>166901.06</v>
      </c>
      <c r="D50" s="20">
        <v>119798.68</v>
      </c>
      <c r="E50" s="20">
        <v>47102.38</v>
      </c>
      <c r="F50" s="20">
        <v>100</v>
      </c>
      <c r="G50" s="20">
        <v>73.63</v>
      </c>
      <c r="H50" s="20">
        <v>26.37</v>
      </c>
    </row>
    <row r="51" spans="1:8" ht="25.5" x14ac:dyDescent="0.25">
      <c r="A51" s="24" t="s">
        <v>54</v>
      </c>
      <c r="B51" s="26" t="s">
        <v>88</v>
      </c>
      <c r="C51" s="20">
        <v>318672.92</v>
      </c>
      <c r="D51" s="20">
        <v>248906.54</v>
      </c>
      <c r="E51" s="20">
        <v>69766.38</v>
      </c>
      <c r="F51" s="20">
        <v>100</v>
      </c>
      <c r="G51" s="20">
        <v>80.59</v>
      </c>
      <c r="H51" s="20">
        <v>19.41</v>
      </c>
    </row>
    <row r="52" spans="1:8" ht="25.5" x14ac:dyDescent="0.25">
      <c r="A52" s="24" t="s">
        <v>55</v>
      </c>
      <c r="B52" s="26" t="s">
        <v>88</v>
      </c>
      <c r="C52" s="20">
        <v>155964.45000000001</v>
      </c>
      <c r="D52" s="20">
        <v>141811.47</v>
      </c>
      <c r="E52" s="20">
        <v>14152.98</v>
      </c>
      <c r="F52" s="20">
        <v>100</v>
      </c>
      <c r="G52" s="20">
        <v>92.12</v>
      </c>
      <c r="H52" s="20">
        <v>7.88</v>
      </c>
    </row>
    <row r="53" spans="1:8" ht="25.5" x14ac:dyDescent="0.25">
      <c r="A53" s="24" t="s">
        <v>56</v>
      </c>
      <c r="B53" s="26" t="s">
        <v>88</v>
      </c>
      <c r="C53" s="20">
        <v>131370.47</v>
      </c>
      <c r="D53" s="20">
        <v>100428.7</v>
      </c>
      <c r="E53" s="20">
        <v>30941.759999999998</v>
      </c>
      <c r="F53" s="20">
        <v>100</v>
      </c>
      <c r="G53" s="20">
        <v>79.349999999999994</v>
      </c>
      <c r="H53" s="20">
        <v>20.65</v>
      </c>
    </row>
    <row r="54" spans="1:8" ht="25.5" x14ac:dyDescent="0.25">
      <c r="A54" s="24" t="s">
        <v>96</v>
      </c>
      <c r="B54" s="26" t="s">
        <v>88</v>
      </c>
      <c r="C54" s="20">
        <v>216166.98</v>
      </c>
      <c r="D54" s="20">
        <v>177777.62</v>
      </c>
      <c r="E54" s="20">
        <v>38389.360000000001</v>
      </c>
      <c r="F54" s="20">
        <v>100</v>
      </c>
      <c r="G54" s="20">
        <v>83.96</v>
      </c>
      <c r="H54" s="20">
        <v>16.04</v>
      </c>
    </row>
    <row r="55" spans="1:8" ht="25.5" x14ac:dyDescent="0.25">
      <c r="A55" s="24" t="s">
        <v>57</v>
      </c>
      <c r="B55" s="26" t="s">
        <v>88</v>
      </c>
      <c r="C55" s="20">
        <v>127989.01</v>
      </c>
      <c r="D55" s="20">
        <v>107869.28</v>
      </c>
      <c r="E55" s="20">
        <v>20119.73</v>
      </c>
      <c r="F55" s="20">
        <v>100</v>
      </c>
      <c r="G55" s="20">
        <v>85.87</v>
      </c>
      <c r="H55" s="20">
        <v>14.13</v>
      </c>
    </row>
    <row r="56" spans="1:8" ht="25.5" x14ac:dyDescent="0.25">
      <c r="A56" s="24" t="s">
        <v>58</v>
      </c>
      <c r="B56" s="26" t="s">
        <v>88</v>
      </c>
      <c r="C56" s="20">
        <v>350679.76</v>
      </c>
      <c r="D56" s="20">
        <v>269845.34000000003</v>
      </c>
      <c r="E56" s="20">
        <v>80834.42</v>
      </c>
      <c r="F56" s="20">
        <v>100</v>
      </c>
      <c r="G56" s="20">
        <v>77.62</v>
      </c>
      <c r="H56" s="20">
        <v>22.38</v>
      </c>
    </row>
    <row r="57" spans="1:8" ht="25.5" x14ac:dyDescent="0.25">
      <c r="A57" s="24" t="s">
        <v>59</v>
      </c>
      <c r="B57" s="26" t="s">
        <v>88</v>
      </c>
      <c r="C57" s="20">
        <v>140150.64000000001</v>
      </c>
      <c r="D57" s="20">
        <v>94890.21</v>
      </c>
      <c r="E57" s="20">
        <v>45260.42</v>
      </c>
      <c r="F57" s="20">
        <v>100</v>
      </c>
      <c r="G57" s="20">
        <v>71.16</v>
      </c>
      <c r="H57" s="20">
        <v>28.84</v>
      </c>
    </row>
    <row r="58" spans="1:8" ht="25.5" x14ac:dyDescent="0.25">
      <c r="A58" s="24" t="s">
        <v>60</v>
      </c>
      <c r="B58" s="26" t="s">
        <v>88</v>
      </c>
      <c r="C58" s="20">
        <v>89963.199999999997</v>
      </c>
      <c r="D58" s="20">
        <v>76432.759999999995</v>
      </c>
      <c r="E58" s="20">
        <v>13530.44</v>
      </c>
      <c r="F58" s="20">
        <v>100</v>
      </c>
      <c r="G58" s="20">
        <v>85.54</v>
      </c>
      <c r="H58" s="20">
        <v>14.46</v>
      </c>
    </row>
    <row r="59" spans="1:8" ht="25.5" x14ac:dyDescent="0.25">
      <c r="A59" s="24" t="s">
        <v>97</v>
      </c>
      <c r="B59" s="26" t="s">
        <v>88</v>
      </c>
      <c r="C59" s="20">
        <v>155964.45000000001</v>
      </c>
      <c r="D59" s="20">
        <v>141811.47</v>
      </c>
      <c r="E59" s="20">
        <v>14152.98</v>
      </c>
      <c r="F59" s="20">
        <v>100</v>
      </c>
      <c r="G59" s="20">
        <v>92.12</v>
      </c>
      <c r="H59" s="20">
        <v>7.88</v>
      </c>
    </row>
  </sheetData>
  <mergeCells count="3">
    <mergeCell ref="A1:B3"/>
    <mergeCell ref="C1:E2"/>
    <mergeCell ref="F1:H1"/>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4"/>
  <dimension ref="A1:H60"/>
  <sheetViews>
    <sheetView workbookViewId="0">
      <selection sqref="A1:B3"/>
    </sheetView>
  </sheetViews>
  <sheetFormatPr baseColWidth="10" defaultRowHeight="15" x14ac:dyDescent="0.25"/>
  <sheetData>
    <row r="1" spans="1:8" x14ac:dyDescent="0.25">
      <c r="A1" s="170" t="s">
        <v>74</v>
      </c>
      <c r="B1" s="170"/>
      <c r="C1" s="171" t="s">
        <v>75</v>
      </c>
      <c r="D1" s="171"/>
      <c r="E1" s="171"/>
      <c r="F1" s="171" t="s">
        <v>75</v>
      </c>
      <c r="G1" s="171"/>
      <c r="H1" s="171"/>
    </row>
    <row r="2" spans="1:8" ht="77.25" x14ac:dyDescent="0.25">
      <c r="A2" s="170"/>
      <c r="B2" s="170"/>
      <c r="C2" s="172"/>
      <c r="D2" s="172"/>
      <c r="E2" s="172"/>
      <c r="F2" s="43" t="s">
        <v>76</v>
      </c>
      <c r="G2" s="42" t="s">
        <v>77</v>
      </c>
      <c r="H2" s="42" t="s">
        <v>78</v>
      </c>
    </row>
    <row r="3" spans="1:8" ht="77.25" x14ac:dyDescent="0.25">
      <c r="A3" s="170"/>
      <c r="B3" s="170"/>
      <c r="C3" s="43" t="s">
        <v>76</v>
      </c>
      <c r="D3" s="42" t="s">
        <v>77</v>
      </c>
      <c r="E3" s="42" t="s">
        <v>78</v>
      </c>
      <c r="F3" s="43" t="s">
        <v>79</v>
      </c>
      <c r="G3" s="43" t="s">
        <v>79</v>
      </c>
      <c r="H3" s="43" t="s">
        <v>79</v>
      </c>
    </row>
    <row r="4" spans="1:8" x14ac:dyDescent="0.25">
      <c r="A4" s="24" t="s">
        <v>80</v>
      </c>
      <c r="B4" s="24" t="s">
        <v>81</v>
      </c>
      <c r="C4" s="25" t="s">
        <v>74</v>
      </c>
      <c r="D4" s="25" t="s">
        <v>74</v>
      </c>
      <c r="E4" s="25" t="s">
        <v>74</v>
      </c>
      <c r="F4" s="25" t="s">
        <v>74</v>
      </c>
      <c r="G4" s="25" t="s">
        <v>74</v>
      </c>
      <c r="H4" s="25" t="s">
        <v>74</v>
      </c>
    </row>
    <row r="5" spans="1:8" ht="51" x14ac:dyDescent="0.25">
      <c r="A5" s="26" t="s">
        <v>82</v>
      </c>
      <c r="B5" s="24" t="s">
        <v>83</v>
      </c>
      <c r="C5" s="20">
        <v>1569479.86</v>
      </c>
      <c r="D5" s="20">
        <v>1238956.6299999999</v>
      </c>
      <c r="E5" s="20">
        <v>330523.23</v>
      </c>
      <c r="F5" s="21">
        <v>100</v>
      </c>
      <c r="G5" s="21">
        <v>80.59</v>
      </c>
      <c r="H5" s="21">
        <v>19.41</v>
      </c>
    </row>
    <row r="6" spans="1:8" x14ac:dyDescent="0.25">
      <c r="A6" s="24" t="s">
        <v>84</v>
      </c>
      <c r="B6" s="24" t="s">
        <v>83</v>
      </c>
      <c r="C6" s="20">
        <v>2113084.71</v>
      </c>
      <c r="D6" s="20">
        <v>1583831.98</v>
      </c>
      <c r="E6" s="20">
        <v>529136.9</v>
      </c>
      <c r="F6" s="21">
        <v>100</v>
      </c>
      <c r="G6" s="21">
        <v>77.13</v>
      </c>
      <c r="H6" s="21">
        <v>22.86</v>
      </c>
    </row>
    <row r="7" spans="1:8" x14ac:dyDescent="0.25">
      <c r="A7" s="24" t="s">
        <v>85</v>
      </c>
      <c r="B7" s="24" t="s">
        <v>83</v>
      </c>
      <c r="C7" s="20">
        <v>1681538.91</v>
      </c>
      <c r="D7" s="20">
        <v>1394604.38</v>
      </c>
      <c r="E7" s="20">
        <v>286934.53000000003</v>
      </c>
      <c r="F7" s="21">
        <v>100</v>
      </c>
      <c r="G7" s="21">
        <v>85.56</v>
      </c>
      <c r="H7" s="21">
        <v>14.44</v>
      </c>
    </row>
    <row r="8" spans="1:8" ht="38.25" x14ac:dyDescent="0.25">
      <c r="A8" s="26" t="s">
        <v>86</v>
      </c>
      <c r="B8" s="24" t="s">
        <v>83</v>
      </c>
      <c r="C8" s="20">
        <v>2489956.86</v>
      </c>
      <c r="D8" s="20">
        <v>1980596.61</v>
      </c>
      <c r="E8" s="20">
        <v>509360.25</v>
      </c>
      <c r="F8" s="21">
        <v>100</v>
      </c>
      <c r="G8" s="21">
        <v>81.25</v>
      </c>
      <c r="H8" s="21">
        <v>18.75</v>
      </c>
    </row>
    <row r="9" spans="1:8" x14ac:dyDescent="0.25">
      <c r="A9" s="24" t="s">
        <v>62</v>
      </c>
      <c r="B9" s="24" t="s">
        <v>83</v>
      </c>
      <c r="C9" s="20">
        <v>7854060.3499999996</v>
      </c>
      <c r="D9" s="20">
        <v>6197989.6100000003</v>
      </c>
      <c r="E9" s="20">
        <v>1655954.92</v>
      </c>
      <c r="F9" s="21">
        <v>100</v>
      </c>
      <c r="G9" s="21">
        <v>80.98</v>
      </c>
      <c r="H9" s="21">
        <v>19.010000000000002</v>
      </c>
    </row>
    <row r="10" spans="1:8" x14ac:dyDescent="0.25">
      <c r="A10" s="24" t="s">
        <v>87</v>
      </c>
      <c r="B10" s="24" t="s">
        <v>81</v>
      </c>
      <c r="C10" s="25" t="s">
        <v>74</v>
      </c>
      <c r="D10" s="25" t="s">
        <v>74</v>
      </c>
      <c r="E10" s="25" t="s">
        <v>74</v>
      </c>
      <c r="F10" s="21" t="s">
        <v>74</v>
      </c>
      <c r="G10" s="21" t="s">
        <v>74</v>
      </c>
      <c r="H10" s="21" t="s">
        <v>74</v>
      </c>
    </row>
    <row r="11" spans="1:8" ht="51" x14ac:dyDescent="0.25">
      <c r="A11" s="24" t="s">
        <v>12</v>
      </c>
      <c r="B11" s="26" t="s">
        <v>88</v>
      </c>
      <c r="C11" s="20">
        <v>246854.44</v>
      </c>
      <c r="D11" s="20">
        <v>184330.27</v>
      </c>
      <c r="E11" s="20">
        <v>62524.17</v>
      </c>
      <c r="F11" s="21">
        <v>100</v>
      </c>
      <c r="G11" s="21">
        <v>76.87</v>
      </c>
      <c r="H11" s="21">
        <v>23.13</v>
      </c>
    </row>
    <row r="12" spans="1:8" ht="51" x14ac:dyDescent="0.25">
      <c r="A12" s="24" t="s">
        <v>13</v>
      </c>
      <c r="B12" s="26" t="s">
        <v>88</v>
      </c>
      <c r="C12" s="20">
        <v>102542.35</v>
      </c>
      <c r="D12" s="20">
        <v>66423.91</v>
      </c>
      <c r="E12" s="20">
        <v>36118.44</v>
      </c>
      <c r="F12" s="21">
        <v>100</v>
      </c>
      <c r="G12" s="21">
        <v>66.78</v>
      </c>
      <c r="H12" s="21">
        <v>33.22</v>
      </c>
    </row>
    <row r="13" spans="1:8" ht="51" x14ac:dyDescent="0.25">
      <c r="A13" s="24" t="s">
        <v>14</v>
      </c>
      <c r="B13" s="26" t="s">
        <v>88</v>
      </c>
      <c r="C13" s="20">
        <v>124363.62</v>
      </c>
      <c r="D13" s="20">
        <v>82507.429999999993</v>
      </c>
      <c r="E13" s="20">
        <v>41856.19</v>
      </c>
      <c r="F13" s="21">
        <v>100</v>
      </c>
      <c r="G13" s="21">
        <v>67.760000000000005</v>
      </c>
      <c r="H13" s="21">
        <v>32.24</v>
      </c>
    </row>
    <row r="14" spans="1:8" ht="51" x14ac:dyDescent="0.25">
      <c r="A14" s="24" t="s">
        <v>15</v>
      </c>
      <c r="B14" s="26" t="s">
        <v>88</v>
      </c>
      <c r="C14" s="20">
        <v>167073.66</v>
      </c>
      <c r="D14" s="20">
        <v>134485.63</v>
      </c>
      <c r="E14" s="20">
        <v>32588.02</v>
      </c>
      <c r="F14" s="21">
        <v>100</v>
      </c>
      <c r="G14" s="21">
        <v>81.5</v>
      </c>
      <c r="H14" s="21">
        <v>18.5</v>
      </c>
    </row>
    <row r="15" spans="1:8" ht="51" x14ac:dyDescent="0.25">
      <c r="A15" s="24" t="s">
        <v>16</v>
      </c>
      <c r="B15" s="26" t="s">
        <v>88</v>
      </c>
      <c r="C15" s="20">
        <v>135483.04</v>
      </c>
      <c r="D15" s="20">
        <v>115273.64</v>
      </c>
      <c r="E15" s="20">
        <v>20209.41</v>
      </c>
      <c r="F15" s="21">
        <v>100</v>
      </c>
      <c r="G15" s="21">
        <v>86.55</v>
      </c>
      <c r="H15" s="21">
        <v>13.45</v>
      </c>
    </row>
    <row r="16" spans="1:8" ht="51" x14ac:dyDescent="0.25">
      <c r="A16" s="24" t="s">
        <v>17</v>
      </c>
      <c r="B16" s="26" t="s">
        <v>88</v>
      </c>
      <c r="C16" s="20">
        <v>89134.42</v>
      </c>
      <c r="D16" s="20">
        <v>75951.47</v>
      </c>
      <c r="E16" s="20">
        <v>13182.95</v>
      </c>
      <c r="F16" s="21">
        <v>100</v>
      </c>
      <c r="G16" s="21">
        <v>86.27</v>
      </c>
      <c r="H16" s="21">
        <v>13.73</v>
      </c>
    </row>
    <row r="17" spans="1:8" ht="51" x14ac:dyDescent="0.25">
      <c r="A17" s="24" t="s">
        <v>18</v>
      </c>
      <c r="B17" s="26" t="s">
        <v>88</v>
      </c>
      <c r="C17" s="20">
        <v>131277.43</v>
      </c>
      <c r="D17" s="20">
        <v>105776.66</v>
      </c>
      <c r="E17" s="20">
        <v>25500.77</v>
      </c>
      <c r="F17" s="21">
        <v>100</v>
      </c>
      <c r="G17" s="21">
        <v>82.62</v>
      </c>
      <c r="H17" s="21">
        <v>17.38</v>
      </c>
    </row>
    <row r="18" spans="1:8" ht="51" x14ac:dyDescent="0.25">
      <c r="A18" s="24" t="s">
        <v>19</v>
      </c>
      <c r="B18" s="26" t="s">
        <v>88</v>
      </c>
      <c r="C18" s="20">
        <v>131446.48000000001</v>
      </c>
      <c r="D18" s="20">
        <v>108680.07</v>
      </c>
      <c r="E18" s="20">
        <v>22766.400000000001</v>
      </c>
      <c r="F18" s="21">
        <v>100</v>
      </c>
      <c r="G18" s="21">
        <v>84.1</v>
      </c>
      <c r="H18" s="21">
        <v>15.9</v>
      </c>
    </row>
    <row r="19" spans="1:8" ht="51" x14ac:dyDescent="0.25">
      <c r="A19" s="24" t="s">
        <v>21</v>
      </c>
      <c r="B19" s="26" t="s">
        <v>88</v>
      </c>
      <c r="C19" s="20">
        <v>253400.8</v>
      </c>
      <c r="D19" s="20">
        <v>208552.75</v>
      </c>
      <c r="E19" s="20">
        <v>44848.05</v>
      </c>
      <c r="F19" s="21">
        <v>100</v>
      </c>
      <c r="G19" s="21">
        <v>83.39</v>
      </c>
      <c r="H19" s="21">
        <v>16.61</v>
      </c>
    </row>
    <row r="20" spans="1:8" ht="51" x14ac:dyDescent="0.25">
      <c r="A20" s="24" t="s">
        <v>89</v>
      </c>
      <c r="B20" s="26" t="s">
        <v>88</v>
      </c>
      <c r="C20" s="20">
        <v>119126.08</v>
      </c>
      <c r="D20" s="20">
        <v>93182.71</v>
      </c>
      <c r="E20" s="20">
        <v>25943.37</v>
      </c>
      <c r="F20" s="21">
        <v>100</v>
      </c>
      <c r="G20" s="21">
        <v>79.209999999999994</v>
      </c>
      <c r="H20" s="21">
        <v>20.79</v>
      </c>
    </row>
    <row r="21" spans="1:8" ht="51" x14ac:dyDescent="0.25">
      <c r="A21" s="24" t="s">
        <v>90</v>
      </c>
      <c r="B21" s="26" t="s">
        <v>88</v>
      </c>
      <c r="C21" s="20">
        <v>134274.73000000001</v>
      </c>
      <c r="D21" s="20">
        <v>115370.04</v>
      </c>
      <c r="E21" s="20">
        <v>18904.689999999999</v>
      </c>
      <c r="F21" s="21">
        <v>100</v>
      </c>
      <c r="G21" s="21">
        <v>87.27</v>
      </c>
      <c r="H21" s="21">
        <v>12.73</v>
      </c>
    </row>
    <row r="22" spans="1:8" ht="51" x14ac:dyDescent="0.25">
      <c r="A22" s="24" t="s">
        <v>20</v>
      </c>
      <c r="B22" s="26" t="s">
        <v>88</v>
      </c>
      <c r="C22" s="20">
        <v>118117.26</v>
      </c>
      <c r="D22" s="20">
        <v>101342.96</v>
      </c>
      <c r="E22" s="20">
        <v>16774.3</v>
      </c>
      <c r="F22" s="21">
        <v>100</v>
      </c>
      <c r="G22" s="21">
        <v>86.79</v>
      </c>
      <c r="H22" s="21">
        <v>13.21</v>
      </c>
    </row>
    <row r="23" spans="1:8" ht="51" x14ac:dyDescent="0.25">
      <c r="A23" s="24" t="s">
        <v>25</v>
      </c>
      <c r="B23" s="26" t="s">
        <v>88</v>
      </c>
      <c r="C23" s="20">
        <v>1139889.6299999999</v>
      </c>
      <c r="D23" s="20">
        <v>807052.42</v>
      </c>
      <c r="E23" s="20">
        <v>332712.88</v>
      </c>
      <c r="F23" s="21">
        <v>100</v>
      </c>
      <c r="G23" s="21">
        <v>73.150000000000006</v>
      </c>
      <c r="H23" s="21">
        <v>26.84</v>
      </c>
    </row>
    <row r="24" spans="1:8" ht="51" x14ac:dyDescent="0.25">
      <c r="A24" s="24" t="s">
        <v>91</v>
      </c>
      <c r="B24" s="26" t="s">
        <v>88</v>
      </c>
      <c r="C24" s="20">
        <v>531522.93000000005</v>
      </c>
      <c r="D24" s="20">
        <v>346218.43</v>
      </c>
      <c r="E24" s="20">
        <v>185180.17</v>
      </c>
      <c r="F24" s="21">
        <v>100</v>
      </c>
      <c r="G24" s="21">
        <v>67.48</v>
      </c>
      <c r="H24" s="21">
        <v>32.49</v>
      </c>
    </row>
    <row r="25" spans="1:8" ht="51" x14ac:dyDescent="0.25">
      <c r="A25" s="24" t="s">
        <v>92</v>
      </c>
      <c r="B25" s="26" t="s">
        <v>88</v>
      </c>
      <c r="C25" s="20">
        <v>608366.69999999995</v>
      </c>
      <c r="D25" s="20">
        <v>460833.99</v>
      </c>
      <c r="E25" s="20">
        <v>147532.71</v>
      </c>
      <c r="F25" s="21">
        <v>100</v>
      </c>
      <c r="G25" s="21">
        <v>77.930000000000007</v>
      </c>
      <c r="H25" s="21">
        <v>22.07</v>
      </c>
    </row>
    <row r="26" spans="1:8" ht="51" x14ac:dyDescent="0.25">
      <c r="A26" s="24" t="s">
        <v>28</v>
      </c>
      <c r="B26" s="26" t="s">
        <v>88</v>
      </c>
      <c r="C26" s="20">
        <v>212174.93</v>
      </c>
      <c r="D26" s="20">
        <v>179154</v>
      </c>
      <c r="E26" s="20">
        <v>33020.93</v>
      </c>
      <c r="F26" s="21">
        <v>100</v>
      </c>
      <c r="G26" s="21">
        <v>85.61</v>
      </c>
      <c r="H26" s="21">
        <v>14.39</v>
      </c>
    </row>
    <row r="27" spans="1:8" ht="51" x14ac:dyDescent="0.25">
      <c r="A27" s="24" t="s">
        <v>29</v>
      </c>
      <c r="B27" s="26" t="s">
        <v>88</v>
      </c>
      <c r="C27" s="20">
        <v>143075.10999999999</v>
      </c>
      <c r="D27" s="20">
        <v>100765.04</v>
      </c>
      <c r="E27" s="20">
        <v>42310.07</v>
      </c>
      <c r="F27" s="21">
        <v>100</v>
      </c>
      <c r="G27" s="21">
        <v>73.17</v>
      </c>
      <c r="H27" s="21">
        <v>26.83</v>
      </c>
    </row>
    <row r="28" spans="1:8" ht="51" x14ac:dyDescent="0.25">
      <c r="A28" s="24" t="s">
        <v>30</v>
      </c>
      <c r="B28" s="26" t="s">
        <v>88</v>
      </c>
      <c r="C28" s="20">
        <v>274828.93</v>
      </c>
      <c r="D28" s="20">
        <v>220018.72</v>
      </c>
      <c r="E28" s="20">
        <v>54810.21</v>
      </c>
      <c r="F28" s="21">
        <v>100</v>
      </c>
      <c r="G28" s="21">
        <v>81.81</v>
      </c>
      <c r="H28" s="21">
        <v>18.190000000000001</v>
      </c>
    </row>
    <row r="29" spans="1:8" ht="51" x14ac:dyDescent="0.25">
      <c r="A29" s="24" t="s">
        <v>31</v>
      </c>
      <c r="B29" s="26" t="s">
        <v>88</v>
      </c>
      <c r="C29" s="20">
        <v>70279.570000000007</v>
      </c>
      <c r="D29" s="20">
        <v>58493.51</v>
      </c>
      <c r="E29" s="20">
        <v>11786.07</v>
      </c>
      <c r="F29" s="21">
        <v>100</v>
      </c>
      <c r="G29" s="21">
        <v>84.47</v>
      </c>
      <c r="H29" s="21">
        <v>15.53</v>
      </c>
    </row>
    <row r="30" spans="1:8" ht="51" x14ac:dyDescent="0.25">
      <c r="A30" s="24" t="s">
        <v>32</v>
      </c>
      <c r="B30" s="26" t="s">
        <v>88</v>
      </c>
      <c r="C30" s="20">
        <v>120816.36</v>
      </c>
      <c r="D30" s="20">
        <v>94571.5</v>
      </c>
      <c r="E30" s="20">
        <v>26244.87</v>
      </c>
      <c r="F30" s="21">
        <v>100</v>
      </c>
      <c r="G30" s="21">
        <v>82.47</v>
      </c>
      <c r="H30" s="21">
        <v>17.53</v>
      </c>
    </row>
    <row r="31" spans="1:8" ht="51" x14ac:dyDescent="0.25">
      <c r="A31" s="24" t="s">
        <v>33</v>
      </c>
      <c r="B31" s="26" t="s">
        <v>88</v>
      </c>
      <c r="C31" s="20">
        <v>150094.15</v>
      </c>
      <c r="D31" s="20">
        <v>122798.35</v>
      </c>
      <c r="E31" s="20">
        <v>27295.8</v>
      </c>
      <c r="F31" s="21">
        <v>100</v>
      </c>
      <c r="G31" s="21">
        <v>83.46</v>
      </c>
      <c r="H31" s="21">
        <v>16.54</v>
      </c>
    </row>
    <row r="32" spans="1:8" ht="51" x14ac:dyDescent="0.25">
      <c r="A32" s="24" t="s">
        <v>35</v>
      </c>
      <c r="B32" s="26" t="s">
        <v>88</v>
      </c>
      <c r="C32" s="20">
        <v>175299.15</v>
      </c>
      <c r="D32" s="20">
        <v>141311.89000000001</v>
      </c>
      <c r="E32" s="20">
        <v>33987.26</v>
      </c>
      <c r="F32" s="21">
        <v>100</v>
      </c>
      <c r="G32" s="21">
        <v>82.66</v>
      </c>
      <c r="H32" s="21">
        <v>17.34</v>
      </c>
    </row>
    <row r="33" spans="1:8" ht="51" x14ac:dyDescent="0.25">
      <c r="A33" s="24" t="s">
        <v>36</v>
      </c>
      <c r="B33" s="26" t="s">
        <v>88</v>
      </c>
      <c r="C33" s="20">
        <v>196932.05</v>
      </c>
      <c r="D33" s="20">
        <v>169050.12</v>
      </c>
      <c r="E33" s="20">
        <v>27881.93</v>
      </c>
      <c r="F33" s="21">
        <v>100</v>
      </c>
      <c r="G33" s="21">
        <v>88.46</v>
      </c>
      <c r="H33" s="21">
        <v>11.54</v>
      </c>
    </row>
    <row r="34" spans="1:8" ht="51" x14ac:dyDescent="0.25">
      <c r="A34" s="24" t="s">
        <v>37</v>
      </c>
      <c r="B34" s="26" t="s">
        <v>88</v>
      </c>
      <c r="C34" s="20">
        <v>247496.88</v>
      </c>
      <c r="D34" s="20">
        <v>202424.28</v>
      </c>
      <c r="E34" s="20">
        <v>45072.6</v>
      </c>
      <c r="F34" s="21">
        <v>100</v>
      </c>
      <c r="G34" s="21">
        <v>84.64</v>
      </c>
      <c r="H34" s="21">
        <v>15.36</v>
      </c>
    </row>
    <row r="35" spans="1:8" ht="51" x14ac:dyDescent="0.25">
      <c r="A35" s="24" t="s">
        <v>93</v>
      </c>
      <c r="B35" s="26" t="s">
        <v>88</v>
      </c>
      <c r="C35" s="20">
        <v>139069.21</v>
      </c>
      <c r="D35" s="20">
        <v>121987.98</v>
      </c>
      <c r="E35" s="20">
        <v>17081.240000000002</v>
      </c>
      <c r="F35" s="21">
        <v>100</v>
      </c>
      <c r="G35" s="21">
        <v>89.28</v>
      </c>
      <c r="H35" s="21">
        <v>10.72</v>
      </c>
    </row>
    <row r="36" spans="1:8" ht="51" x14ac:dyDescent="0.25">
      <c r="A36" s="24" t="s">
        <v>39</v>
      </c>
      <c r="B36" s="26" t="s">
        <v>88</v>
      </c>
      <c r="C36" s="20">
        <v>177613.03</v>
      </c>
      <c r="D36" s="20">
        <v>146787.42000000001</v>
      </c>
      <c r="E36" s="20">
        <v>30825.61</v>
      </c>
      <c r="F36" s="21">
        <v>100</v>
      </c>
      <c r="G36" s="21">
        <v>84.88</v>
      </c>
      <c r="H36" s="21">
        <v>15.12</v>
      </c>
    </row>
    <row r="37" spans="1:8" ht="51" x14ac:dyDescent="0.25">
      <c r="A37" s="24" t="s">
        <v>40</v>
      </c>
      <c r="B37" s="26" t="s">
        <v>88</v>
      </c>
      <c r="C37" s="20">
        <v>112769.05</v>
      </c>
      <c r="D37" s="20">
        <v>93221.42</v>
      </c>
      <c r="E37" s="20">
        <v>19547.64</v>
      </c>
      <c r="F37" s="21">
        <v>100</v>
      </c>
      <c r="G37" s="21">
        <v>85.11</v>
      </c>
      <c r="H37" s="21">
        <v>14.89</v>
      </c>
    </row>
    <row r="38" spans="1:8" ht="51" x14ac:dyDescent="0.25">
      <c r="A38" s="24" t="s">
        <v>41</v>
      </c>
      <c r="B38" s="26" t="s">
        <v>88</v>
      </c>
      <c r="C38" s="20">
        <v>162428.29999999999</v>
      </c>
      <c r="D38" s="20">
        <v>133741.56</v>
      </c>
      <c r="E38" s="20">
        <v>28686.74</v>
      </c>
      <c r="F38" s="21">
        <v>100</v>
      </c>
      <c r="G38" s="21">
        <v>84.66</v>
      </c>
      <c r="H38" s="21">
        <v>15.34</v>
      </c>
    </row>
    <row r="39" spans="1:8" ht="51" x14ac:dyDescent="0.25">
      <c r="A39" s="24" t="s">
        <v>42</v>
      </c>
      <c r="B39" s="26" t="s">
        <v>88</v>
      </c>
      <c r="C39" s="20">
        <v>136278.15</v>
      </c>
      <c r="D39" s="20">
        <v>114158.16</v>
      </c>
      <c r="E39" s="20">
        <v>22120</v>
      </c>
      <c r="F39" s="21">
        <v>100</v>
      </c>
      <c r="G39" s="21">
        <v>87.39</v>
      </c>
      <c r="H39" s="21">
        <v>12.61</v>
      </c>
    </row>
    <row r="40" spans="1:8" ht="51" x14ac:dyDescent="0.25">
      <c r="A40" s="24" t="s">
        <v>43</v>
      </c>
      <c r="B40" s="26" t="s">
        <v>88</v>
      </c>
      <c r="C40" s="20">
        <v>200372.83</v>
      </c>
      <c r="D40" s="20">
        <v>162898.49</v>
      </c>
      <c r="E40" s="20">
        <v>37474.339999999997</v>
      </c>
      <c r="F40" s="21">
        <v>100</v>
      </c>
      <c r="G40" s="21">
        <v>84.34</v>
      </c>
      <c r="H40" s="21">
        <v>15.66</v>
      </c>
    </row>
    <row r="41" spans="1:8" ht="51" x14ac:dyDescent="0.25">
      <c r="A41" s="24" t="s">
        <v>94</v>
      </c>
      <c r="B41" s="26" t="s">
        <v>88</v>
      </c>
      <c r="C41" s="20">
        <v>139069.21</v>
      </c>
      <c r="D41" s="20">
        <v>121987.98</v>
      </c>
      <c r="E41" s="20">
        <v>17081.240000000002</v>
      </c>
      <c r="F41" s="21">
        <v>100</v>
      </c>
      <c r="G41" s="21">
        <v>89.28</v>
      </c>
      <c r="H41" s="21">
        <v>10.72</v>
      </c>
    </row>
    <row r="42" spans="1:8" ht="51" x14ac:dyDescent="0.25">
      <c r="A42" s="24" t="s">
        <v>44</v>
      </c>
      <c r="B42" s="26" t="s">
        <v>88</v>
      </c>
      <c r="C42" s="20">
        <v>132821.66</v>
      </c>
      <c r="D42" s="20">
        <v>109377.73</v>
      </c>
      <c r="E42" s="20">
        <v>23443.93</v>
      </c>
      <c r="F42" s="21">
        <v>100</v>
      </c>
      <c r="G42" s="21">
        <v>85.35</v>
      </c>
      <c r="H42" s="21">
        <v>14.65</v>
      </c>
    </row>
    <row r="43" spans="1:8" ht="51" x14ac:dyDescent="0.25">
      <c r="A43" s="24" t="s">
        <v>46</v>
      </c>
      <c r="B43" s="26" t="s">
        <v>88</v>
      </c>
      <c r="C43" s="20">
        <v>77561.09</v>
      </c>
      <c r="D43" s="20">
        <v>49901.760000000002</v>
      </c>
      <c r="E43" s="20">
        <v>27659.33</v>
      </c>
      <c r="F43" s="21">
        <v>100</v>
      </c>
      <c r="G43" s="21">
        <v>66.569999999999993</v>
      </c>
      <c r="H43" s="21">
        <v>33.43</v>
      </c>
    </row>
    <row r="44" spans="1:8" ht="51" x14ac:dyDescent="0.25">
      <c r="A44" s="24" t="s">
        <v>47</v>
      </c>
      <c r="B44" s="26" t="s">
        <v>88</v>
      </c>
      <c r="C44" s="20">
        <v>216166.98</v>
      </c>
      <c r="D44" s="20">
        <v>177777.62</v>
      </c>
      <c r="E44" s="20">
        <v>38389.360000000001</v>
      </c>
      <c r="F44" s="21">
        <v>100</v>
      </c>
      <c r="G44" s="21">
        <v>83.96</v>
      </c>
      <c r="H44" s="21">
        <v>16.04</v>
      </c>
    </row>
    <row r="45" spans="1:8" ht="51" x14ac:dyDescent="0.25">
      <c r="A45" s="24" t="s">
        <v>95</v>
      </c>
      <c r="B45" s="26" t="s">
        <v>88</v>
      </c>
      <c r="C45" s="20">
        <v>165862.68</v>
      </c>
      <c r="D45" s="20">
        <v>136000.97</v>
      </c>
      <c r="E45" s="20">
        <v>29861.71</v>
      </c>
      <c r="F45" s="21">
        <v>100</v>
      </c>
      <c r="G45" s="21">
        <v>83.61</v>
      </c>
      <c r="H45" s="21">
        <v>16.39</v>
      </c>
    </row>
    <row r="46" spans="1:8" ht="51" x14ac:dyDescent="0.25">
      <c r="A46" s="24" t="s">
        <v>49</v>
      </c>
      <c r="B46" s="26" t="s">
        <v>88</v>
      </c>
      <c r="C46" s="20">
        <v>163314.04</v>
      </c>
      <c r="D46" s="20">
        <v>119293.7</v>
      </c>
      <c r="E46" s="20">
        <v>44020.34</v>
      </c>
      <c r="F46" s="21">
        <v>100</v>
      </c>
      <c r="G46" s="21">
        <v>74.680000000000007</v>
      </c>
      <c r="H46" s="21">
        <v>25.32</v>
      </c>
    </row>
    <row r="47" spans="1:8" ht="51" x14ac:dyDescent="0.25">
      <c r="A47" s="24" t="s">
        <v>50</v>
      </c>
      <c r="B47" s="26" t="s">
        <v>88</v>
      </c>
      <c r="C47" s="20">
        <v>73208.38</v>
      </c>
      <c r="D47" s="20">
        <v>58613.77</v>
      </c>
      <c r="E47" s="20">
        <v>14594.61</v>
      </c>
      <c r="F47" s="21">
        <v>100</v>
      </c>
      <c r="G47" s="21">
        <v>81.73</v>
      </c>
      <c r="H47" s="21">
        <v>18.27</v>
      </c>
    </row>
    <row r="48" spans="1:8" ht="51" x14ac:dyDescent="0.25">
      <c r="A48" s="24" t="s">
        <v>51</v>
      </c>
      <c r="B48" s="26" t="s">
        <v>88</v>
      </c>
      <c r="C48" s="20">
        <v>121598.06</v>
      </c>
      <c r="D48" s="20">
        <v>107914.31</v>
      </c>
      <c r="E48" s="20">
        <v>13683.76</v>
      </c>
      <c r="F48" s="21">
        <v>100</v>
      </c>
      <c r="G48" s="21">
        <v>89.35</v>
      </c>
      <c r="H48" s="21">
        <v>10.65</v>
      </c>
    </row>
    <row r="49" spans="1:8" ht="51" x14ac:dyDescent="0.25">
      <c r="A49" s="24" t="s">
        <v>52</v>
      </c>
      <c r="B49" s="26" t="s">
        <v>88</v>
      </c>
      <c r="C49" s="20">
        <v>188726.73</v>
      </c>
      <c r="D49" s="20">
        <v>170137.8</v>
      </c>
      <c r="E49" s="20">
        <v>18588.93</v>
      </c>
      <c r="F49" s="21">
        <v>100</v>
      </c>
      <c r="G49" s="21">
        <v>91.17</v>
      </c>
      <c r="H49" s="21">
        <v>8.83</v>
      </c>
    </row>
    <row r="50" spans="1:8" ht="51" x14ac:dyDescent="0.25">
      <c r="A50" s="24" t="s">
        <v>53</v>
      </c>
      <c r="B50" s="26" t="s">
        <v>88</v>
      </c>
      <c r="C50" s="20">
        <v>166901.06</v>
      </c>
      <c r="D50" s="20">
        <v>119798.68</v>
      </c>
      <c r="E50" s="20">
        <v>47102.38</v>
      </c>
      <c r="F50" s="21">
        <v>100</v>
      </c>
      <c r="G50" s="21">
        <v>73.63</v>
      </c>
      <c r="H50" s="21">
        <v>26.37</v>
      </c>
    </row>
    <row r="51" spans="1:8" ht="51" x14ac:dyDescent="0.25">
      <c r="A51" s="24" t="s">
        <v>54</v>
      </c>
      <c r="B51" s="26" t="s">
        <v>88</v>
      </c>
      <c r="C51" s="20">
        <v>318672.92</v>
      </c>
      <c r="D51" s="20">
        <v>248906.54</v>
      </c>
      <c r="E51" s="20">
        <v>69766.38</v>
      </c>
      <c r="F51" s="21">
        <v>100</v>
      </c>
      <c r="G51" s="21">
        <v>80.59</v>
      </c>
      <c r="H51" s="21">
        <v>19.41</v>
      </c>
    </row>
    <row r="52" spans="1:8" ht="51" x14ac:dyDescent="0.25">
      <c r="A52" s="24" t="s">
        <v>55</v>
      </c>
      <c r="B52" s="26" t="s">
        <v>88</v>
      </c>
      <c r="C52" s="20">
        <v>155964.45000000001</v>
      </c>
      <c r="D52" s="20">
        <v>141811.47</v>
      </c>
      <c r="E52" s="20">
        <v>14152.98</v>
      </c>
      <c r="F52" s="21">
        <v>100</v>
      </c>
      <c r="G52" s="21">
        <v>92.12</v>
      </c>
      <c r="H52" s="21">
        <v>7.88</v>
      </c>
    </row>
    <row r="53" spans="1:8" ht="51" x14ac:dyDescent="0.25">
      <c r="A53" s="24" t="s">
        <v>56</v>
      </c>
      <c r="B53" s="26" t="s">
        <v>88</v>
      </c>
      <c r="C53" s="20">
        <v>131370.47</v>
      </c>
      <c r="D53" s="20">
        <v>100428.7</v>
      </c>
      <c r="E53" s="20">
        <v>30941.759999999998</v>
      </c>
      <c r="F53" s="21">
        <v>100</v>
      </c>
      <c r="G53" s="21">
        <v>79.349999999999994</v>
      </c>
      <c r="H53" s="21">
        <v>20.65</v>
      </c>
    </row>
    <row r="54" spans="1:8" ht="51" x14ac:dyDescent="0.25">
      <c r="A54" s="24" t="s">
        <v>96</v>
      </c>
      <c r="B54" s="26" t="s">
        <v>88</v>
      </c>
      <c r="C54" s="20">
        <v>216166.98</v>
      </c>
      <c r="D54" s="20">
        <v>177777.62</v>
      </c>
      <c r="E54" s="20">
        <v>38389.360000000001</v>
      </c>
      <c r="F54" s="21">
        <v>100</v>
      </c>
      <c r="G54" s="21">
        <v>83.96</v>
      </c>
      <c r="H54" s="21">
        <v>16.04</v>
      </c>
    </row>
    <row r="55" spans="1:8" ht="51" x14ac:dyDescent="0.25">
      <c r="A55" s="24" t="s">
        <v>57</v>
      </c>
      <c r="B55" s="26" t="s">
        <v>88</v>
      </c>
      <c r="C55" s="20">
        <v>127989.01</v>
      </c>
      <c r="D55" s="20">
        <v>107869.28</v>
      </c>
      <c r="E55" s="20">
        <v>20119.73</v>
      </c>
      <c r="F55" s="21">
        <v>100</v>
      </c>
      <c r="G55" s="21">
        <v>85.87</v>
      </c>
      <c r="H55" s="21">
        <v>14.13</v>
      </c>
    </row>
    <row r="56" spans="1:8" ht="51" x14ac:dyDescent="0.25">
      <c r="A56" s="24" t="s">
        <v>58</v>
      </c>
      <c r="B56" s="26" t="s">
        <v>88</v>
      </c>
      <c r="C56" s="20">
        <v>350679.76</v>
      </c>
      <c r="D56" s="20">
        <v>269845.34000000003</v>
      </c>
      <c r="E56" s="20">
        <v>80834.42</v>
      </c>
      <c r="F56" s="21">
        <v>100</v>
      </c>
      <c r="G56" s="21">
        <v>77.62</v>
      </c>
      <c r="H56" s="21">
        <v>22.38</v>
      </c>
    </row>
    <row r="57" spans="1:8" ht="51" x14ac:dyDescent="0.25">
      <c r="A57" s="24" t="s">
        <v>59</v>
      </c>
      <c r="B57" s="26" t="s">
        <v>88</v>
      </c>
      <c r="C57" s="20">
        <v>140150.64000000001</v>
      </c>
      <c r="D57" s="20">
        <v>94890.21</v>
      </c>
      <c r="E57" s="20">
        <v>45260.42</v>
      </c>
      <c r="F57" s="21">
        <v>100</v>
      </c>
      <c r="G57" s="21">
        <v>71.16</v>
      </c>
      <c r="H57" s="21">
        <v>28.84</v>
      </c>
    </row>
    <row r="58" spans="1:8" ht="51" x14ac:dyDescent="0.25">
      <c r="A58" s="24" t="s">
        <v>60</v>
      </c>
      <c r="B58" s="26" t="s">
        <v>88</v>
      </c>
      <c r="C58" s="20">
        <v>89963.199999999997</v>
      </c>
      <c r="D58" s="20">
        <v>76432.759999999995</v>
      </c>
      <c r="E58" s="20">
        <v>13530.44</v>
      </c>
      <c r="F58" s="21">
        <v>100</v>
      </c>
      <c r="G58" s="21">
        <v>85.54</v>
      </c>
      <c r="H58" s="21">
        <v>14.46</v>
      </c>
    </row>
    <row r="59" spans="1:8" ht="51" x14ac:dyDescent="0.25">
      <c r="A59" s="24" t="s">
        <v>97</v>
      </c>
      <c r="B59" s="26" t="s">
        <v>88</v>
      </c>
      <c r="C59" s="20">
        <v>155964.45000000001</v>
      </c>
      <c r="D59" s="20">
        <v>141811.47</v>
      </c>
      <c r="E59" s="20">
        <v>14152.98</v>
      </c>
      <c r="F59" s="21">
        <v>100</v>
      </c>
      <c r="G59" s="21">
        <v>92.12</v>
      </c>
      <c r="H59" s="21">
        <v>7.88</v>
      </c>
    </row>
    <row r="60" spans="1:8" ht="51" x14ac:dyDescent="0.25">
      <c r="A60" s="24" t="s">
        <v>98</v>
      </c>
      <c r="B60" s="26" t="s">
        <v>88</v>
      </c>
      <c r="C60" s="20">
        <v>70789.240000000005</v>
      </c>
      <c r="D60" s="20">
        <v>56155.72</v>
      </c>
      <c r="E60" s="20">
        <v>14633.52</v>
      </c>
      <c r="F60" s="21">
        <v>100</v>
      </c>
      <c r="G60" s="21">
        <v>81.819999999999993</v>
      </c>
      <c r="H60" s="21">
        <v>18.18</v>
      </c>
    </row>
  </sheetData>
  <mergeCells count="3">
    <mergeCell ref="A1:B3"/>
    <mergeCell ref="C1:E2"/>
    <mergeCell ref="F1:H1"/>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8"/>
  <dimension ref="A1:F56"/>
  <sheetViews>
    <sheetView workbookViewId="0">
      <selection sqref="A1:A2"/>
    </sheetView>
  </sheetViews>
  <sheetFormatPr baseColWidth="10" defaultRowHeight="15" x14ac:dyDescent="0.25"/>
  <cols>
    <col min="1" max="1" width="16.5703125" bestFit="1" customWidth="1"/>
    <col min="3" max="3" width="12.7109375" customWidth="1"/>
    <col min="4" max="4" width="14.5703125" customWidth="1"/>
    <col min="5" max="5" width="12.28515625" customWidth="1"/>
    <col min="6" max="6" width="12.85546875" customWidth="1"/>
  </cols>
  <sheetData>
    <row r="1" spans="1:6" ht="33" x14ac:dyDescent="0.25">
      <c r="A1" s="144" t="s">
        <v>0</v>
      </c>
      <c r="B1" s="1" t="s">
        <v>1</v>
      </c>
      <c r="C1" s="2" t="s">
        <v>2</v>
      </c>
      <c r="D1" s="2" t="s">
        <v>99</v>
      </c>
      <c r="E1" s="2" t="s">
        <v>3</v>
      </c>
      <c r="F1" s="3" t="s">
        <v>4</v>
      </c>
    </row>
    <row r="2" spans="1:6" x14ac:dyDescent="0.25">
      <c r="A2" s="145"/>
      <c r="B2" s="166">
        <v>1000</v>
      </c>
      <c r="C2" s="167"/>
      <c r="D2" s="167"/>
      <c r="E2" s="168" t="s">
        <v>5</v>
      </c>
      <c r="F2" s="169"/>
    </row>
    <row r="3" spans="1:6" ht="16.5" x14ac:dyDescent="0.25">
      <c r="A3" s="30" t="s">
        <v>82</v>
      </c>
      <c r="B3" s="51">
        <f>'2017_A10_Rohdaten'!C5/1000</f>
        <v>1569.4798600000001</v>
      </c>
      <c r="C3" s="51">
        <f>'2017_A10_Rohdaten'!D5/1000</f>
        <v>1238.9566299999999</v>
      </c>
      <c r="D3" s="51">
        <f>'2017_A10_Rohdaten'!E5/1000</f>
        <v>330.52322999999996</v>
      </c>
      <c r="E3" s="50">
        <f>'2017_A10_Rohdaten'!G5</f>
        <v>80.59</v>
      </c>
      <c r="F3" s="50">
        <f>'2017_A10_Rohdaten'!H5</f>
        <v>19.41</v>
      </c>
    </row>
    <row r="4" spans="1:6" x14ac:dyDescent="0.25">
      <c r="A4" s="28" t="s">
        <v>84</v>
      </c>
      <c r="B4" s="51">
        <f>'2017_A10_Rohdaten'!C6/1000</f>
        <v>2112.9688900000001</v>
      </c>
      <c r="C4" s="51">
        <f>'2017_A10_Rohdaten'!D6/1000</f>
        <v>1583.8319799999999</v>
      </c>
      <c r="D4" s="51">
        <f>'2017_A10_Rohdaten'!E6/1000</f>
        <v>529.13689999999997</v>
      </c>
      <c r="E4" s="50">
        <f>'2017_A10_Rohdaten'!G6</f>
        <v>77.14</v>
      </c>
      <c r="F4" s="50">
        <f>'2017_A10_Rohdaten'!H6</f>
        <v>22.86</v>
      </c>
    </row>
    <row r="5" spans="1:6" x14ac:dyDescent="0.25">
      <c r="A5" s="28" t="s">
        <v>85</v>
      </c>
      <c r="B5" s="51">
        <f>'2017_A10_Rohdaten'!C7/1000</f>
        <v>1681.53891</v>
      </c>
      <c r="C5" s="51">
        <f>'2017_A10_Rohdaten'!D7/1000</f>
        <v>1394.60438</v>
      </c>
      <c r="D5" s="51">
        <f>'2017_A10_Rohdaten'!E7/1000</f>
        <v>286.93453000000005</v>
      </c>
      <c r="E5" s="50">
        <f>'2017_A10_Rohdaten'!G7</f>
        <v>85.56</v>
      </c>
      <c r="F5" s="50">
        <f>'2017_A10_Rohdaten'!H7</f>
        <v>14.44</v>
      </c>
    </row>
    <row r="6" spans="1:6" ht="16.5" x14ac:dyDescent="0.25">
      <c r="A6" s="27" t="s">
        <v>86</v>
      </c>
      <c r="B6" s="51">
        <f>'2017_A10_Rohdaten'!C8/1000</f>
        <v>2489.9568599999998</v>
      </c>
      <c r="C6" s="51">
        <f>'2017_A10_Rohdaten'!D8/1000</f>
        <v>1980.5966100000001</v>
      </c>
      <c r="D6" s="51">
        <f>'2017_A10_Rohdaten'!E8/1000</f>
        <v>509.36025000000001</v>
      </c>
      <c r="E6" s="50">
        <f>'2017_A10_Rohdaten'!G8</f>
        <v>81.25</v>
      </c>
      <c r="F6" s="50">
        <f>'2017_A10_Rohdaten'!H8</f>
        <v>18.75</v>
      </c>
    </row>
    <row r="7" spans="1:6" x14ac:dyDescent="0.25">
      <c r="A7" s="28" t="s">
        <v>62</v>
      </c>
      <c r="B7" s="51">
        <f>'2017_A10_Rohdaten'!C9/1000</f>
        <v>7853.9445199999991</v>
      </c>
      <c r="C7" s="51">
        <f>'2017_A10_Rohdaten'!D9/1000</f>
        <v>6197.9896100000005</v>
      </c>
      <c r="D7" s="51">
        <f>'2017_A10_Rohdaten'!E9/1000</f>
        <v>1655.9549199999999</v>
      </c>
      <c r="E7" s="50">
        <f>'2017_A10_Rohdaten'!G9</f>
        <v>80.98</v>
      </c>
      <c r="F7" s="50">
        <f>'2017_A10_Rohdaten'!H9</f>
        <v>19.02</v>
      </c>
    </row>
    <row r="8" spans="1:6" x14ac:dyDescent="0.25">
      <c r="A8" s="28" t="s">
        <v>12</v>
      </c>
      <c r="B8" s="51">
        <f>'2017_A10_Rohdaten'!C11/1000</f>
        <v>246.85444000000001</v>
      </c>
      <c r="C8" s="51">
        <f>'2017_A10_Rohdaten'!D11/1000</f>
        <v>184.33026999999998</v>
      </c>
      <c r="D8" s="51">
        <f>'2017_A10_Rohdaten'!E11/1000</f>
        <v>62.524169999999998</v>
      </c>
      <c r="E8" s="50">
        <f>'2017_A10_Rohdaten'!G11</f>
        <v>76.87</v>
      </c>
      <c r="F8" s="50">
        <f>'2017_A10_Rohdaten'!H11</f>
        <v>23.13</v>
      </c>
    </row>
    <row r="9" spans="1:6" x14ac:dyDescent="0.25">
      <c r="A9" s="28" t="s">
        <v>13</v>
      </c>
      <c r="B9" s="51">
        <f>'2017_A10_Rohdaten'!C12/1000</f>
        <v>102.54235</v>
      </c>
      <c r="C9" s="51">
        <f>'2017_A10_Rohdaten'!D12/1000</f>
        <v>66.423910000000006</v>
      </c>
      <c r="D9" s="51">
        <f>'2017_A10_Rohdaten'!E12/1000</f>
        <v>36.11844</v>
      </c>
      <c r="E9" s="50">
        <f>'2017_A10_Rohdaten'!G12</f>
        <v>66.78</v>
      </c>
      <c r="F9" s="50">
        <f>'2017_A10_Rohdaten'!H12</f>
        <v>33.22</v>
      </c>
    </row>
    <row r="10" spans="1:6" x14ac:dyDescent="0.25">
      <c r="A10" s="28" t="s">
        <v>14</v>
      </c>
      <c r="B10" s="51">
        <f>'2017_A10_Rohdaten'!C13/1000</f>
        <v>124.36362</v>
      </c>
      <c r="C10" s="51">
        <f>'2017_A10_Rohdaten'!D13/1000</f>
        <v>82.507429999999999</v>
      </c>
      <c r="D10" s="51">
        <f>'2017_A10_Rohdaten'!E13/1000</f>
        <v>41.856190000000005</v>
      </c>
      <c r="E10" s="50">
        <f>'2017_A10_Rohdaten'!G13</f>
        <v>67.760000000000005</v>
      </c>
      <c r="F10" s="50">
        <f>'2017_A10_Rohdaten'!H13</f>
        <v>32.24</v>
      </c>
    </row>
    <row r="11" spans="1:6" x14ac:dyDescent="0.25">
      <c r="A11" s="28" t="s">
        <v>15</v>
      </c>
      <c r="B11" s="51">
        <f>'2017_A10_Rohdaten'!C14/1000</f>
        <v>167.07365999999999</v>
      </c>
      <c r="C11" s="51">
        <f>'2017_A10_Rohdaten'!D14/1000</f>
        <v>134.48563000000001</v>
      </c>
      <c r="D11" s="51">
        <f>'2017_A10_Rohdaten'!E14/1000</f>
        <v>32.58802</v>
      </c>
      <c r="E11" s="50">
        <f>'2017_A10_Rohdaten'!G14</f>
        <v>81.5</v>
      </c>
      <c r="F11" s="50">
        <f>'2017_A10_Rohdaten'!H14</f>
        <v>18.5</v>
      </c>
    </row>
    <row r="12" spans="1:6" x14ac:dyDescent="0.25">
      <c r="A12" s="28" t="s">
        <v>16</v>
      </c>
      <c r="B12" s="51">
        <f>'2017_A10_Rohdaten'!C15/1000</f>
        <v>135.48304000000002</v>
      </c>
      <c r="C12" s="51">
        <f>'2017_A10_Rohdaten'!D15/1000</f>
        <v>115.27364</v>
      </c>
      <c r="D12" s="51">
        <f>'2017_A10_Rohdaten'!E15/1000</f>
        <v>20.209409999999998</v>
      </c>
      <c r="E12" s="50">
        <f>'2017_A10_Rohdaten'!G15</f>
        <v>86.55</v>
      </c>
      <c r="F12" s="50">
        <f>'2017_A10_Rohdaten'!H15</f>
        <v>13.45</v>
      </c>
    </row>
    <row r="13" spans="1:6" x14ac:dyDescent="0.25">
      <c r="A13" s="28" t="s">
        <v>17</v>
      </c>
      <c r="B13" s="51">
        <f>'2017_A10_Rohdaten'!C16/1000</f>
        <v>89.134419999999992</v>
      </c>
      <c r="C13" s="51">
        <f>'2017_A10_Rohdaten'!D16/1000</f>
        <v>75.95147</v>
      </c>
      <c r="D13" s="51">
        <f>'2017_A10_Rohdaten'!E16/1000</f>
        <v>13.18295</v>
      </c>
      <c r="E13" s="50">
        <f>'2017_A10_Rohdaten'!G16</f>
        <v>86.27</v>
      </c>
      <c r="F13" s="50">
        <f>'2017_A10_Rohdaten'!H16</f>
        <v>13.73</v>
      </c>
    </row>
    <row r="14" spans="1:6" x14ac:dyDescent="0.25">
      <c r="A14" s="28" t="s">
        <v>18</v>
      </c>
      <c r="B14" s="51">
        <f>'2017_A10_Rohdaten'!C17/1000</f>
        <v>131.27742999999998</v>
      </c>
      <c r="C14" s="51">
        <f>'2017_A10_Rohdaten'!D17/1000</f>
        <v>105.77666000000001</v>
      </c>
      <c r="D14" s="51">
        <f>'2017_A10_Rohdaten'!E17/1000</f>
        <v>25.500769999999999</v>
      </c>
      <c r="E14" s="50">
        <f>'2017_A10_Rohdaten'!G17</f>
        <v>82.62</v>
      </c>
      <c r="F14" s="50">
        <f>'2017_A10_Rohdaten'!H17</f>
        <v>17.38</v>
      </c>
    </row>
    <row r="15" spans="1:6" x14ac:dyDescent="0.25">
      <c r="A15" s="28" t="s">
        <v>19</v>
      </c>
      <c r="B15" s="51">
        <f>'2017_A10_Rohdaten'!C18/1000</f>
        <v>131.44648000000001</v>
      </c>
      <c r="C15" s="51">
        <f>'2017_A10_Rohdaten'!D18/1000</f>
        <v>108.68007</v>
      </c>
      <c r="D15" s="51">
        <f>'2017_A10_Rohdaten'!E18/1000</f>
        <v>22.766400000000001</v>
      </c>
      <c r="E15" s="50">
        <f>'2017_A10_Rohdaten'!G18</f>
        <v>84.1</v>
      </c>
      <c r="F15" s="50">
        <f>'2017_A10_Rohdaten'!H18</f>
        <v>15.9</v>
      </c>
    </row>
    <row r="16" spans="1:6" x14ac:dyDescent="0.25">
      <c r="A16" s="28" t="s">
        <v>21</v>
      </c>
      <c r="B16" s="51">
        <f>'2017_A10_Rohdaten'!C19/1000</f>
        <v>253.40079999999998</v>
      </c>
      <c r="C16" s="51">
        <f>'2017_A10_Rohdaten'!D19/1000</f>
        <v>208.55275</v>
      </c>
      <c r="D16" s="51">
        <f>'2017_A10_Rohdaten'!E19/1000</f>
        <v>44.848050000000001</v>
      </c>
      <c r="E16" s="50">
        <f>'2017_A10_Rohdaten'!G19</f>
        <v>83.39</v>
      </c>
      <c r="F16" s="50">
        <f>'2017_A10_Rohdaten'!H19</f>
        <v>16.61</v>
      </c>
    </row>
    <row r="17" spans="1:6" x14ac:dyDescent="0.25">
      <c r="A17" s="28" t="s">
        <v>89</v>
      </c>
      <c r="B17" s="51">
        <f>'2017_A10_Rohdaten'!C20/1000</f>
        <v>119.12608</v>
      </c>
      <c r="C17" s="51">
        <f>'2017_A10_Rohdaten'!D20/1000</f>
        <v>93.18271</v>
      </c>
      <c r="D17" s="51">
        <f>'2017_A10_Rohdaten'!E20/1000</f>
        <v>25.943369999999998</v>
      </c>
      <c r="E17" s="50">
        <f>'2017_A10_Rohdaten'!G20</f>
        <v>79.209999999999994</v>
      </c>
      <c r="F17" s="50">
        <f>'2017_A10_Rohdaten'!H20</f>
        <v>20.79</v>
      </c>
    </row>
    <row r="18" spans="1:6" x14ac:dyDescent="0.25">
      <c r="A18" s="28" t="s">
        <v>90</v>
      </c>
      <c r="B18" s="51">
        <f>'2017_A10_Rohdaten'!C21/1000</f>
        <v>205.06395999999998</v>
      </c>
      <c r="C18" s="51">
        <f>'2017_A10_Rohdaten'!D21/1000</f>
        <v>171.52574999999999</v>
      </c>
      <c r="D18" s="51">
        <f>'2017_A10_Rohdaten'!E21/1000</f>
        <v>33.538209999999999</v>
      </c>
      <c r="E18" s="50">
        <f>'2017_A10_Rohdaten'!G21</f>
        <v>85.34</v>
      </c>
      <c r="F18" s="50">
        <f>'2017_A10_Rohdaten'!H21</f>
        <v>14.66</v>
      </c>
    </row>
    <row r="19" spans="1:6" x14ac:dyDescent="0.25">
      <c r="A19" s="28" t="s">
        <v>20</v>
      </c>
      <c r="B19" s="51">
        <f>'2017_A10_Rohdaten'!C22/1000</f>
        <v>118.11726</v>
      </c>
      <c r="C19" s="51">
        <f>'2017_A10_Rohdaten'!D22/1000</f>
        <v>101.34296000000001</v>
      </c>
      <c r="D19" s="51">
        <f>'2017_A10_Rohdaten'!E22/1000</f>
        <v>16.7743</v>
      </c>
      <c r="E19" s="50">
        <f>'2017_A10_Rohdaten'!G22</f>
        <v>86.79</v>
      </c>
      <c r="F19" s="50">
        <f>'2017_A10_Rohdaten'!H22</f>
        <v>13.21</v>
      </c>
    </row>
    <row r="20" spans="1:6" x14ac:dyDescent="0.25">
      <c r="A20" s="28" t="s">
        <v>25</v>
      </c>
      <c r="B20" s="51">
        <f>'2017_A10_Rohdaten'!C23/1000</f>
        <v>1139.7653</v>
      </c>
      <c r="C20" s="51">
        <f>'2017_A10_Rohdaten'!D23/1000</f>
        <v>807.0524200000001</v>
      </c>
      <c r="D20" s="51">
        <f>'2017_A10_Rohdaten'!E23/1000</f>
        <v>332.71287999999998</v>
      </c>
      <c r="E20" s="50">
        <f>'2017_A10_Rohdaten'!G23</f>
        <v>73.16</v>
      </c>
      <c r="F20" s="50">
        <f>'2017_A10_Rohdaten'!H23</f>
        <v>26.84</v>
      </c>
    </row>
    <row r="21" spans="1:6" x14ac:dyDescent="0.25">
      <c r="A21" s="28" t="s">
        <v>91</v>
      </c>
      <c r="B21" s="51">
        <f>'2017_A10_Rohdaten'!C24/1000</f>
        <v>531.39859999999999</v>
      </c>
      <c r="C21" s="51">
        <f>'2017_A10_Rohdaten'!D24/1000</f>
        <v>346.21843000000001</v>
      </c>
      <c r="D21" s="51">
        <f>'2017_A10_Rohdaten'!E24/1000</f>
        <v>185.18017</v>
      </c>
      <c r="E21" s="50">
        <f>'2017_A10_Rohdaten'!G24</f>
        <v>67.5</v>
      </c>
      <c r="F21" s="50">
        <f>'2017_A10_Rohdaten'!H24</f>
        <v>32.5</v>
      </c>
    </row>
    <row r="22" spans="1:6" x14ac:dyDescent="0.25">
      <c r="A22" s="28" t="s">
        <v>92</v>
      </c>
      <c r="B22" s="51">
        <f>'2017_A10_Rohdaten'!C25/1000</f>
        <v>608.36669999999992</v>
      </c>
      <c r="C22" s="51">
        <f>'2017_A10_Rohdaten'!D25/1000</f>
        <v>460.83398999999997</v>
      </c>
      <c r="D22" s="51">
        <f>'2017_A10_Rohdaten'!E25/1000</f>
        <v>147.53270999999998</v>
      </c>
      <c r="E22" s="50">
        <f>'2017_A10_Rohdaten'!G25</f>
        <v>77.930000000000007</v>
      </c>
      <c r="F22" s="50">
        <f>'2017_A10_Rohdaten'!H25</f>
        <v>22.07</v>
      </c>
    </row>
    <row r="23" spans="1:6" x14ac:dyDescent="0.25">
      <c r="A23" s="28" t="s">
        <v>28</v>
      </c>
      <c r="B23" s="51">
        <f>'2017_A10_Rohdaten'!C26/1000</f>
        <v>212.17492999999999</v>
      </c>
      <c r="C23" s="51">
        <f>'2017_A10_Rohdaten'!D26/1000</f>
        <v>179.154</v>
      </c>
      <c r="D23" s="51">
        <f>'2017_A10_Rohdaten'!E26/1000</f>
        <v>33.02093</v>
      </c>
      <c r="E23" s="50">
        <f>'2017_A10_Rohdaten'!G26</f>
        <v>85.61</v>
      </c>
      <c r="F23" s="50">
        <f>'2017_A10_Rohdaten'!H26</f>
        <v>14.39</v>
      </c>
    </row>
    <row r="24" spans="1:6" x14ac:dyDescent="0.25">
      <c r="A24" s="28" t="s">
        <v>29</v>
      </c>
      <c r="B24" s="51">
        <f>'2017_A10_Rohdaten'!C27/1000</f>
        <v>143.07511</v>
      </c>
      <c r="C24" s="51">
        <f>'2017_A10_Rohdaten'!D27/1000</f>
        <v>100.76504</v>
      </c>
      <c r="D24" s="51">
        <f>'2017_A10_Rohdaten'!E27/1000</f>
        <v>42.310070000000003</v>
      </c>
      <c r="E24" s="50">
        <f>'2017_A10_Rohdaten'!G27</f>
        <v>73.17</v>
      </c>
      <c r="F24" s="50">
        <f>'2017_A10_Rohdaten'!H27</f>
        <v>26.83</v>
      </c>
    </row>
    <row r="25" spans="1:6" x14ac:dyDescent="0.25">
      <c r="A25" s="28" t="s">
        <v>30</v>
      </c>
      <c r="B25" s="51">
        <f>'2017_A10_Rohdaten'!C28/1000</f>
        <v>274.82893000000001</v>
      </c>
      <c r="C25" s="51">
        <f>'2017_A10_Rohdaten'!D28/1000</f>
        <v>220.01872</v>
      </c>
      <c r="D25" s="51">
        <f>'2017_A10_Rohdaten'!E28/1000</f>
        <v>54.810209999999998</v>
      </c>
      <c r="E25" s="50">
        <f>'2017_A10_Rohdaten'!G28</f>
        <v>81.81</v>
      </c>
      <c r="F25" s="50">
        <f>'2017_A10_Rohdaten'!H28</f>
        <v>18.190000000000001</v>
      </c>
    </row>
    <row r="26" spans="1:6" x14ac:dyDescent="0.25">
      <c r="A26" s="28" t="s">
        <v>31</v>
      </c>
      <c r="B26" s="51">
        <f>'2017_A10_Rohdaten'!C29/1000</f>
        <v>70.279570000000007</v>
      </c>
      <c r="C26" s="51">
        <f>'2017_A10_Rohdaten'!D29/1000</f>
        <v>58.493510000000001</v>
      </c>
      <c r="D26" s="51">
        <f>'2017_A10_Rohdaten'!E29/1000</f>
        <v>11.78607</v>
      </c>
      <c r="E26" s="50">
        <f>'2017_A10_Rohdaten'!G29</f>
        <v>84.47</v>
      </c>
      <c r="F26" s="50">
        <f>'2017_A10_Rohdaten'!H29</f>
        <v>15.53</v>
      </c>
    </row>
    <row r="27" spans="1:6" x14ac:dyDescent="0.25">
      <c r="A27" s="28" t="s">
        <v>32</v>
      </c>
      <c r="B27" s="51">
        <f>'2017_A10_Rohdaten'!C30/1000</f>
        <v>120.81636</v>
      </c>
      <c r="C27" s="51">
        <f>'2017_A10_Rohdaten'!D30/1000</f>
        <v>94.5715</v>
      </c>
      <c r="D27" s="51">
        <f>'2017_A10_Rohdaten'!E30/1000</f>
        <v>26.244869999999999</v>
      </c>
      <c r="E27" s="50">
        <f>'2017_A10_Rohdaten'!G30</f>
        <v>82.47</v>
      </c>
      <c r="F27" s="50">
        <f>'2017_A10_Rohdaten'!H30</f>
        <v>17.53</v>
      </c>
    </row>
    <row r="28" spans="1:6" x14ac:dyDescent="0.25">
      <c r="A28" s="28" t="s">
        <v>33</v>
      </c>
      <c r="B28" s="51">
        <f>'2017_A10_Rohdaten'!C31/1000</f>
        <v>150.09414999999998</v>
      </c>
      <c r="C28" s="51">
        <f>'2017_A10_Rohdaten'!D31/1000</f>
        <v>122.79835</v>
      </c>
      <c r="D28" s="51">
        <f>'2017_A10_Rohdaten'!E31/1000</f>
        <v>27.2958</v>
      </c>
      <c r="E28" s="50">
        <f>'2017_A10_Rohdaten'!G31</f>
        <v>83.46</v>
      </c>
      <c r="F28" s="50">
        <f>'2017_A10_Rohdaten'!H31</f>
        <v>16.54</v>
      </c>
    </row>
    <row r="29" spans="1:6" x14ac:dyDescent="0.25">
      <c r="A29" s="28" t="s">
        <v>35</v>
      </c>
      <c r="B29" s="51">
        <f>'2017_A10_Rohdaten'!C32/1000</f>
        <v>175.29915</v>
      </c>
      <c r="C29" s="51">
        <f>'2017_A10_Rohdaten'!D32/1000</f>
        <v>141.31189000000001</v>
      </c>
      <c r="D29" s="51">
        <f>'2017_A10_Rohdaten'!E32/1000</f>
        <v>33.987259999999999</v>
      </c>
      <c r="E29" s="50">
        <f>'2017_A10_Rohdaten'!G32</f>
        <v>82.66</v>
      </c>
      <c r="F29" s="50">
        <f>'2017_A10_Rohdaten'!H32</f>
        <v>17.34</v>
      </c>
    </row>
    <row r="30" spans="1:6" x14ac:dyDescent="0.25">
      <c r="A30" s="28" t="s">
        <v>36</v>
      </c>
      <c r="B30" s="51">
        <f>'2017_A10_Rohdaten'!C33/1000</f>
        <v>196.93204999999998</v>
      </c>
      <c r="C30" s="51">
        <f>'2017_A10_Rohdaten'!D33/1000</f>
        <v>169.05011999999999</v>
      </c>
      <c r="D30" s="51">
        <f>'2017_A10_Rohdaten'!E33/1000</f>
        <v>27.881930000000001</v>
      </c>
      <c r="E30" s="50">
        <f>'2017_A10_Rohdaten'!G33</f>
        <v>88.46</v>
      </c>
      <c r="F30" s="50">
        <f>'2017_A10_Rohdaten'!H33</f>
        <v>11.54</v>
      </c>
    </row>
    <row r="31" spans="1:6" x14ac:dyDescent="0.25">
      <c r="A31" s="28" t="s">
        <v>37</v>
      </c>
      <c r="B31" s="51">
        <f>'2017_A10_Rohdaten'!C34/1000</f>
        <v>247.49688</v>
      </c>
      <c r="C31" s="51">
        <f>'2017_A10_Rohdaten'!D34/1000</f>
        <v>202.42428000000001</v>
      </c>
      <c r="D31" s="51">
        <f>'2017_A10_Rohdaten'!E34/1000</f>
        <v>45.072600000000001</v>
      </c>
      <c r="E31" s="50">
        <f>'2017_A10_Rohdaten'!G34</f>
        <v>84.64</v>
      </c>
      <c r="F31" s="50">
        <f>'2017_A10_Rohdaten'!H34</f>
        <v>15.36</v>
      </c>
    </row>
    <row r="32" spans="1:6" x14ac:dyDescent="0.25">
      <c r="A32" s="28" t="s">
        <v>93</v>
      </c>
      <c r="B32" s="51">
        <f>'2017_A10_Rohdaten'!C35/1000</f>
        <v>139.06921</v>
      </c>
      <c r="C32" s="51">
        <f>'2017_A10_Rohdaten'!D35/1000</f>
        <v>121.98797999999999</v>
      </c>
      <c r="D32" s="51">
        <f>'2017_A10_Rohdaten'!E35/1000</f>
        <v>17.081240000000001</v>
      </c>
      <c r="E32" s="50">
        <f>'2017_A10_Rohdaten'!G35</f>
        <v>89.28</v>
      </c>
      <c r="F32" s="50">
        <f>'2017_A10_Rohdaten'!H35</f>
        <v>10.72</v>
      </c>
    </row>
    <row r="33" spans="1:6" x14ac:dyDescent="0.25">
      <c r="A33" s="28" t="s">
        <v>39</v>
      </c>
      <c r="B33" s="51">
        <f>'2017_A10_Rohdaten'!C36/1000</f>
        <v>177.61303000000001</v>
      </c>
      <c r="C33" s="51">
        <f>'2017_A10_Rohdaten'!D36/1000</f>
        <v>146.78742000000003</v>
      </c>
      <c r="D33" s="51">
        <f>'2017_A10_Rohdaten'!E36/1000</f>
        <v>30.825610000000001</v>
      </c>
      <c r="E33" s="50">
        <f>'2017_A10_Rohdaten'!G36</f>
        <v>84.88</v>
      </c>
      <c r="F33" s="50">
        <f>'2017_A10_Rohdaten'!H36</f>
        <v>15.12</v>
      </c>
    </row>
    <row r="34" spans="1:6" x14ac:dyDescent="0.25">
      <c r="A34" s="28" t="s">
        <v>40</v>
      </c>
      <c r="B34" s="51">
        <f>'2017_A10_Rohdaten'!C37/1000</f>
        <v>112.76905000000001</v>
      </c>
      <c r="C34" s="51">
        <f>'2017_A10_Rohdaten'!D37/1000</f>
        <v>93.221419999999995</v>
      </c>
      <c r="D34" s="51">
        <f>'2017_A10_Rohdaten'!E37/1000</f>
        <v>19.547639999999998</v>
      </c>
      <c r="E34" s="50">
        <f>'2017_A10_Rohdaten'!G37</f>
        <v>85.11</v>
      </c>
      <c r="F34" s="50">
        <f>'2017_A10_Rohdaten'!H37</f>
        <v>14.89</v>
      </c>
    </row>
    <row r="35" spans="1:6" x14ac:dyDescent="0.25">
      <c r="A35" s="28" t="s">
        <v>41</v>
      </c>
      <c r="B35" s="51">
        <f>'2017_A10_Rohdaten'!C38/1000</f>
        <v>162.42829999999998</v>
      </c>
      <c r="C35" s="51">
        <f>'2017_A10_Rohdaten'!D38/1000</f>
        <v>133.74155999999999</v>
      </c>
      <c r="D35" s="51">
        <f>'2017_A10_Rohdaten'!E38/1000</f>
        <v>28.68674</v>
      </c>
      <c r="E35" s="50">
        <f>'2017_A10_Rohdaten'!G38</f>
        <v>84.66</v>
      </c>
      <c r="F35" s="50">
        <f>'2017_A10_Rohdaten'!H38</f>
        <v>15.34</v>
      </c>
    </row>
    <row r="36" spans="1:6" x14ac:dyDescent="0.25">
      <c r="A36" s="28" t="s">
        <v>42</v>
      </c>
      <c r="B36" s="51">
        <f>'2017_A10_Rohdaten'!C39/1000</f>
        <v>136.27814999999998</v>
      </c>
      <c r="C36" s="51">
        <f>'2017_A10_Rohdaten'!D39/1000</f>
        <v>114.15816000000001</v>
      </c>
      <c r="D36" s="51">
        <f>'2017_A10_Rohdaten'!E39/1000</f>
        <v>22.12</v>
      </c>
      <c r="E36" s="50">
        <f>'2017_A10_Rohdaten'!G39</f>
        <v>87.39</v>
      </c>
      <c r="F36" s="50">
        <f>'2017_A10_Rohdaten'!H39</f>
        <v>12.61</v>
      </c>
    </row>
    <row r="37" spans="1:6" x14ac:dyDescent="0.25">
      <c r="A37" s="28" t="s">
        <v>43</v>
      </c>
      <c r="B37" s="51">
        <f>'2017_A10_Rohdaten'!C40/1000</f>
        <v>200.37282999999999</v>
      </c>
      <c r="C37" s="51">
        <f>'2017_A10_Rohdaten'!D40/1000</f>
        <v>162.89848999999998</v>
      </c>
      <c r="D37" s="51">
        <f>'2017_A10_Rohdaten'!E40/1000</f>
        <v>37.474339999999998</v>
      </c>
      <c r="E37" s="50">
        <f>'2017_A10_Rohdaten'!G40</f>
        <v>84.34</v>
      </c>
      <c r="F37" s="50">
        <f>'2017_A10_Rohdaten'!H40</f>
        <v>15.66</v>
      </c>
    </row>
    <row r="38" spans="1:6" x14ac:dyDescent="0.25">
      <c r="A38" s="28" t="s">
        <v>94</v>
      </c>
      <c r="B38" s="51">
        <f>'2017_A10_Rohdaten'!C41/1000</f>
        <v>139.06921</v>
      </c>
      <c r="C38" s="51">
        <f>'2017_A10_Rohdaten'!D41/1000</f>
        <v>121.98797999999999</v>
      </c>
      <c r="D38" s="51">
        <f>'2017_A10_Rohdaten'!E41/1000</f>
        <v>17.081240000000001</v>
      </c>
      <c r="E38" s="50">
        <f>'2017_A10_Rohdaten'!G41</f>
        <v>89.28</v>
      </c>
      <c r="F38" s="50">
        <f>'2017_A10_Rohdaten'!H41</f>
        <v>10.72</v>
      </c>
    </row>
    <row r="39" spans="1:6" x14ac:dyDescent="0.25">
      <c r="A39" s="28" t="s">
        <v>44</v>
      </c>
      <c r="B39" s="51">
        <f>'2017_A10_Rohdaten'!C42/1000</f>
        <v>132.82166000000001</v>
      </c>
      <c r="C39" s="51">
        <f>'2017_A10_Rohdaten'!D42/1000</f>
        <v>109.37773</v>
      </c>
      <c r="D39" s="51">
        <f>'2017_A10_Rohdaten'!E42/1000</f>
        <v>23.443930000000002</v>
      </c>
      <c r="E39" s="50">
        <f>'2017_A10_Rohdaten'!G42</f>
        <v>85.35</v>
      </c>
      <c r="F39" s="50">
        <f>'2017_A10_Rohdaten'!H42</f>
        <v>14.65</v>
      </c>
    </row>
    <row r="40" spans="1:6" x14ac:dyDescent="0.25">
      <c r="A40" s="28" t="s">
        <v>46</v>
      </c>
      <c r="B40" s="51">
        <f>'2017_A10_Rohdaten'!C43/1000</f>
        <v>77.561089999999993</v>
      </c>
      <c r="C40" s="51">
        <f>'2017_A10_Rohdaten'!D43/1000</f>
        <v>49.901760000000003</v>
      </c>
      <c r="D40" s="51">
        <f>'2017_A10_Rohdaten'!E43/1000</f>
        <v>27.659330000000001</v>
      </c>
      <c r="E40" s="50">
        <f>'2017_A10_Rohdaten'!G43</f>
        <v>66.569999999999993</v>
      </c>
      <c r="F40" s="50">
        <f>'2017_A10_Rohdaten'!H43</f>
        <v>33.43</v>
      </c>
    </row>
    <row r="41" spans="1:6" x14ac:dyDescent="0.25">
      <c r="A41" s="28" t="s">
        <v>47</v>
      </c>
      <c r="B41" s="51">
        <f>'2017_A10_Rohdaten'!C44/1000</f>
        <v>216.16698000000002</v>
      </c>
      <c r="C41" s="51">
        <f>'2017_A10_Rohdaten'!D44/1000</f>
        <v>177.77761999999998</v>
      </c>
      <c r="D41" s="51">
        <f>'2017_A10_Rohdaten'!E44/1000</f>
        <v>38.389360000000003</v>
      </c>
      <c r="E41" s="50">
        <f>'2017_A10_Rohdaten'!G44</f>
        <v>83.96</v>
      </c>
      <c r="F41" s="50">
        <f>'2017_A10_Rohdaten'!H44</f>
        <v>16.04</v>
      </c>
    </row>
    <row r="42" spans="1:6" x14ac:dyDescent="0.25">
      <c r="A42" s="28" t="s">
        <v>95</v>
      </c>
      <c r="B42" s="51">
        <f>'2017_A10_Rohdaten'!C45/1000</f>
        <v>165.86267999999998</v>
      </c>
      <c r="C42" s="51">
        <f>'2017_A10_Rohdaten'!D45/1000</f>
        <v>136.00097</v>
      </c>
      <c r="D42" s="51">
        <f>'2017_A10_Rohdaten'!E45/1000</f>
        <v>29.861709999999999</v>
      </c>
      <c r="E42" s="50">
        <f>'2017_A10_Rohdaten'!G45</f>
        <v>83.61</v>
      </c>
      <c r="F42" s="50">
        <f>'2017_A10_Rohdaten'!H45</f>
        <v>16.39</v>
      </c>
    </row>
    <row r="43" spans="1:6" x14ac:dyDescent="0.25">
      <c r="A43" s="28" t="s">
        <v>49</v>
      </c>
      <c r="B43" s="51">
        <f>'2017_A10_Rohdaten'!C46/1000</f>
        <v>163.31404000000001</v>
      </c>
      <c r="C43" s="51">
        <f>'2017_A10_Rohdaten'!D46/1000</f>
        <v>119.2937</v>
      </c>
      <c r="D43" s="51">
        <f>'2017_A10_Rohdaten'!E46/1000</f>
        <v>44.020339999999997</v>
      </c>
      <c r="E43" s="50">
        <f>'2017_A10_Rohdaten'!G46</f>
        <v>74.680000000000007</v>
      </c>
      <c r="F43" s="50">
        <f>'2017_A10_Rohdaten'!H46</f>
        <v>25.32</v>
      </c>
    </row>
    <row r="44" spans="1:6" x14ac:dyDescent="0.25">
      <c r="A44" s="28" t="s">
        <v>50</v>
      </c>
      <c r="B44" s="51">
        <f>'2017_A10_Rohdaten'!C47/1000</f>
        <v>73.208380000000005</v>
      </c>
      <c r="C44" s="51">
        <f>'2017_A10_Rohdaten'!D47/1000</f>
        <v>58.613769999999995</v>
      </c>
      <c r="D44" s="51">
        <f>'2017_A10_Rohdaten'!E47/1000</f>
        <v>14.594610000000001</v>
      </c>
      <c r="E44" s="50">
        <f>'2017_A10_Rohdaten'!G47</f>
        <v>81.73</v>
      </c>
      <c r="F44" s="50">
        <f>'2017_A10_Rohdaten'!H47</f>
        <v>18.27</v>
      </c>
    </row>
    <row r="45" spans="1:6" x14ac:dyDescent="0.25">
      <c r="A45" s="28" t="s">
        <v>51</v>
      </c>
      <c r="B45" s="51">
        <f>'2017_A10_Rohdaten'!C48/1000</f>
        <v>121.59806</v>
      </c>
      <c r="C45" s="51">
        <f>'2017_A10_Rohdaten'!D48/1000</f>
        <v>107.91431</v>
      </c>
      <c r="D45" s="51">
        <f>'2017_A10_Rohdaten'!E48/1000</f>
        <v>13.683759999999999</v>
      </c>
      <c r="E45" s="50">
        <f>'2017_A10_Rohdaten'!G48</f>
        <v>89.35</v>
      </c>
      <c r="F45" s="50">
        <f>'2017_A10_Rohdaten'!H48</f>
        <v>10.65</v>
      </c>
    </row>
    <row r="46" spans="1:6" x14ac:dyDescent="0.25">
      <c r="A46" s="28" t="s">
        <v>52</v>
      </c>
      <c r="B46" s="51">
        <f>'2017_A10_Rohdaten'!C49/1000</f>
        <v>188.72673</v>
      </c>
      <c r="C46" s="51">
        <f>'2017_A10_Rohdaten'!D49/1000</f>
        <v>170.1378</v>
      </c>
      <c r="D46" s="51">
        <f>'2017_A10_Rohdaten'!E49/1000</f>
        <v>18.588930000000001</v>
      </c>
      <c r="E46" s="50">
        <f>'2017_A10_Rohdaten'!G49</f>
        <v>91.17</v>
      </c>
      <c r="F46" s="50">
        <f>'2017_A10_Rohdaten'!H49</f>
        <v>8.83</v>
      </c>
    </row>
    <row r="47" spans="1:6" x14ac:dyDescent="0.25">
      <c r="A47" s="28" t="s">
        <v>53</v>
      </c>
      <c r="B47" s="51">
        <f>'2017_A10_Rohdaten'!C50/1000</f>
        <v>166.90106</v>
      </c>
      <c r="C47" s="51">
        <f>'2017_A10_Rohdaten'!D50/1000</f>
        <v>119.79867999999999</v>
      </c>
      <c r="D47" s="51">
        <f>'2017_A10_Rohdaten'!E50/1000</f>
        <v>47.102379999999997</v>
      </c>
      <c r="E47" s="50">
        <f>'2017_A10_Rohdaten'!G50</f>
        <v>73.63</v>
      </c>
      <c r="F47" s="50">
        <f>'2017_A10_Rohdaten'!H50</f>
        <v>26.37</v>
      </c>
    </row>
    <row r="48" spans="1:6" x14ac:dyDescent="0.25">
      <c r="A48" s="28" t="s">
        <v>54</v>
      </c>
      <c r="B48" s="51">
        <f>'2017_A10_Rohdaten'!C51/1000</f>
        <v>318.67291999999998</v>
      </c>
      <c r="C48" s="51">
        <f>'2017_A10_Rohdaten'!D51/1000</f>
        <v>248.90654000000001</v>
      </c>
      <c r="D48" s="51">
        <f>'2017_A10_Rohdaten'!E51/1000</f>
        <v>69.766379999999998</v>
      </c>
      <c r="E48" s="50">
        <f>'2017_A10_Rohdaten'!G51</f>
        <v>80.59</v>
      </c>
      <c r="F48" s="50">
        <f>'2017_A10_Rohdaten'!H51</f>
        <v>19.41</v>
      </c>
    </row>
    <row r="49" spans="1:6" x14ac:dyDescent="0.25">
      <c r="A49" s="28" t="s">
        <v>55</v>
      </c>
      <c r="B49" s="51">
        <f>'2017_A10_Rohdaten'!C52/1000</f>
        <v>155.96445</v>
      </c>
      <c r="C49" s="51">
        <f>'2017_A10_Rohdaten'!D52/1000</f>
        <v>141.81147000000001</v>
      </c>
      <c r="D49" s="51">
        <f>'2017_A10_Rohdaten'!E52/1000</f>
        <v>14.152979999999999</v>
      </c>
      <c r="E49" s="50">
        <f>'2017_A10_Rohdaten'!G52</f>
        <v>92.12</v>
      </c>
      <c r="F49" s="50">
        <f>'2017_A10_Rohdaten'!H52</f>
        <v>7.88</v>
      </c>
    </row>
    <row r="50" spans="1:6" x14ac:dyDescent="0.25">
      <c r="A50" s="28" t="s">
        <v>56</v>
      </c>
      <c r="B50" s="51">
        <f>'2017_A10_Rohdaten'!C53/1000</f>
        <v>131.37047000000001</v>
      </c>
      <c r="C50" s="51">
        <f>'2017_A10_Rohdaten'!D53/1000</f>
        <v>100.42869999999999</v>
      </c>
      <c r="D50" s="51">
        <f>'2017_A10_Rohdaten'!E53/1000</f>
        <v>30.941759999999999</v>
      </c>
      <c r="E50" s="50">
        <f>'2017_A10_Rohdaten'!G53</f>
        <v>79.349999999999994</v>
      </c>
      <c r="F50" s="50">
        <f>'2017_A10_Rohdaten'!H53</f>
        <v>20.65</v>
      </c>
    </row>
    <row r="51" spans="1:6" x14ac:dyDescent="0.25">
      <c r="A51" s="28" t="s">
        <v>96</v>
      </c>
      <c r="B51" s="51">
        <f>'2017_A10_Rohdaten'!C54/1000</f>
        <v>216.16698000000002</v>
      </c>
      <c r="C51" s="51">
        <f>'2017_A10_Rohdaten'!D54/1000</f>
        <v>177.77761999999998</v>
      </c>
      <c r="D51" s="51">
        <f>'2017_A10_Rohdaten'!E54/1000</f>
        <v>38.389360000000003</v>
      </c>
      <c r="E51" s="50">
        <f>'2017_A10_Rohdaten'!G54</f>
        <v>83.96</v>
      </c>
      <c r="F51" s="50">
        <f>'2017_A10_Rohdaten'!H54</f>
        <v>16.04</v>
      </c>
    </row>
    <row r="52" spans="1:6" x14ac:dyDescent="0.25">
      <c r="A52" s="28" t="s">
        <v>57</v>
      </c>
      <c r="B52" s="51">
        <f>'2017_A10_Rohdaten'!C55/1000</f>
        <v>127.98900999999999</v>
      </c>
      <c r="C52" s="51">
        <f>'2017_A10_Rohdaten'!D55/1000</f>
        <v>107.86928</v>
      </c>
      <c r="D52" s="51">
        <f>'2017_A10_Rohdaten'!E55/1000</f>
        <v>20.119730000000001</v>
      </c>
      <c r="E52" s="50">
        <f>'2017_A10_Rohdaten'!G55</f>
        <v>85.87</v>
      </c>
      <c r="F52" s="50">
        <f>'2017_A10_Rohdaten'!H55</f>
        <v>14.13</v>
      </c>
    </row>
    <row r="53" spans="1:6" x14ac:dyDescent="0.25">
      <c r="A53" s="28" t="s">
        <v>58</v>
      </c>
      <c r="B53" s="51">
        <f>'2017_A10_Rohdaten'!C56/1000</f>
        <v>350.67975999999999</v>
      </c>
      <c r="C53" s="51">
        <f>'2017_A10_Rohdaten'!D56/1000</f>
        <v>269.84534000000002</v>
      </c>
      <c r="D53" s="51">
        <f>'2017_A10_Rohdaten'!E56/1000</f>
        <v>80.834419999999994</v>
      </c>
      <c r="E53" s="50">
        <f>'2017_A10_Rohdaten'!G56</f>
        <v>77.62</v>
      </c>
      <c r="F53" s="50">
        <f>'2017_A10_Rohdaten'!H56</f>
        <v>22.38</v>
      </c>
    </row>
    <row r="54" spans="1:6" x14ac:dyDescent="0.25">
      <c r="A54" s="28" t="s">
        <v>59</v>
      </c>
      <c r="B54" s="51">
        <f>'2017_A10_Rohdaten'!C57/1000</f>
        <v>140.15064000000001</v>
      </c>
      <c r="C54" s="51">
        <f>'2017_A10_Rohdaten'!D57/1000</f>
        <v>94.89021000000001</v>
      </c>
      <c r="D54" s="51">
        <f>'2017_A10_Rohdaten'!E57/1000</f>
        <v>45.260419999999996</v>
      </c>
      <c r="E54" s="50">
        <f>'2017_A10_Rohdaten'!G57</f>
        <v>71.16</v>
      </c>
      <c r="F54" s="50">
        <f>'2017_A10_Rohdaten'!H57</f>
        <v>28.84</v>
      </c>
    </row>
    <row r="55" spans="1:6" x14ac:dyDescent="0.25">
      <c r="A55" s="28" t="s">
        <v>60</v>
      </c>
      <c r="B55" s="51">
        <f>'2017_A10_Rohdaten'!C58/1000</f>
        <v>89.963200000000001</v>
      </c>
      <c r="C55" s="51">
        <f>'2017_A10_Rohdaten'!D58/1000</f>
        <v>76.432760000000002</v>
      </c>
      <c r="D55" s="51">
        <f>'2017_A10_Rohdaten'!E58/1000</f>
        <v>13.53044</v>
      </c>
      <c r="E55" s="50">
        <f>'2017_A10_Rohdaten'!G58</f>
        <v>85.54</v>
      </c>
      <c r="F55" s="50">
        <f>'2017_A10_Rohdaten'!H58</f>
        <v>14.46</v>
      </c>
    </row>
    <row r="56" spans="1:6" x14ac:dyDescent="0.25">
      <c r="A56" s="28" t="s">
        <v>97</v>
      </c>
      <c r="B56" s="51">
        <f>'2017_A10_Rohdaten'!C59/1000</f>
        <v>155.96445</v>
      </c>
      <c r="C56" s="51">
        <f>'2017_A10_Rohdaten'!D59/1000</f>
        <v>141.81147000000001</v>
      </c>
      <c r="D56" s="51">
        <f>'2017_A10_Rohdaten'!E59/1000</f>
        <v>14.152979999999999</v>
      </c>
      <c r="E56" s="50">
        <f>'2017_A10_Rohdaten'!G59</f>
        <v>92.12</v>
      </c>
      <c r="F56" s="50">
        <f>'2017_A10_Rohdaten'!H59</f>
        <v>7.88</v>
      </c>
    </row>
  </sheetData>
  <mergeCells count="3">
    <mergeCell ref="A1:A2"/>
    <mergeCell ref="B2:D2"/>
    <mergeCell ref="E2:F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EC5F-9F3B-497E-9B86-63DAB4EE4EBF}">
  <sheetPr codeName="Tabelle2">
    <tabColor theme="5"/>
  </sheetPr>
  <dimension ref="A1:I494"/>
  <sheetViews>
    <sheetView zoomScale="220" zoomScaleNormal="220" workbookViewId="0">
      <selection sqref="A1:XFD1048576"/>
    </sheetView>
  </sheetViews>
  <sheetFormatPr baseColWidth="10" defaultColWidth="11.42578125" defaultRowHeight="15" x14ac:dyDescent="0.25"/>
  <cols>
    <col min="1" max="1" width="11.42578125" style="136"/>
    <col min="2" max="2" width="18.7109375" style="104" customWidth="1"/>
    <col min="3" max="16384" width="11.42578125" style="104"/>
  </cols>
  <sheetData>
    <row r="1" spans="1:9" customFormat="1" ht="30" customHeight="1" x14ac:dyDescent="0.25">
      <c r="A1" s="129" t="s">
        <v>100</v>
      </c>
      <c r="B1" s="32"/>
      <c r="C1" s="32"/>
      <c r="D1" s="32"/>
      <c r="E1" s="32"/>
    </row>
    <row r="2" spans="1:9" customFormat="1" ht="30" customHeight="1" x14ac:dyDescent="0.25">
      <c r="A2" s="135" t="s">
        <v>103</v>
      </c>
      <c r="B2" s="34"/>
      <c r="C2" s="34"/>
      <c r="D2" s="34"/>
      <c r="E2" s="34"/>
    </row>
    <row r="6" spans="1:9" ht="49.5" x14ac:dyDescent="0.25">
      <c r="B6" s="153" t="s">
        <v>130</v>
      </c>
      <c r="C6" s="148" t="s">
        <v>63</v>
      </c>
      <c r="D6" s="1" t="s">
        <v>1</v>
      </c>
      <c r="E6" s="106" t="s">
        <v>2</v>
      </c>
      <c r="F6" s="106" t="s">
        <v>131</v>
      </c>
      <c r="G6" s="106" t="s">
        <v>3</v>
      </c>
      <c r="H6" s="107" t="s">
        <v>132</v>
      </c>
      <c r="I6" s="107" t="s">
        <v>133</v>
      </c>
    </row>
    <row r="7" spans="1:9" ht="8.25" customHeight="1" x14ac:dyDescent="0.25">
      <c r="B7" s="154"/>
      <c r="C7" s="155"/>
      <c r="D7" s="156">
        <v>1000</v>
      </c>
      <c r="E7" s="157"/>
      <c r="F7" s="158"/>
      <c r="G7" s="159" t="s">
        <v>5</v>
      </c>
      <c r="H7" s="160"/>
      <c r="I7" s="160"/>
    </row>
    <row r="8" spans="1:9" ht="8.25" customHeight="1" x14ac:dyDescent="0.25">
      <c r="B8" s="109">
        <v>1</v>
      </c>
      <c r="C8" s="109">
        <v>2</v>
      </c>
      <c r="D8" s="109">
        <v>3</v>
      </c>
      <c r="E8" s="109">
        <v>4</v>
      </c>
      <c r="F8" s="109">
        <v>5</v>
      </c>
      <c r="G8" s="109">
        <v>6</v>
      </c>
      <c r="H8" s="109">
        <v>7</v>
      </c>
      <c r="I8" s="109">
        <v>8</v>
      </c>
    </row>
    <row r="9" spans="1:9" ht="8.25" customHeight="1" x14ac:dyDescent="0.25">
      <c r="A9" s="133">
        <v>101</v>
      </c>
      <c r="B9" s="125" t="s">
        <v>12</v>
      </c>
      <c r="C9" s="126">
        <v>2019</v>
      </c>
      <c r="D9" s="127">
        <f>VLOOKUP($A9,'2019_A10_Rohdaten'!$A$3:$K$61,4,FALSE)/1000</f>
        <v>243.63570999999999</v>
      </c>
      <c r="E9" s="127">
        <f>VLOOKUP($A9,'2019_A10_Rohdaten'!$A$3:$K$61,5,FALSE)/1000</f>
        <v>181.27089000000001</v>
      </c>
      <c r="F9" s="127">
        <f>VLOOKUP($A9,'2019_A10_Rohdaten'!$A$3:$K$61,6,FALSE)/1000</f>
        <v>62.364820000000002</v>
      </c>
      <c r="G9" s="127">
        <f>VLOOKUP($A9,'2019_A10_Rohdaten'!$A$3:$K$61,9,FALSE)</f>
        <v>74.400000000000006</v>
      </c>
      <c r="H9" s="127">
        <f>VLOOKUP($A9,'2019_A10_Rohdaten'!$A$3:$K$61,10,FALSE)</f>
        <v>25.6</v>
      </c>
      <c r="I9" s="127">
        <f>VLOOKUP($A9,'2019_A10_Rohdaten'!$A$3:$K$61,11,FALSE)</f>
        <v>23.47</v>
      </c>
    </row>
    <row r="10" spans="1:9" ht="8.25" customHeight="1" x14ac:dyDescent="0.25">
      <c r="A10" s="133">
        <v>102</v>
      </c>
      <c r="B10" s="125" t="s">
        <v>13</v>
      </c>
      <c r="C10" s="126">
        <v>2019</v>
      </c>
      <c r="D10" s="127">
        <f>VLOOKUP($A10,'2019_A10_Rohdaten'!$A$3:$K$61,4,FALSE)/1000</f>
        <v>102.74144</v>
      </c>
      <c r="E10" s="127">
        <f>VLOOKUP($A10,'2019_A10_Rohdaten'!$A$3:$K$61,5,FALSE)/1000</f>
        <v>66.019070000000013</v>
      </c>
      <c r="F10" s="127">
        <f>VLOOKUP($A10,'2019_A10_Rohdaten'!$A$3:$K$61,6,FALSE)/1000</f>
        <v>36.722360000000002</v>
      </c>
      <c r="G10" s="127">
        <f>VLOOKUP($A10,'2019_A10_Rohdaten'!$A$3:$K$61,9,FALSE)</f>
        <v>64.260000000000005</v>
      </c>
      <c r="H10" s="127">
        <f>VLOOKUP($A10,'2019_A10_Rohdaten'!$A$3:$K$61,10,FALSE)</f>
        <v>35.74</v>
      </c>
      <c r="I10" s="127">
        <f>VLOOKUP($A10,'2019_A10_Rohdaten'!$A$3:$K$61,11,FALSE)</f>
        <v>33.75</v>
      </c>
    </row>
    <row r="11" spans="1:9" ht="8.25" customHeight="1" x14ac:dyDescent="0.25">
      <c r="A11" s="133">
        <v>103</v>
      </c>
      <c r="B11" s="125" t="s">
        <v>14</v>
      </c>
      <c r="C11" s="126">
        <v>2019</v>
      </c>
      <c r="D11" s="127">
        <f>VLOOKUP($A11,'2019_A10_Rohdaten'!$A$3:$K$61,4,FALSE)/1000</f>
        <v>121.79483999999999</v>
      </c>
      <c r="E11" s="127">
        <f>VLOOKUP($A11,'2019_A10_Rohdaten'!$A$3:$K$61,5,FALSE)/1000</f>
        <v>75.227170000000001</v>
      </c>
      <c r="F11" s="127">
        <f>VLOOKUP($A11,'2019_A10_Rohdaten'!$A$3:$K$61,6,FALSE)/1000</f>
        <v>46.567680000000003</v>
      </c>
      <c r="G11" s="127">
        <f>VLOOKUP($A11,'2019_A10_Rohdaten'!$A$3:$K$61,9,FALSE)</f>
        <v>61.77</v>
      </c>
      <c r="H11" s="127">
        <f>VLOOKUP($A11,'2019_A10_Rohdaten'!$A$3:$K$61,10,FALSE)</f>
        <v>38.229999999999997</v>
      </c>
      <c r="I11" s="127">
        <f>VLOOKUP($A11,'2019_A10_Rohdaten'!$A$3:$K$61,11,FALSE)</f>
        <v>36.200000000000003</v>
      </c>
    </row>
    <row r="12" spans="1:9" ht="8.25" customHeight="1" x14ac:dyDescent="0.25">
      <c r="A12" s="133">
        <v>151</v>
      </c>
      <c r="B12" s="125" t="s">
        <v>15</v>
      </c>
      <c r="C12" s="126">
        <v>2019</v>
      </c>
      <c r="D12" s="127">
        <f>VLOOKUP($A12,'2019_A10_Rohdaten'!$A$3:$K$61,4,FALSE)/1000</f>
        <v>175.28685999999999</v>
      </c>
      <c r="E12" s="127">
        <f>VLOOKUP($A12,'2019_A10_Rohdaten'!$A$3:$K$61,5,FALSE)/1000</f>
        <v>128.39846</v>
      </c>
      <c r="F12" s="127">
        <f>VLOOKUP($A12,'2019_A10_Rohdaten'!$A$3:$K$61,6,FALSE)/1000</f>
        <v>46.888390000000001</v>
      </c>
      <c r="G12" s="127">
        <f>VLOOKUP($A12,'2019_A10_Rohdaten'!$A$3:$K$61,9,FALSE)</f>
        <v>73.25</v>
      </c>
      <c r="H12" s="127">
        <f>VLOOKUP($A12,'2019_A10_Rohdaten'!$A$3:$K$61,10,FALSE)</f>
        <v>26.75</v>
      </c>
      <c r="I12" s="127">
        <f>VLOOKUP($A12,'2019_A10_Rohdaten'!$A$3:$K$61,11,FALSE)</f>
        <v>25.18</v>
      </c>
    </row>
    <row r="13" spans="1:9" ht="8.25" customHeight="1" x14ac:dyDescent="0.25">
      <c r="A13" s="133">
        <v>153</v>
      </c>
      <c r="B13" s="125" t="s">
        <v>16</v>
      </c>
      <c r="C13" s="126">
        <v>2019</v>
      </c>
      <c r="D13" s="127">
        <f>VLOOKUP($A13,'2019_A10_Rohdaten'!$A$3:$K$61,4,FALSE)/1000</f>
        <v>133.29014000000001</v>
      </c>
      <c r="E13" s="127">
        <f>VLOOKUP($A13,'2019_A10_Rohdaten'!$A$3:$K$61,5,FALSE)/1000</f>
        <v>107.80583</v>
      </c>
      <c r="F13" s="127">
        <f>VLOOKUP($A13,'2019_A10_Rohdaten'!$A$3:$K$61,6,FALSE)/1000</f>
        <v>25.484299999999998</v>
      </c>
      <c r="G13" s="127">
        <f>VLOOKUP($A13,'2019_A10_Rohdaten'!$A$3:$K$61,9,FALSE)</f>
        <v>80.88</v>
      </c>
      <c r="H13" s="127">
        <f>VLOOKUP($A13,'2019_A10_Rohdaten'!$A$3:$K$61,10,FALSE)</f>
        <v>19.12</v>
      </c>
      <c r="I13" s="127">
        <f>VLOOKUP($A13,'2019_A10_Rohdaten'!$A$3:$K$61,11,FALSE)</f>
        <v>17.66</v>
      </c>
    </row>
    <row r="14" spans="1:9" ht="8.25" customHeight="1" x14ac:dyDescent="0.25">
      <c r="A14" s="133">
        <v>154</v>
      </c>
      <c r="B14" s="125" t="s">
        <v>17</v>
      </c>
      <c r="C14" s="126">
        <v>2019</v>
      </c>
      <c r="D14" s="127">
        <f>VLOOKUP($A14,'2019_A10_Rohdaten'!$A$3:$K$61,4,FALSE)/1000</f>
        <v>87.322539999999989</v>
      </c>
      <c r="E14" s="127">
        <f>VLOOKUP($A14,'2019_A10_Rohdaten'!$A$3:$K$61,5,FALSE)/1000</f>
        <v>73.422080000000008</v>
      </c>
      <c r="F14" s="127">
        <f>VLOOKUP($A14,'2019_A10_Rohdaten'!$A$3:$K$61,6,FALSE)/1000</f>
        <v>13.900459999999999</v>
      </c>
      <c r="G14" s="127">
        <f>VLOOKUP($A14,'2019_A10_Rohdaten'!$A$3:$K$61,9,FALSE)</f>
        <v>84.08</v>
      </c>
      <c r="H14" s="127">
        <f>VLOOKUP($A14,'2019_A10_Rohdaten'!$A$3:$K$61,10,FALSE)</f>
        <v>15.92</v>
      </c>
      <c r="I14" s="127">
        <f>VLOOKUP($A14,'2019_A10_Rohdaten'!$A$3:$K$61,11,FALSE)</f>
        <v>13.61</v>
      </c>
    </row>
    <row r="15" spans="1:9" ht="8.25" customHeight="1" x14ac:dyDescent="0.25">
      <c r="A15" s="133">
        <v>155</v>
      </c>
      <c r="B15" s="125" t="s">
        <v>18</v>
      </c>
      <c r="C15" s="126">
        <v>2019</v>
      </c>
      <c r="D15" s="127">
        <f>VLOOKUP($A15,'2019_A10_Rohdaten'!$A$3:$K$61,4,FALSE)/1000</f>
        <v>129.58364</v>
      </c>
      <c r="E15" s="127">
        <f>VLOOKUP($A15,'2019_A10_Rohdaten'!$A$3:$K$61,5,FALSE)/1000</f>
        <v>108.49247</v>
      </c>
      <c r="F15" s="127">
        <f>VLOOKUP($A15,'2019_A10_Rohdaten'!$A$3:$K$61,6,FALSE)/1000</f>
        <v>21.091169999999998</v>
      </c>
      <c r="G15" s="127">
        <f>VLOOKUP($A15,'2019_A10_Rohdaten'!$A$3:$K$61,9,FALSE)</f>
        <v>83.72</v>
      </c>
      <c r="H15" s="127">
        <f>VLOOKUP($A15,'2019_A10_Rohdaten'!$A$3:$K$61,10,FALSE)</f>
        <v>16.28</v>
      </c>
      <c r="I15" s="127">
        <f>VLOOKUP($A15,'2019_A10_Rohdaten'!$A$3:$K$61,11,FALSE)</f>
        <v>14.64</v>
      </c>
    </row>
    <row r="16" spans="1:9" ht="8.25" customHeight="1" x14ac:dyDescent="0.25">
      <c r="A16" s="133">
        <v>157</v>
      </c>
      <c r="B16" s="125" t="s">
        <v>19</v>
      </c>
      <c r="C16" s="126">
        <v>2019</v>
      </c>
      <c r="D16" s="127">
        <f>VLOOKUP($A16,'2019_A10_Rohdaten'!$A$3:$K$61,4,FALSE)/1000</f>
        <v>130.24786</v>
      </c>
      <c r="E16" s="127">
        <f>VLOOKUP($A16,'2019_A10_Rohdaten'!$A$3:$K$61,5,FALSE)/1000</f>
        <v>103.82208</v>
      </c>
      <c r="F16" s="127">
        <f>VLOOKUP($A16,'2019_A10_Rohdaten'!$A$3:$K$61,6,FALSE)/1000</f>
        <v>26.42578</v>
      </c>
      <c r="G16" s="127">
        <f>VLOOKUP($A16,'2019_A10_Rohdaten'!$A$3:$K$61,9,FALSE)</f>
        <v>79.709999999999994</v>
      </c>
      <c r="H16" s="127">
        <f>VLOOKUP($A16,'2019_A10_Rohdaten'!$A$3:$K$61,10,FALSE)</f>
        <v>20.29</v>
      </c>
      <c r="I16" s="127">
        <f>VLOOKUP($A16,'2019_A10_Rohdaten'!$A$3:$K$61,11,FALSE)</f>
        <v>18.8</v>
      </c>
    </row>
    <row r="17" spans="1:9" ht="8.25" customHeight="1" x14ac:dyDescent="0.25">
      <c r="A17" s="133">
        <v>159</v>
      </c>
      <c r="B17" s="125" t="s">
        <v>21</v>
      </c>
      <c r="C17" s="126">
        <v>2019</v>
      </c>
      <c r="D17" s="127">
        <f>VLOOKUP($A17,'2019_A10_Rohdaten'!$A$3:$K$61,4,FALSE)/1000</f>
        <v>320.55387000000002</v>
      </c>
      <c r="E17" s="127">
        <f>VLOOKUP($A17,'2019_A10_Rohdaten'!$A$3:$K$61,5,FALSE)/1000</f>
        <v>266.11966999999999</v>
      </c>
      <c r="F17" s="127">
        <f>VLOOKUP($A17,'2019_A10_Rohdaten'!$A$3:$K$61,6,FALSE)/1000</f>
        <v>54.434190000000001</v>
      </c>
      <c r="G17" s="127">
        <f>VLOOKUP($A17,'2019_A10_Rohdaten'!$A$3:$K$61,9,FALSE)</f>
        <v>83.02</v>
      </c>
      <c r="H17" s="127">
        <f>VLOOKUP($A17,'2019_A10_Rohdaten'!$A$3:$K$61,10,FALSE)</f>
        <v>16.98</v>
      </c>
      <c r="I17" s="127">
        <f>VLOOKUP($A17,'2019_A10_Rohdaten'!$A$3:$K$61,11,FALSE)</f>
        <v>15.54</v>
      </c>
    </row>
    <row r="18" spans="1:9" ht="8.25" customHeight="1" x14ac:dyDescent="0.25">
      <c r="A18" s="133">
        <v>159999</v>
      </c>
      <c r="B18" s="125" t="s">
        <v>89</v>
      </c>
      <c r="C18" s="126">
        <v>2019</v>
      </c>
      <c r="D18" s="127">
        <f>VLOOKUP($A18,'2019_A10_Rohdaten'!$A$3:$K$61,4,FALSE)/1000</f>
        <v>202.02334999999999</v>
      </c>
      <c r="E18" s="127">
        <f>VLOOKUP($A18,'2019_A10_Rohdaten'!$A$3:$K$61,5,FALSE)/1000</f>
        <v>173.43031999999999</v>
      </c>
      <c r="F18" s="127">
        <f>VLOOKUP($A18,'2019_A10_Rohdaten'!$A$3:$K$61,6,FALSE)/1000</f>
        <v>28.593019999999999</v>
      </c>
      <c r="G18" s="127">
        <f>VLOOKUP($A18,'2019_A10_Rohdaten'!$A$3:$K$61,9,FALSE)</f>
        <v>85.85</v>
      </c>
      <c r="H18" s="127">
        <f>VLOOKUP($A18,'2019_A10_Rohdaten'!$A$3:$K$61,10,FALSE)</f>
        <v>14.15</v>
      </c>
      <c r="I18" s="127">
        <f>VLOOKUP($A18,'2019_A10_Rohdaten'!$A$3:$K$61,11,FALSE)</f>
        <v>13.26</v>
      </c>
    </row>
    <row r="19" spans="1:9" ht="8.25" customHeight="1" x14ac:dyDescent="0.25">
      <c r="A19" s="133">
        <v>159016</v>
      </c>
      <c r="B19" s="125" t="s">
        <v>90</v>
      </c>
      <c r="C19" s="126">
        <v>2019</v>
      </c>
      <c r="D19" s="127">
        <f>VLOOKUP($A19,'2019_A10_Rohdaten'!$A$3:$K$61,4,FALSE)/1000</f>
        <v>118.53052000000001</v>
      </c>
      <c r="E19" s="127">
        <f>VLOOKUP($A19,'2019_A10_Rohdaten'!$A$3:$K$61,5,FALSE)/1000</f>
        <v>92.689350000000005</v>
      </c>
      <c r="F19" s="127">
        <f>VLOOKUP($A19,'2019_A10_Rohdaten'!$A$3:$K$61,6,FALSE)/1000</f>
        <v>25.841169999999998</v>
      </c>
      <c r="G19" s="127">
        <f>VLOOKUP($A19,'2019_A10_Rohdaten'!$A$3:$K$61,9,FALSE)</f>
        <v>78.2</v>
      </c>
      <c r="H19" s="127">
        <f>VLOOKUP($A19,'2019_A10_Rohdaten'!$A$3:$K$61,10,FALSE)</f>
        <v>21.8</v>
      </c>
      <c r="I19" s="127">
        <f>VLOOKUP($A19,'2019_A10_Rohdaten'!$A$3:$K$61,11,FALSE)</f>
        <v>19.41</v>
      </c>
    </row>
    <row r="20" spans="1:9" ht="8.25" customHeight="1" x14ac:dyDescent="0.25">
      <c r="A20" s="134">
        <v>158</v>
      </c>
      <c r="B20" s="125" t="s">
        <v>20</v>
      </c>
      <c r="C20" s="126">
        <v>2019</v>
      </c>
      <c r="D20" s="127">
        <f>VLOOKUP($A20,'2019_A10_Rohdaten'!$A$3:$K$61,4,FALSE)/1000</f>
        <v>118.0086</v>
      </c>
      <c r="E20" s="127">
        <f>VLOOKUP($A20,'2019_A10_Rohdaten'!$A$3:$K$61,5,FALSE)/1000</f>
        <v>99.700839999999999</v>
      </c>
      <c r="F20" s="127">
        <f>VLOOKUP($A20,'2019_A10_Rohdaten'!$A$3:$K$61,6,FALSE)/1000</f>
        <v>18.307759999999998</v>
      </c>
      <c r="G20" s="127">
        <f>VLOOKUP($A20,'2019_A10_Rohdaten'!$A$3:$K$61,9,FALSE)</f>
        <v>84.49</v>
      </c>
      <c r="H20" s="127">
        <f>VLOOKUP($A20,'2019_A10_Rohdaten'!$A$3:$K$61,10,FALSE)</f>
        <v>15.51</v>
      </c>
      <c r="I20" s="127">
        <f>VLOOKUP($A20,'2019_A10_Rohdaten'!$A$3:$K$61,11,FALSE)</f>
        <v>14.02</v>
      </c>
    </row>
    <row r="21" spans="1:9" ht="8.25" customHeight="1" x14ac:dyDescent="0.25">
      <c r="A21" s="137">
        <v>1</v>
      </c>
      <c r="B21" s="128" t="s">
        <v>134</v>
      </c>
      <c r="C21" s="126">
        <v>2019</v>
      </c>
      <c r="D21" s="127">
        <f>VLOOKUP($A21,'2019_A10_Rohdaten'!$A$3:$K$61,4,FALSE)/1000</f>
        <v>1563.6542400000001</v>
      </c>
      <c r="E21" s="127">
        <f>VLOOKUP($A21,'2019_A10_Rohdaten'!$A$3:$K$61,5,FALSE)/1000</f>
        <v>1211.11889</v>
      </c>
      <c r="F21" s="127">
        <f>VLOOKUP($A21,'2019_A10_Rohdaten'!$A$3:$K$61,6,FALSE)/1000</f>
        <v>352.53534999999999</v>
      </c>
      <c r="G21" s="127">
        <f>VLOOKUP($A21,'2019_A10_Rohdaten'!$A$3:$K$61,9,FALSE)</f>
        <v>77.45</v>
      </c>
      <c r="H21" s="127">
        <f>VLOOKUP($A21,'2019_A10_Rohdaten'!$A$3:$K$61,10,FALSE)</f>
        <v>22.55</v>
      </c>
      <c r="I21" s="127">
        <f>VLOOKUP($A21,'2019_A10_Rohdaten'!$A$3:$K$61,11,FALSE)</f>
        <v>20.82</v>
      </c>
    </row>
    <row r="22" spans="1:9" ht="8.25" customHeight="1" x14ac:dyDescent="0.25">
      <c r="A22" s="133">
        <v>241</v>
      </c>
      <c r="B22" s="125" t="s">
        <v>25</v>
      </c>
      <c r="C22" s="126">
        <v>2019</v>
      </c>
      <c r="D22" s="127">
        <f>VLOOKUP($A22,'2019_A10_Rohdaten'!$A$3:$K$61,4,FALSE)/1000</f>
        <v>1138.6646599999999</v>
      </c>
      <c r="E22" s="127">
        <f>VLOOKUP($A22,'2019_A10_Rohdaten'!$A$3:$K$61,5,FALSE)/1000</f>
        <v>791.88406000000009</v>
      </c>
      <c r="F22" s="127">
        <f>VLOOKUP($A22,'2019_A10_Rohdaten'!$A$3:$K$61,6,FALSE)/1000</f>
        <v>346.78059999999999</v>
      </c>
      <c r="G22" s="127">
        <f>VLOOKUP($A22,'2019_A10_Rohdaten'!$A$3:$K$61,9,FALSE)</f>
        <v>69.540000000000006</v>
      </c>
      <c r="H22" s="127">
        <f>VLOOKUP($A22,'2019_A10_Rohdaten'!$A$3:$K$61,10,FALSE)</f>
        <v>30.46</v>
      </c>
      <c r="I22" s="127">
        <f>VLOOKUP($A22,'2019_A10_Rohdaten'!$A$3:$K$61,11,FALSE)</f>
        <v>28.6</v>
      </c>
    </row>
    <row r="23" spans="1:9" ht="8.25" customHeight="1" x14ac:dyDescent="0.25">
      <c r="A23" s="133">
        <v>241001</v>
      </c>
      <c r="B23" s="125" t="s">
        <v>91</v>
      </c>
      <c r="C23" s="126">
        <v>2019</v>
      </c>
      <c r="D23" s="127">
        <f>VLOOKUP($A23,'2019_A10_Rohdaten'!$A$3:$K$61,4,FALSE)/1000</f>
        <v>528.85623999999996</v>
      </c>
      <c r="E23" s="127">
        <f>VLOOKUP($A23,'2019_A10_Rohdaten'!$A$3:$K$61,5,FALSE)/1000</f>
        <v>331.47848999999997</v>
      </c>
      <c r="F23" s="127">
        <f>VLOOKUP($A23,'2019_A10_Rohdaten'!$A$3:$K$61,6,FALSE)/1000</f>
        <v>197.37774999999999</v>
      </c>
      <c r="G23" s="127">
        <f>VLOOKUP($A23,'2019_A10_Rohdaten'!$A$3:$K$61,9,FALSE)</f>
        <v>62.68</v>
      </c>
      <c r="H23" s="127">
        <f>VLOOKUP($A23,'2019_A10_Rohdaten'!$A$3:$K$61,10,FALSE)</f>
        <v>37.32</v>
      </c>
      <c r="I23" s="127">
        <f>VLOOKUP($A23,'2019_A10_Rohdaten'!$A$3:$K$61,11,FALSE)</f>
        <v>34.909999999999997</v>
      </c>
    </row>
    <row r="24" spans="1:9" ht="8.25" customHeight="1" x14ac:dyDescent="0.25">
      <c r="A24" s="133">
        <v>241999</v>
      </c>
      <c r="B24" s="125" t="s">
        <v>92</v>
      </c>
      <c r="C24" s="126">
        <v>2019</v>
      </c>
      <c r="D24" s="127">
        <f>VLOOKUP($A24,'2019_A10_Rohdaten'!$A$3:$K$61,4,FALSE)/1000</f>
        <v>609.80842000000007</v>
      </c>
      <c r="E24" s="127">
        <f>VLOOKUP($A24,'2019_A10_Rohdaten'!$A$3:$K$61,5,FALSE)/1000</f>
        <v>460.40557000000001</v>
      </c>
      <c r="F24" s="127">
        <f>VLOOKUP($A24,'2019_A10_Rohdaten'!$A$3:$K$61,6,FALSE)/1000</f>
        <v>149.40285</v>
      </c>
      <c r="G24" s="127">
        <f>VLOOKUP($A24,'2019_A10_Rohdaten'!$A$3:$K$61,9,FALSE)</f>
        <v>75.5</v>
      </c>
      <c r="H24" s="127">
        <f>VLOOKUP($A24,'2019_A10_Rohdaten'!$A$3:$K$61,10,FALSE)</f>
        <v>24.5</v>
      </c>
      <c r="I24" s="127">
        <f>VLOOKUP($A24,'2019_A10_Rohdaten'!$A$3:$K$61,11,FALSE)</f>
        <v>23.12</v>
      </c>
    </row>
    <row r="25" spans="1:9" ht="8.25" customHeight="1" x14ac:dyDescent="0.25">
      <c r="A25" s="133">
        <v>251</v>
      </c>
      <c r="B25" s="125" t="s">
        <v>28</v>
      </c>
      <c r="C25" s="126">
        <v>2019</v>
      </c>
      <c r="D25" s="127">
        <f>VLOOKUP($A25,'2019_A10_Rohdaten'!$A$3:$K$61,4,FALSE)/1000</f>
        <v>213.24073999999999</v>
      </c>
      <c r="E25" s="127">
        <f>VLOOKUP($A25,'2019_A10_Rohdaten'!$A$3:$K$61,5,FALSE)/1000</f>
        <v>176.09467999999998</v>
      </c>
      <c r="F25" s="127">
        <f>VLOOKUP($A25,'2019_A10_Rohdaten'!$A$3:$K$61,6,FALSE)/1000</f>
        <v>37.146059999999999</v>
      </c>
      <c r="G25" s="127">
        <f>VLOOKUP($A25,'2019_A10_Rohdaten'!$A$3:$K$61,9,FALSE)</f>
        <v>82.58</v>
      </c>
      <c r="H25" s="127">
        <f>VLOOKUP($A25,'2019_A10_Rohdaten'!$A$3:$K$61,10,FALSE)</f>
        <v>17.420000000000002</v>
      </c>
      <c r="I25" s="127">
        <f>VLOOKUP($A25,'2019_A10_Rohdaten'!$A$3:$K$61,11,FALSE)</f>
        <v>16.62</v>
      </c>
    </row>
    <row r="26" spans="1:9" ht="8.25" customHeight="1" x14ac:dyDescent="0.25">
      <c r="A26" s="133">
        <v>252</v>
      </c>
      <c r="B26" s="125" t="s">
        <v>29</v>
      </c>
      <c r="C26" s="126">
        <v>2019</v>
      </c>
      <c r="D26" s="127">
        <f>VLOOKUP($A26,'2019_A10_Rohdaten'!$A$3:$K$61,4,FALSE)/1000</f>
        <v>146.75382999999999</v>
      </c>
      <c r="E26" s="127">
        <f>VLOOKUP($A26,'2019_A10_Rohdaten'!$A$3:$K$61,5,FALSE)/1000</f>
        <v>107.68164</v>
      </c>
      <c r="F26" s="127">
        <f>VLOOKUP($A26,'2019_A10_Rohdaten'!$A$3:$K$61,6,FALSE)/1000</f>
        <v>39.072189999999999</v>
      </c>
      <c r="G26" s="127">
        <f>VLOOKUP($A26,'2019_A10_Rohdaten'!$A$3:$K$61,9,FALSE)</f>
        <v>73.38</v>
      </c>
      <c r="H26" s="127">
        <f>VLOOKUP($A26,'2019_A10_Rohdaten'!$A$3:$K$61,10,FALSE)</f>
        <v>26.62</v>
      </c>
      <c r="I26" s="127">
        <f>VLOOKUP($A26,'2019_A10_Rohdaten'!$A$3:$K$61,11,FALSE)</f>
        <v>25.93</v>
      </c>
    </row>
    <row r="27" spans="1:9" ht="8.25" customHeight="1" x14ac:dyDescent="0.25">
      <c r="A27" s="133">
        <v>254</v>
      </c>
      <c r="B27" s="125" t="s">
        <v>30</v>
      </c>
      <c r="C27" s="126">
        <v>2019</v>
      </c>
      <c r="D27" s="127">
        <f>VLOOKUP($A27,'2019_A10_Rohdaten'!$A$3:$K$61,4,FALSE)/1000</f>
        <v>271.30690000000004</v>
      </c>
      <c r="E27" s="127">
        <f>VLOOKUP($A27,'2019_A10_Rohdaten'!$A$3:$K$61,5,FALSE)/1000</f>
        <v>209.38745</v>
      </c>
      <c r="F27" s="127">
        <f>VLOOKUP($A27,'2019_A10_Rohdaten'!$A$3:$K$61,6,FALSE)/1000</f>
        <v>61.919449999999998</v>
      </c>
      <c r="G27" s="127">
        <f>VLOOKUP($A27,'2019_A10_Rohdaten'!$A$3:$K$61,9,FALSE)</f>
        <v>77.180000000000007</v>
      </c>
      <c r="H27" s="127">
        <f>VLOOKUP($A27,'2019_A10_Rohdaten'!$A$3:$K$61,10,FALSE)</f>
        <v>22.82</v>
      </c>
      <c r="I27" s="127">
        <f>VLOOKUP($A27,'2019_A10_Rohdaten'!$A$3:$K$61,11,FALSE)</f>
        <v>21.1</v>
      </c>
    </row>
    <row r="28" spans="1:9" ht="8.25" customHeight="1" x14ac:dyDescent="0.25">
      <c r="A28" s="133">
        <v>255</v>
      </c>
      <c r="B28" s="125" t="s">
        <v>31</v>
      </c>
      <c r="C28" s="126">
        <v>2019</v>
      </c>
      <c r="D28" s="127">
        <f>VLOOKUP($A28,'2019_A10_Rohdaten'!$A$3:$K$61,4,FALSE)/1000</f>
        <v>68.858310000000003</v>
      </c>
      <c r="E28" s="127">
        <f>VLOOKUP($A28,'2019_A10_Rohdaten'!$A$3:$K$61,5,FALSE)/1000</f>
        <v>54.939209999999996</v>
      </c>
      <c r="F28" s="127">
        <f>VLOOKUP($A28,'2019_A10_Rohdaten'!$A$3:$K$61,6,FALSE)/1000</f>
        <v>13.91911</v>
      </c>
      <c r="G28" s="127">
        <f>VLOOKUP($A28,'2019_A10_Rohdaten'!$A$3:$K$61,9,FALSE)</f>
        <v>79.790000000000006</v>
      </c>
      <c r="H28" s="127">
        <f>VLOOKUP($A28,'2019_A10_Rohdaten'!$A$3:$K$61,10,FALSE)</f>
        <v>20.21</v>
      </c>
      <c r="I28" s="127">
        <f>VLOOKUP($A28,'2019_A10_Rohdaten'!$A$3:$K$61,11,FALSE)</f>
        <v>19.190000000000001</v>
      </c>
    </row>
    <row r="29" spans="1:9" ht="8.25" customHeight="1" x14ac:dyDescent="0.25">
      <c r="A29" s="133">
        <v>256</v>
      </c>
      <c r="B29" s="125" t="s">
        <v>32</v>
      </c>
      <c r="C29" s="126">
        <v>2019</v>
      </c>
      <c r="D29" s="127">
        <f>VLOOKUP($A29,'2019_A10_Rohdaten'!$A$3:$K$61,4,FALSE)/1000</f>
        <v>115.54355</v>
      </c>
      <c r="E29" s="127">
        <f>VLOOKUP($A29,'2019_A10_Rohdaten'!$A$3:$K$61,5,FALSE)/1000</f>
        <v>85.25175999999999</v>
      </c>
      <c r="F29" s="127">
        <f>VLOOKUP($A29,'2019_A10_Rohdaten'!$A$3:$K$61,6,FALSE)/1000</f>
        <v>30.291790000000002</v>
      </c>
      <c r="G29" s="127">
        <f>VLOOKUP($A29,'2019_A10_Rohdaten'!$A$3:$K$61,9,FALSE)</f>
        <v>73.78</v>
      </c>
      <c r="H29" s="127">
        <f>VLOOKUP($A29,'2019_A10_Rohdaten'!$A$3:$K$61,10,FALSE)</f>
        <v>26.22</v>
      </c>
      <c r="I29" s="127">
        <f>VLOOKUP($A29,'2019_A10_Rohdaten'!$A$3:$K$61,11,FALSE)</f>
        <v>25.4</v>
      </c>
    </row>
    <row r="30" spans="1:9" ht="8.25" customHeight="1" x14ac:dyDescent="0.25">
      <c r="A30" s="133">
        <v>257</v>
      </c>
      <c r="B30" s="125" t="s">
        <v>33</v>
      </c>
      <c r="C30" s="126">
        <v>2019</v>
      </c>
      <c r="D30" s="127">
        <f>VLOOKUP($A30,'2019_A10_Rohdaten'!$A$3:$K$61,4,FALSE)/1000</f>
        <v>153.26935999999998</v>
      </c>
      <c r="E30" s="127">
        <f>VLOOKUP($A30,'2019_A10_Rohdaten'!$A$3:$K$61,5,FALSE)/1000</f>
        <v>124.90874000000001</v>
      </c>
      <c r="F30" s="127">
        <f>VLOOKUP($A30,'2019_A10_Rohdaten'!$A$3:$K$61,6,FALSE)/1000</f>
        <v>28.360619999999997</v>
      </c>
      <c r="G30" s="127">
        <f>VLOOKUP($A30,'2019_A10_Rohdaten'!$A$3:$K$61,9,FALSE)</f>
        <v>81.5</v>
      </c>
      <c r="H30" s="127">
        <f>VLOOKUP($A30,'2019_A10_Rohdaten'!$A$3:$K$61,10,FALSE)</f>
        <v>18.5</v>
      </c>
      <c r="I30" s="127">
        <f>VLOOKUP($A30,'2019_A10_Rohdaten'!$A$3:$K$61,11,FALSE)</f>
        <v>17.5</v>
      </c>
    </row>
    <row r="31" spans="1:9" ht="8.25" customHeight="1" x14ac:dyDescent="0.25">
      <c r="A31" s="137">
        <v>2</v>
      </c>
      <c r="B31" s="128" t="s">
        <v>135</v>
      </c>
      <c r="C31" s="126">
        <v>2019</v>
      </c>
      <c r="D31" s="127">
        <f>VLOOKUP($A31,'2019_A10_Rohdaten'!$A$3:$K$61,4,FALSE)/1000</f>
        <v>2107.1960600000002</v>
      </c>
      <c r="E31" s="127">
        <f>VLOOKUP($A31,'2019_A10_Rohdaten'!$A$3:$K$61,5,FALSE)/1000</f>
        <v>1550.5033999999998</v>
      </c>
      <c r="F31" s="127">
        <f>VLOOKUP($A31,'2019_A10_Rohdaten'!$A$3:$K$61,6,FALSE)/1000</f>
        <v>556.69266000000005</v>
      </c>
      <c r="G31" s="127">
        <f>VLOOKUP($A31,'2019_A10_Rohdaten'!$A$3:$K$61,9,FALSE)</f>
        <v>73.58</v>
      </c>
      <c r="H31" s="127">
        <f>VLOOKUP($A31,'2019_A10_Rohdaten'!$A$3:$K$61,10,FALSE)</f>
        <v>26.42</v>
      </c>
      <c r="I31" s="127">
        <f>VLOOKUP($A31,'2019_A10_Rohdaten'!$A$3:$K$61,11,FALSE)</f>
        <v>24.9</v>
      </c>
    </row>
    <row r="32" spans="1:9" ht="8.25" customHeight="1" x14ac:dyDescent="0.25">
      <c r="A32" s="133">
        <v>351</v>
      </c>
      <c r="B32" s="125" t="s">
        <v>35</v>
      </c>
      <c r="C32" s="126">
        <v>2019</v>
      </c>
      <c r="D32" s="127">
        <f>VLOOKUP($A32,'2019_A10_Rohdaten'!$A$3:$K$61,4,FALSE)/1000</f>
        <v>172.94636</v>
      </c>
      <c r="E32" s="127">
        <f>VLOOKUP($A32,'2019_A10_Rohdaten'!$A$3:$K$61,5,FALSE)/1000</f>
        <v>139.56712999999999</v>
      </c>
      <c r="F32" s="127">
        <f>VLOOKUP($A32,'2019_A10_Rohdaten'!$A$3:$K$61,6,FALSE)/1000</f>
        <v>33.37923</v>
      </c>
      <c r="G32" s="127">
        <f>VLOOKUP($A32,'2019_A10_Rohdaten'!$A$3:$K$61,9,FALSE)</f>
        <v>80.7</v>
      </c>
      <c r="H32" s="127">
        <f>VLOOKUP($A32,'2019_A10_Rohdaten'!$A$3:$K$61,10,FALSE)</f>
        <v>19.3</v>
      </c>
      <c r="I32" s="127">
        <f>VLOOKUP($A32,'2019_A10_Rohdaten'!$A$3:$K$61,11,FALSE)</f>
        <v>17.78</v>
      </c>
    </row>
    <row r="33" spans="1:9" ht="8.25" customHeight="1" x14ac:dyDescent="0.25">
      <c r="A33" s="133">
        <v>352</v>
      </c>
      <c r="B33" s="125" t="s">
        <v>36</v>
      </c>
      <c r="C33" s="126">
        <v>2019</v>
      </c>
      <c r="D33" s="127">
        <f>VLOOKUP($A33,'2019_A10_Rohdaten'!$A$3:$K$61,4,FALSE)/1000</f>
        <v>195.10495</v>
      </c>
      <c r="E33" s="127">
        <f>VLOOKUP($A33,'2019_A10_Rohdaten'!$A$3:$K$61,5,FALSE)/1000</f>
        <v>164.63307</v>
      </c>
      <c r="F33" s="127">
        <f>VLOOKUP($A33,'2019_A10_Rohdaten'!$A$3:$K$61,6,FALSE)/1000</f>
        <v>30.471869999999999</v>
      </c>
      <c r="G33" s="127">
        <f>VLOOKUP($A33,'2019_A10_Rohdaten'!$A$3:$K$61,9,FALSE)</f>
        <v>84.38</v>
      </c>
      <c r="H33" s="127">
        <f>VLOOKUP($A33,'2019_A10_Rohdaten'!$A$3:$K$61,10,FALSE)</f>
        <v>15.62</v>
      </c>
      <c r="I33" s="127">
        <f>VLOOKUP($A33,'2019_A10_Rohdaten'!$A$3:$K$61,11,FALSE)</f>
        <v>14.7</v>
      </c>
    </row>
    <row r="34" spans="1:9" ht="8.25" customHeight="1" x14ac:dyDescent="0.25">
      <c r="A34" s="133">
        <v>353</v>
      </c>
      <c r="B34" s="125" t="s">
        <v>37</v>
      </c>
      <c r="C34" s="126">
        <v>2019</v>
      </c>
      <c r="D34" s="127">
        <f>VLOOKUP($A34,'2019_A10_Rohdaten'!$A$3:$K$61,4,FALSE)/1000</f>
        <v>251.36822000000001</v>
      </c>
      <c r="E34" s="127">
        <f>VLOOKUP($A34,'2019_A10_Rohdaten'!$A$3:$K$61,5,FALSE)/1000</f>
        <v>198.32566</v>
      </c>
      <c r="F34" s="127">
        <f>VLOOKUP($A34,'2019_A10_Rohdaten'!$A$3:$K$61,6,FALSE)/1000</f>
        <v>53.042559999999995</v>
      </c>
      <c r="G34" s="127">
        <f>VLOOKUP($A34,'2019_A10_Rohdaten'!$A$3:$K$61,9,FALSE)</f>
        <v>78.900000000000006</v>
      </c>
      <c r="H34" s="127">
        <f>VLOOKUP($A34,'2019_A10_Rohdaten'!$A$3:$K$61,10,FALSE)</f>
        <v>21.1</v>
      </c>
      <c r="I34" s="127">
        <f>VLOOKUP($A34,'2019_A10_Rohdaten'!$A$3:$K$61,11,FALSE)</f>
        <v>19.66</v>
      </c>
    </row>
    <row r="35" spans="1:9" ht="8.25" customHeight="1" x14ac:dyDescent="0.25">
      <c r="A35" s="133" t="s">
        <v>66</v>
      </c>
      <c r="B35" s="125" t="s">
        <v>125</v>
      </c>
      <c r="C35" s="126">
        <v>2019</v>
      </c>
      <c r="D35" s="127">
        <f>VLOOKUP($A35,'2019_A10_Rohdaten'!$A$3:$K$61,4,FALSE)/1000</f>
        <v>134.97723000000002</v>
      </c>
      <c r="E35" s="127">
        <f>VLOOKUP($A35,'2019_A10_Rohdaten'!$A$3:$K$61,5,FALSE)/1000</f>
        <v>113.05122</v>
      </c>
      <c r="F35" s="127">
        <f>VLOOKUP($A35,'2019_A10_Rohdaten'!$A$3:$K$61,6,FALSE)/1000</f>
        <v>21.926009999999998</v>
      </c>
      <c r="G35" s="127">
        <f>VLOOKUP($A35,'2019_A10_Rohdaten'!$A$3:$K$61,9,FALSE)</f>
        <v>83.76</v>
      </c>
      <c r="H35" s="127">
        <f>VLOOKUP($A35,'2019_A10_Rohdaten'!$A$3:$K$61,10,FALSE)</f>
        <v>16.239999999999998</v>
      </c>
      <c r="I35" s="127">
        <f>VLOOKUP($A35,'2019_A10_Rohdaten'!$A$3:$K$61,11,FALSE)</f>
        <v>15.4</v>
      </c>
    </row>
    <row r="36" spans="1:9" ht="8.25" customHeight="1" x14ac:dyDescent="0.25">
      <c r="A36" s="133">
        <v>355</v>
      </c>
      <c r="B36" s="125" t="s">
        <v>39</v>
      </c>
      <c r="C36" s="126">
        <v>2019</v>
      </c>
      <c r="D36" s="127">
        <f>VLOOKUP($A36,'2019_A10_Rohdaten'!$A$3:$K$61,4,FALSE)/1000</f>
        <v>178.8614</v>
      </c>
      <c r="E36" s="127">
        <f>VLOOKUP($A36,'2019_A10_Rohdaten'!$A$3:$K$61,5,FALSE)/1000</f>
        <v>149.05780999999999</v>
      </c>
      <c r="F36" s="127">
        <f>VLOOKUP($A36,'2019_A10_Rohdaten'!$A$3:$K$61,6,FALSE)/1000</f>
        <v>29.80358</v>
      </c>
      <c r="G36" s="127">
        <f>VLOOKUP($A36,'2019_A10_Rohdaten'!$A$3:$K$61,9,FALSE)</f>
        <v>83.34</v>
      </c>
      <c r="H36" s="127">
        <f>VLOOKUP($A36,'2019_A10_Rohdaten'!$A$3:$K$61,10,FALSE)</f>
        <v>16.66</v>
      </c>
      <c r="I36" s="127">
        <f>VLOOKUP($A36,'2019_A10_Rohdaten'!$A$3:$K$61,11,FALSE)</f>
        <v>15.1</v>
      </c>
    </row>
    <row r="37" spans="1:9" ht="8.25" customHeight="1" x14ac:dyDescent="0.25">
      <c r="A37" s="133">
        <v>356</v>
      </c>
      <c r="B37" s="125" t="s">
        <v>40</v>
      </c>
      <c r="C37" s="126">
        <v>2019</v>
      </c>
      <c r="D37" s="127">
        <f>VLOOKUP($A37,'2019_A10_Rohdaten'!$A$3:$K$61,4,FALSE)/1000</f>
        <v>112.43294999999999</v>
      </c>
      <c r="E37" s="127">
        <f>VLOOKUP($A37,'2019_A10_Rohdaten'!$A$3:$K$61,5,FALSE)/1000</f>
        <v>96.414600000000007</v>
      </c>
      <c r="F37" s="127">
        <f>VLOOKUP($A37,'2019_A10_Rohdaten'!$A$3:$K$61,6,FALSE)/1000</f>
        <v>16.018350000000002</v>
      </c>
      <c r="G37" s="127">
        <f>VLOOKUP($A37,'2019_A10_Rohdaten'!$A$3:$K$61,9,FALSE)</f>
        <v>85.75</v>
      </c>
      <c r="H37" s="127">
        <f>VLOOKUP($A37,'2019_A10_Rohdaten'!$A$3:$K$61,10,FALSE)</f>
        <v>14.25</v>
      </c>
      <c r="I37" s="127">
        <f>VLOOKUP($A37,'2019_A10_Rohdaten'!$A$3:$K$61,11,FALSE)</f>
        <v>12.59</v>
      </c>
    </row>
    <row r="38" spans="1:9" ht="8.25" customHeight="1" x14ac:dyDescent="0.25">
      <c r="A38" s="133">
        <v>357</v>
      </c>
      <c r="B38" s="125" t="s">
        <v>41</v>
      </c>
      <c r="C38" s="126">
        <v>2019</v>
      </c>
      <c r="D38" s="127">
        <f>VLOOKUP($A38,'2019_A10_Rohdaten'!$A$3:$K$61,4,FALSE)/1000</f>
        <v>161.63579999999999</v>
      </c>
      <c r="E38" s="127">
        <f>VLOOKUP($A38,'2019_A10_Rohdaten'!$A$3:$K$61,5,FALSE)/1000</f>
        <v>136.77218999999999</v>
      </c>
      <c r="F38" s="127">
        <f>VLOOKUP($A38,'2019_A10_Rohdaten'!$A$3:$K$61,6,FALSE)/1000</f>
        <v>24.863610000000001</v>
      </c>
      <c r="G38" s="127">
        <f>VLOOKUP($A38,'2019_A10_Rohdaten'!$A$3:$K$61,9,FALSE)</f>
        <v>84.62</v>
      </c>
      <c r="H38" s="127">
        <f>VLOOKUP($A38,'2019_A10_Rohdaten'!$A$3:$K$61,10,FALSE)</f>
        <v>15.38</v>
      </c>
      <c r="I38" s="127">
        <f>VLOOKUP($A38,'2019_A10_Rohdaten'!$A$3:$K$61,11,FALSE)</f>
        <v>14.09</v>
      </c>
    </row>
    <row r="39" spans="1:9" ht="8.25" customHeight="1" x14ac:dyDescent="0.25">
      <c r="A39" s="133">
        <v>358</v>
      </c>
      <c r="B39" s="125" t="s">
        <v>42</v>
      </c>
      <c r="C39" s="126">
        <v>2019</v>
      </c>
      <c r="D39" s="127">
        <f>VLOOKUP($A39,'2019_A10_Rohdaten'!$A$3:$K$61,4,FALSE)/1000</f>
        <v>134.61828</v>
      </c>
      <c r="E39" s="127">
        <f>VLOOKUP($A39,'2019_A10_Rohdaten'!$A$3:$K$61,5,FALSE)/1000</f>
        <v>105.29538000000001</v>
      </c>
      <c r="F39" s="127">
        <f>VLOOKUP($A39,'2019_A10_Rohdaten'!$A$3:$K$61,6,FALSE)/1000</f>
        <v>29.322900000000001</v>
      </c>
      <c r="G39" s="127">
        <f>VLOOKUP($A39,'2019_A10_Rohdaten'!$A$3:$K$61,9,FALSE)</f>
        <v>78.22</v>
      </c>
      <c r="H39" s="127">
        <f>VLOOKUP($A39,'2019_A10_Rohdaten'!$A$3:$K$61,10,FALSE)</f>
        <v>21.78</v>
      </c>
      <c r="I39" s="127">
        <f>VLOOKUP($A39,'2019_A10_Rohdaten'!$A$3:$K$61,11,FALSE)</f>
        <v>20.78</v>
      </c>
    </row>
    <row r="40" spans="1:9" ht="8.25" customHeight="1" x14ac:dyDescent="0.25">
      <c r="A40" s="133">
        <v>359</v>
      </c>
      <c r="B40" s="125" t="s">
        <v>43</v>
      </c>
      <c r="C40" s="126">
        <v>2019</v>
      </c>
      <c r="D40" s="127">
        <f>VLOOKUP($A40,'2019_A10_Rohdaten'!$A$3:$K$61,4,FALSE)/1000</f>
        <v>201.51154</v>
      </c>
      <c r="E40" s="127">
        <f>VLOOKUP($A40,'2019_A10_Rohdaten'!$A$3:$K$61,5,FALSE)/1000</f>
        <v>165.67977999999999</v>
      </c>
      <c r="F40" s="127">
        <f>VLOOKUP($A40,'2019_A10_Rohdaten'!$A$3:$K$61,6,FALSE)/1000</f>
        <v>35.831760000000003</v>
      </c>
      <c r="G40" s="127">
        <f>VLOOKUP($A40,'2019_A10_Rohdaten'!$A$3:$K$61,9,FALSE)</f>
        <v>82.22</v>
      </c>
      <c r="H40" s="127">
        <f>VLOOKUP($A40,'2019_A10_Rohdaten'!$A$3:$K$61,10,FALSE)</f>
        <v>17.78</v>
      </c>
      <c r="I40" s="127">
        <f>VLOOKUP($A40,'2019_A10_Rohdaten'!$A$3:$K$61,11,FALSE)</f>
        <v>16.670000000000002</v>
      </c>
    </row>
    <row r="41" spans="1:9" ht="8.25" customHeight="1" x14ac:dyDescent="0.25">
      <c r="A41" s="133" t="s">
        <v>66</v>
      </c>
      <c r="B41" s="125" t="s">
        <v>126</v>
      </c>
      <c r="C41" s="126">
        <v>2019</v>
      </c>
      <c r="D41" s="127">
        <f>VLOOKUP($A41,'2019_A10_Rohdaten'!$A$3:$K$61,4,FALSE)/1000</f>
        <v>134.97723000000002</v>
      </c>
      <c r="E41" s="127">
        <f>VLOOKUP($A41,'2019_A10_Rohdaten'!$A$3:$K$61,5,FALSE)/1000</f>
        <v>113.05122</v>
      </c>
      <c r="F41" s="127">
        <f>VLOOKUP($A41,'2019_A10_Rohdaten'!$A$3:$K$61,6,FALSE)/1000</f>
        <v>21.926009999999998</v>
      </c>
      <c r="G41" s="127">
        <f>VLOOKUP($A41,'2019_A10_Rohdaten'!$A$3:$K$61,9,FALSE)</f>
        <v>83.76</v>
      </c>
      <c r="H41" s="127">
        <f>VLOOKUP($A41,'2019_A10_Rohdaten'!$A$3:$K$61,10,FALSE)</f>
        <v>16.239999999999998</v>
      </c>
      <c r="I41" s="127">
        <f>VLOOKUP($A41,'2019_A10_Rohdaten'!$A$3:$K$61,11,FALSE)</f>
        <v>15.4</v>
      </c>
    </row>
    <row r="42" spans="1:9" ht="8.25" customHeight="1" x14ac:dyDescent="0.25">
      <c r="A42" s="133">
        <v>361</v>
      </c>
      <c r="B42" s="125" t="s">
        <v>44</v>
      </c>
      <c r="C42" s="126">
        <v>2019</v>
      </c>
      <c r="D42" s="127">
        <f>VLOOKUP($A42,'2019_A10_Rohdaten'!$A$3:$K$61,4,FALSE)/1000</f>
        <v>135.29510999999999</v>
      </c>
      <c r="E42" s="127">
        <f>VLOOKUP($A42,'2019_A10_Rohdaten'!$A$3:$K$61,5,FALSE)/1000</f>
        <v>108.43221000000001</v>
      </c>
      <c r="F42" s="127">
        <f>VLOOKUP($A42,'2019_A10_Rohdaten'!$A$3:$K$61,6,FALSE)/1000</f>
        <v>26.8629</v>
      </c>
      <c r="G42" s="127">
        <f>VLOOKUP($A42,'2019_A10_Rohdaten'!$A$3:$K$61,9,FALSE)</f>
        <v>80.14</v>
      </c>
      <c r="H42" s="127">
        <f>VLOOKUP($A42,'2019_A10_Rohdaten'!$A$3:$K$61,10,FALSE)</f>
        <v>19.86</v>
      </c>
      <c r="I42" s="127">
        <f>VLOOKUP($A42,'2019_A10_Rohdaten'!$A$3:$K$61,11,FALSE)</f>
        <v>18.920000000000002</v>
      </c>
    </row>
    <row r="43" spans="1:9" ht="8.25" customHeight="1" x14ac:dyDescent="0.25">
      <c r="A43" s="137">
        <v>3</v>
      </c>
      <c r="B43" s="128" t="s">
        <v>136</v>
      </c>
      <c r="C43" s="126">
        <v>2019</v>
      </c>
      <c r="D43" s="127">
        <f>VLOOKUP($A43,'2019_A10_Rohdaten'!$A$3:$K$61,4,FALSE)/1000</f>
        <v>1678.52061</v>
      </c>
      <c r="E43" s="127">
        <f>VLOOKUP($A43,'2019_A10_Rohdaten'!$A$3:$K$61,5,FALSE)/1000</f>
        <v>1376.7728200000001</v>
      </c>
      <c r="F43" s="127">
        <f>VLOOKUP($A43,'2019_A10_Rohdaten'!$A$3:$K$61,6,FALSE)/1000</f>
        <v>301.74778999999995</v>
      </c>
      <c r="G43" s="127">
        <f>VLOOKUP($A43,'2019_A10_Rohdaten'!$A$3:$K$61,9,FALSE)</f>
        <v>82.02</v>
      </c>
      <c r="H43" s="127">
        <f>VLOOKUP($A43,'2019_A10_Rohdaten'!$A$3:$K$61,10,FALSE)</f>
        <v>17.98</v>
      </c>
      <c r="I43" s="127">
        <f>VLOOKUP($A43,'2019_A10_Rohdaten'!$A$3:$K$61,11,FALSE)</f>
        <v>16.739999999999998</v>
      </c>
    </row>
    <row r="44" spans="1:9" ht="8.25" customHeight="1" x14ac:dyDescent="0.25">
      <c r="A44" s="133">
        <v>401</v>
      </c>
      <c r="B44" s="125" t="s">
        <v>46</v>
      </c>
      <c r="C44" s="126">
        <v>2019</v>
      </c>
      <c r="D44" s="127">
        <f>VLOOKUP($A44,'2019_A10_Rohdaten'!$A$3:$K$61,4,FALSE)/1000</f>
        <v>76.721770000000006</v>
      </c>
      <c r="E44" s="127">
        <f>VLOOKUP($A44,'2019_A10_Rohdaten'!$A$3:$K$61,5,FALSE)/1000</f>
        <v>50.719940000000001</v>
      </c>
      <c r="F44" s="127">
        <f>VLOOKUP($A44,'2019_A10_Rohdaten'!$A$3:$K$61,6,FALSE)/1000</f>
        <v>26.001830000000002</v>
      </c>
      <c r="G44" s="127">
        <f>VLOOKUP($A44,'2019_A10_Rohdaten'!$A$3:$K$61,9,FALSE)</f>
        <v>66.11</v>
      </c>
      <c r="H44" s="127">
        <f>VLOOKUP($A44,'2019_A10_Rohdaten'!$A$3:$K$61,10,FALSE)</f>
        <v>33.89</v>
      </c>
      <c r="I44" s="127">
        <f>VLOOKUP($A44,'2019_A10_Rohdaten'!$A$3:$K$61,11,FALSE)</f>
        <v>32.369999999999997</v>
      </c>
    </row>
    <row r="45" spans="1:9" ht="8.25" customHeight="1" x14ac:dyDescent="0.25">
      <c r="A45" s="133" t="s">
        <v>67</v>
      </c>
      <c r="B45" s="125" t="s">
        <v>47</v>
      </c>
      <c r="C45" s="126">
        <v>2019</v>
      </c>
      <c r="D45" s="127">
        <f>VLOOKUP($A45,'2019_A10_Rohdaten'!$A$3:$K$61,4,FALSE)/1000</f>
        <v>218.89779999999999</v>
      </c>
      <c r="E45" s="127">
        <f>VLOOKUP($A45,'2019_A10_Rohdaten'!$A$3:$K$61,5,FALSE)/1000</f>
        <v>181.48714999999999</v>
      </c>
      <c r="F45" s="127">
        <f>VLOOKUP($A45,'2019_A10_Rohdaten'!$A$3:$K$61,6,FALSE)/1000</f>
        <v>37.410650000000004</v>
      </c>
      <c r="G45" s="127">
        <f>VLOOKUP($A45,'2019_A10_Rohdaten'!$A$3:$K$61,9,FALSE)</f>
        <v>82.91</v>
      </c>
      <c r="H45" s="127">
        <f>VLOOKUP($A45,'2019_A10_Rohdaten'!$A$3:$K$61,10,FALSE)</f>
        <v>17.09</v>
      </c>
      <c r="I45" s="127">
        <f>VLOOKUP($A45,'2019_A10_Rohdaten'!$A$3:$K$61,11,FALSE)</f>
        <v>16.47</v>
      </c>
    </row>
    <row r="46" spans="1:9" ht="8.25" customHeight="1" x14ac:dyDescent="0.25">
      <c r="A46" s="133">
        <v>403</v>
      </c>
      <c r="B46" s="125" t="s">
        <v>127</v>
      </c>
      <c r="C46" s="126">
        <v>2019</v>
      </c>
      <c r="D46" s="127">
        <f>VLOOKUP($A46,'2019_A10_Rohdaten'!$A$3:$K$61,4,FALSE)/1000</f>
        <v>166.34902</v>
      </c>
      <c r="E46" s="127">
        <f>VLOOKUP($A46,'2019_A10_Rohdaten'!$A$3:$K$61,5,FALSE)/1000</f>
        <v>137.40317999999999</v>
      </c>
      <c r="F46" s="127">
        <f>VLOOKUP($A46,'2019_A10_Rohdaten'!$A$3:$K$61,6,FALSE)/1000</f>
        <v>28.94584</v>
      </c>
      <c r="G46" s="127">
        <f>VLOOKUP($A46,'2019_A10_Rohdaten'!$A$3:$K$61,9,FALSE)</f>
        <v>82.6</v>
      </c>
      <c r="H46" s="127">
        <f>VLOOKUP($A46,'2019_A10_Rohdaten'!$A$3:$K$61,10,FALSE)</f>
        <v>17.399999999999999</v>
      </c>
      <c r="I46" s="127">
        <f>VLOOKUP($A46,'2019_A10_Rohdaten'!$A$3:$K$61,11,FALSE)</f>
        <v>15.85</v>
      </c>
    </row>
    <row r="47" spans="1:9" ht="8.25" customHeight="1" x14ac:dyDescent="0.25">
      <c r="A47" s="133">
        <v>404</v>
      </c>
      <c r="B47" s="125" t="s">
        <v>49</v>
      </c>
      <c r="C47" s="126">
        <v>2019</v>
      </c>
      <c r="D47" s="127">
        <f>VLOOKUP($A47,'2019_A10_Rohdaten'!$A$3:$K$61,4,FALSE)/1000</f>
        <v>160.87673000000001</v>
      </c>
      <c r="E47" s="127">
        <f>VLOOKUP($A47,'2019_A10_Rohdaten'!$A$3:$K$61,5,FALSE)/1000</f>
        <v>113.57133</v>
      </c>
      <c r="F47" s="127">
        <f>VLOOKUP($A47,'2019_A10_Rohdaten'!$A$3:$K$61,6,FALSE)/1000</f>
        <v>47.305399999999999</v>
      </c>
      <c r="G47" s="127">
        <f>VLOOKUP($A47,'2019_A10_Rohdaten'!$A$3:$K$61,9,FALSE)</f>
        <v>70.599999999999994</v>
      </c>
      <c r="H47" s="127">
        <f>VLOOKUP($A47,'2019_A10_Rohdaten'!$A$3:$K$61,10,FALSE)</f>
        <v>29.4</v>
      </c>
      <c r="I47" s="127">
        <f>VLOOKUP($A47,'2019_A10_Rohdaten'!$A$3:$K$61,11,FALSE)</f>
        <v>27.81</v>
      </c>
    </row>
    <row r="48" spans="1:9" ht="8.25" customHeight="1" x14ac:dyDescent="0.25">
      <c r="A48" s="133">
        <v>405</v>
      </c>
      <c r="B48" s="125" t="s">
        <v>50</v>
      </c>
      <c r="C48" s="126">
        <v>2019</v>
      </c>
      <c r="D48" s="127">
        <f>VLOOKUP($A48,'2019_A10_Rohdaten'!$A$3:$K$61,4,FALSE)/1000</f>
        <v>73.261259999999993</v>
      </c>
      <c r="E48" s="127">
        <f>VLOOKUP($A48,'2019_A10_Rohdaten'!$A$3:$K$61,5,FALSE)/1000</f>
        <v>55.453319999999998</v>
      </c>
      <c r="F48" s="127">
        <f>VLOOKUP($A48,'2019_A10_Rohdaten'!$A$3:$K$61,6,FALSE)/1000</f>
        <v>17.807939999999999</v>
      </c>
      <c r="G48" s="127">
        <f>VLOOKUP($A48,'2019_A10_Rohdaten'!$A$3:$K$61,9,FALSE)</f>
        <v>75.69</v>
      </c>
      <c r="H48" s="127">
        <f>VLOOKUP($A48,'2019_A10_Rohdaten'!$A$3:$K$61,10,FALSE)</f>
        <v>24.31</v>
      </c>
      <c r="I48" s="127">
        <f>VLOOKUP($A48,'2019_A10_Rohdaten'!$A$3:$K$61,11,FALSE)</f>
        <v>23.69</v>
      </c>
    </row>
    <row r="49" spans="1:9" ht="8.25" customHeight="1" x14ac:dyDescent="0.25">
      <c r="A49" s="133">
        <v>451</v>
      </c>
      <c r="B49" s="125" t="s">
        <v>51</v>
      </c>
      <c r="C49" s="126">
        <v>2019</v>
      </c>
      <c r="D49" s="127">
        <f>VLOOKUP($A49,'2019_A10_Rohdaten'!$A$3:$K$61,4,FALSE)/1000</f>
        <v>123.02145</v>
      </c>
      <c r="E49" s="127">
        <f>VLOOKUP($A49,'2019_A10_Rohdaten'!$A$3:$K$61,5,FALSE)/1000</f>
        <v>102.91432</v>
      </c>
      <c r="F49" s="127">
        <f>VLOOKUP($A49,'2019_A10_Rohdaten'!$A$3:$K$61,6,FALSE)/1000</f>
        <v>20.107130000000002</v>
      </c>
      <c r="G49" s="127">
        <f>VLOOKUP($A49,'2019_A10_Rohdaten'!$A$3:$K$61,9,FALSE)</f>
        <v>83.66</v>
      </c>
      <c r="H49" s="127">
        <f>VLOOKUP($A49,'2019_A10_Rohdaten'!$A$3:$K$61,10,FALSE)</f>
        <v>16.34</v>
      </c>
      <c r="I49" s="127">
        <f>VLOOKUP($A49,'2019_A10_Rohdaten'!$A$3:$K$61,11,FALSE)</f>
        <v>15.64</v>
      </c>
    </row>
    <row r="50" spans="1:9" ht="8.25" customHeight="1" x14ac:dyDescent="0.25">
      <c r="A50" s="133">
        <v>452</v>
      </c>
      <c r="B50" s="125" t="s">
        <v>52</v>
      </c>
      <c r="C50" s="126">
        <v>2019</v>
      </c>
      <c r="D50" s="127">
        <f>VLOOKUP($A50,'2019_A10_Rohdaten'!$A$3:$K$61,4,FALSE)/1000</f>
        <v>187.92713000000001</v>
      </c>
      <c r="E50" s="127">
        <f>VLOOKUP($A50,'2019_A10_Rohdaten'!$A$3:$K$61,5,FALSE)/1000</f>
        <v>163.44569000000001</v>
      </c>
      <c r="F50" s="127">
        <f>VLOOKUP($A50,'2019_A10_Rohdaten'!$A$3:$K$61,6,FALSE)/1000</f>
        <v>24.481439999999999</v>
      </c>
      <c r="G50" s="127">
        <f>VLOOKUP($A50,'2019_A10_Rohdaten'!$A$3:$K$61,9,FALSE)</f>
        <v>86.97</v>
      </c>
      <c r="H50" s="127">
        <f>VLOOKUP($A50,'2019_A10_Rohdaten'!$A$3:$K$61,10,FALSE)</f>
        <v>13.03</v>
      </c>
      <c r="I50" s="127">
        <f>VLOOKUP($A50,'2019_A10_Rohdaten'!$A$3:$K$61,11,FALSE)</f>
        <v>12.46</v>
      </c>
    </row>
    <row r="51" spans="1:9" ht="8.25" customHeight="1" x14ac:dyDescent="0.25">
      <c r="A51" s="133">
        <v>453</v>
      </c>
      <c r="B51" s="125" t="s">
        <v>53</v>
      </c>
      <c r="C51" s="126">
        <v>2019</v>
      </c>
      <c r="D51" s="127">
        <f>VLOOKUP($A51,'2019_A10_Rohdaten'!$A$3:$K$61,4,FALSE)/1000</f>
        <v>170.11121</v>
      </c>
      <c r="E51" s="127">
        <f>VLOOKUP($A51,'2019_A10_Rohdaten'!$A$3:$K$61,5,FALSE)/1000</f>
        <v>119.63444</v>
      </c>
      <c r="F51" s="127">
        <f>VLOOKUP($A51,'2019_A10_Rohdaten'!$A$3:$K$61,6,FALSE)/1000</f>
        <v>50.476769999999995</v>
      </c>
      <c r="G51" s="127">
        <f>VLOOKUP($A51,'2019_A10_Rohdaten'!$A$3:$K$61,9,FALSE)</f>
        <v>70.33</v>
      </c>
      <c r="H51" s="127">
        <f>VLOOKUP($A51,'2019_A10_Rohdaten'!$A$3:$K$61,10,FALSE)</f>
        <v>29.67</v>
      </c>
      <c r="I51" s="127">
        <f>VLOOKUP($A51,'2019_A10_Rohdaten'!$A$3:$K$61,11,FALSE)</f>
        <v>28.8</v>
      </c>
    </row>
    <row r="52" spans="1:9" ht="8.25" customHeight="1" x14ac:dyDescent="0.25">
      <c r="A52" s="133">
        <v>454</v>
      </c>
      <c r="B52" s="125" t="s">
        <v>54</v>
      </c>
      <c r="C52" s="126">
        <v>2019</v>
      </c>
      <c r="D52" s="127">
        <f>VLOOKUP($A52,'2019_A10_Rohdaten'!$A$3:$K$61,4,FALSE)/1000</f>
        <v>320.35552000000001</v>
      </c>
      <c r="E52" s="127">
        <f>VLOOKUP($A52,'2019_A10_Rohdaten'!$A$3:$K$61,5,FALSE)/1000</f>
        <v>247.8098</v>
      </c>
      <c r="F52" s="127">
        <f>VLOOKUP($A52,'2019_A10_Rohdaten'!$A$3:$K$61,6,FALSE)/1000</f>
        <v>72.545720000000003</v>
      </c>
      <c r="G52" s="127">
        <f>VLOOKUP($A52,'2019_A10_Rohdaten'!$A$3:$K$61,9,FALSE)</f>
        <v>77.349999999999994</v>
      </c>
      <c r="H52" s="127">
        <f>VLOOKUP($A52,'2019_A10_Rohdaten'!$A$3:$K$61,10,FALSE)</f>
        <v>22.65</v>
      </c>
      <c r="I52" s="127">
        <f>VLOOKUP($A52,'2019_A10_Rohdaten'!$A$3:$K$61,11,FALSE)</f>
        <v>22.06</v>
      </c>
    </row>
    <row r="53" spans="1:9" ht="8.25" customHeight="1" x14ac:dyDescent="0.25">
      <c r="A53" s="133" t="s">
        <v>68</v>
      </c>
      <c r="B53" s="125" t="s">
        <v>55</v>
      </c>
      <c r="C53" s="126">
        <v>2019</v>
      </c>
      <c r="D53" s="127">
        <f>VLOOKUP($A53,'2019_A10_Rohdaten'!$A$3:$K$61,4,FALSE)/1000</f>
        <v>153.26273</v>
      </c>
      <c r="E53" s="127">
        <f>VLOOKUP($A53,'2019_A10_Rohdaten'!$A$3:$K$61,5,FALSE)/1000</f>
        <v>135.74413000000001</v>
      </c>
      <c r="F53" s="127">
        <f>VLOOKUP($A53,'2019_A10_Rohdaten'!$A$3:$K$61,6,FALSE)/1000</f>
        <v>17.518599999999999</v>
      </c>
      <c r="G53" s="127">
        <f>VLOOKUP($A53,'2019_A10_Rohdaten'!$A$3:$K$61,9,FALSE)</f>
        <v>88.57</v>
      </c>
      <c r="H53" s="127">
        <f>VLOOKUP($A53,'2019_A10_Rohdaten'!$A$3:$K$61,10,FALSE)</f>
        <v>11.43</v>
      </c>
      <c r="I53" s="127">
        <f>VLOOKUP($A53,'2019_A10_Rohdaten'!$A$3:$K$61,11,FALSE)</f>
        <v>10.82</v>
      </c>
    </row>
    <row r="54" spans="1:9" ht="8.25" customHeight="1" x14ac:dyDescent="0.25">
      <c r="A54" s="133">
        <v>456</v>
      </c>
      <c r="B54" s="125" t="s">
        <v>56</v>
      </c>
      <c r="C54" s="126">
        <v>2019</v>
      </c>
      <c r="D54" s="127">
        <f>VLOOKUP($A54,'2019_A10_Rohdaten'!$A$3:$K$61,4,FALSE)/1000</f>
        <v>133.72685999999999</v>
      </c>
      <c r="E54" s="127">
        <f>VLOOKUP($A54,'2019_A10_Rohdaten'!$A$3:$K$61,5,FALSE)/1000</f>
        <v>96.517630000000011</v>
      </c>
      <c r="F54" s="127">
        <f>VLOOKUP($A54,'2019_A10_Rohdaten'!$A$3:$K$61,6,FALSE)/1000</f>
        <v>37.209230000000005</v>
      </c>
      <c r="G54" s="127">
        <f>VLOOKUP($A54,'2019_A10_Rohdaten'!$A$3:$K$61,9,FALSE)</f>
        <v>72.180000000000007</v>
      </c>
      <c r="H54" s="127">
        <f>VLOOKUP($A54,'2019_A10_Rohdaten'!$A$3:$K$61,10,FALSE)</f>
        <v>27.82</v>
      </c>
      <c r="I54" s="127">
        <f>VLOOKUP($A54,'2019_A10_Rohdaten'!$A$3:$K$61,11,FALSE)</f>
        <v>27</v>
      </c>
    </row>
    <row r="55" spans="1:9" ht="8.25" customHeight="1" x14ac:dyDescent="0.25">
      <c r="A55" s="133" t="s">
        <v>67</v>
      </c>
      <c r="B55" s="125" t="s">
        <v>96</v>
      </c>
      <c r="C55" s="126">
        <v>2019</v>
      </c>
      <c r="D55" s="127">
        <f>VLOOKUP($A55,'2019_A10_Rohdaten'!$A$3:$K$61,4,FALSE)/1000</f>
        <v>218.89779999999999</v>
      </c>
      <c r="E55" s="127">
        <f>VLOOKUP($A55,'2019_A10_Rohdaten'!$A$3:$K$61,5,FALSE)/1000</f>
        <v>181.48714999999999</v>
      </c>
      <c r="F55" s="127">
        <f>VLOOKUP($A55,'2019_A10_Rohdaten'!$A$3:$K$61,6,FALSE)/1000</f>
        <v>37.410650000000004</v>
      </c>
      <c r="G55" s="127">
        <f>VLOOKUP($A55,'2019_A10_Rohdaten'!$A$3:$K$61,9,FALSE)</f>
        <v>82.91</v>
      </c>
      <c r="H55" s="127">
        <f>VLOOKUP($A55,'2019_A10_Rohdaten'!$A$3:$K$61,10,FALSE)</f>
        <v>17.09</v>
      </c>
      <c r="I55" s="127">
        <f>VLOOKUP($A55,'2019_A10_Rohdaten'!$A$3:$K$61,11,FALSE)</f>
        <v>16.47</v>
      </c>
    </row>
    <row r="56" spans="1:9" ht="8.25" customHeight="1" x14ac:dyDescent="0.25">
      <c r="A56" s="133">
        <v>458</v>
      </c>
      <c r="B56" s="125" t="s">
        <v>57</v>
      </c>
      <c r="C56" s="126">
        <v>2019</v>
      </c>
      <c r="D56" s="127">
        <f>VLOOKUP($A56,'2019_A10_Rohdaten'!$A$3:$K$61,4,FALSE)/1000</f>
        <v>130.68549999999999</v>
      </c>
      <c r="E56" s="127">
        <f>VLOOKUP($A56,'2019_A10_Rohdaten'!$A$3:$K$61,5,FALSE)/1000</f>
        <v>110.14286</v>
      </c>
      <c r="F56" s="127">
        <f>VLOOKUP($A56,'2019_A10_Rohdaten'!$A$3:$K$61,6,FALSE)/1000</f>
        <v>20.542650000000002</v>
      </c>
      <c r="G56" s="127">
        <f>VLOOKUP($A56,'2019_A10_Rohdaten'!$A$3:$K$61,9,FALSE)</f>
        <v>84.28</v>
      </c>
      <c r="H56" s="127">
        <f>VLOOKUP($A56,'2019_A10_Rohdaten'!$A$3:$K$61,10,FALSE)</f>
        <v>15.72</v>
      </c>
      <c r="I56" s="127">
        <f>VLOOKUP($A56,'2019_A10_Rohdaten'!$A$3:$K$61,11,FALSE)</f>
        <v>14.48</v>
      </c>
    </row>
    <row r="57" spans="1:9" ht="8.25" customHeight="1" x14ac:dyDescent="0.25">
      <c r="A57" s="133">
        <v>459</v>
      </c>
      <c r="B57" s="125" t="s">
        <v>58</v>
      </c>
      <c r="C57" s="126">
        <v>2019</v>
      </c>
      <c r="D57" s="127">
        <f>VLOOKUP($A57,'2019_A10_Rohdaten'!$A$3:$K$61,4,FALSE)/1000</f>
        <v>351.57251000000002</v>
      </c>
      <c r="E57" s="127">
        <f>VLOOKUP($A57,'2019_A10_Rohdaten'!$A$3:$K$61,5,FALSE)/1000</f>
        <v>269.82844</v>
      </c>
      <c r="F57" s="127">
        <f>VLOOKUP($A57,'2019_A10_Rohdaten'!$A$3:$K$61,6,FALSE)/1000</f>
        <v>81.744070000000008</v>
      </c>
      <c r="G57" s="127">
        <f>VLOOKUP($A57,'2019_A10_Rohdaten'!$A$3:$K$61,9,FALSE)</f>
        <v>76.75</v>
      </c>
      <c r="H57" s="127">
        <f>VLOOKUP($A57,'2019_A10_Rohdaten'!$A$3:$K$61,10,FALSE)</f>
        <v>23.25</v>
      </c>
      <c r="I57" s="127">
        <f>VLOOKUP($A57,'2019_A10_Rohdaten'!$A$3:$K$61,11,FALSE)</f>
        <v>22.25</v>
      </c>
    </row>
    <row r="58" spans="1:9" ht="8.25" customHeight="1" x14ac:dyDescent="0.25">
      <c r="A58" s="133">
        <v>460</v>
      </c>
      <c r="B58" s="125" t="s">
        <v>59</v>
      </c>
      <c r="C58" s="126">
        <v>2019</v>
      </c>
      <c r="D58" s="127">
        <f>VLOOKUP($A58,'2019_A10_Rohdaten'!$A$3:$K$61,4,FALSE)/1000</f>
        <v>140.31824</v>
      </c>
      <c r="E58" s="127">
        <f>VLOOKUP($A58,'2019_A10_Rohdaten'!$A$3:$K$61,5,FALSE)/1000</f>
        <v>91.833029999999994</v>
      </c>
      <c r="F58" s="127">
        <f>VLOOKUP($A58,'2019_A10_Rohdaten'!$A$3:$K$61,6,FALSE)/1000</f>
        <v>48.485210000000002</v>
      </c>
      <c r="G58" s="127">
        <f>VLOOKUP($A58,'2019_A10_Rohdaten'!$A$3:$K$61,9,FALSE)</f>
        <v>65.45</v>
      </c>
      <c r="H58" s="127">
        <f>VLOOKUP($A58,'2019_A10_Rohdaten'!$A$3:$K$61,10,FALSE)</f>
        <v>34.549999999999997</v>
      </c>
      <c r="I58" s="127">
        <f>VLOOKUP($A58,'2019_A10_Rohdaten'!$A$3:$K$61,11,FALSE)</f>
        <v>33.75</v>
      </c>
    </row>
    <row r="59" spans="1:9" ht="8.25" customHeight="1" x14ac:dyDescent="0.25">
      <c r="A59" s="133">
        <v>461</v>
      </c>
      <c r="B59" s="125" t="s">
        <v>60</v>
      </c>
      <c r="C59" s="126">
        <v>2019</v>
      </c>
      <c r="D59" s="127">
        <f>VLOOKUP($A59,'2019_A10_Rohdaten'!$A$3:$K$61,4,FALSE)/1000</f>
        <v>88.600200000000001</v>
      </c>
      <c r="E59" s="127">
        <f>VLOOKUP($A59,'2019_A10_Rohdaten'!$A$3:$K$61,5,FALSE)/1000</f>
        <v>76.97672</v>
      </c>
      <c r="F59" s="127">
        <f>VLOOKUP($A59,'2019_A10_Rohdaten'!$A$3:$K$61,6,FALSE)/1000</f>
        <v>11.623479999999999</v>
      </c>
      <c r="G59" s="127">
        <f>VLOOKUP($A59,'2019_A10_Rohdaten'!$A$3:$K$61,9,FALSE)</f>
        <v>86.88</v>
      </c>
      <c r="H59" s="127">
        <f>VLOOKUP($A59,'2019_A10_Rohdaten'!$A$3:$K$61,10,FALSE)</f>
        <v>13.12</v>
      </c>
      <c r="I59" s="127">
        <f>VLOOKUP($A59,'2019_A10_Rohdaten'!$A$3:$K$61,11,FALSE)</f>
        <v>11.57</v>
      </c>
    </row>
    <row r="60" spans="1:9" ht="8.25" customHeight="1" x14ac:dyDescent="0.25">
      <c r="A60" s="133" t="s">
        <v>68</v>
      </c>
      <c r="B60" s="125" t="s">
        <v>97</v>
      </c>
      <c r="C60" s="126">
        <v>2019</v>
      </c>
      <c r="D60" s="127">
        <f>VLOOKUP($A60,'2019_A10_Rohdaten'!$A$3:$K$61,4,FALSE)/1000</f>
        <v>153.26273</v>
      </c>
      <c r="E60" s="127">
        <f>VLOOKUP($A60,'2019_A10_Rohdaten'!$A$3:$K$61,5,FALSE)/1000</f>
        <v>135.74413000000001</v>
      </c>
      <c r="F60" s="127">
        <f>VLOOKUP($A60,'2019_A10_Rohdaten'!$A$3:$K$61,6,FALSE)/1000</f>
        <v>17.518599999999999</v>
      </c>
      <c r="G60" s="127">
        <f>VLOOKUP($A60,'2019_A10_Rohdaten'!$A$3:$K$61,9,FALSE)</f>
        <v>88.57</v>
      </c>
      <c r="H60" s="127">
        <f>VLOOKUP($A60,'2019_A10_Rohdaten'!$A$3:$K$61,10,FALSE)</f>
        <v>11.43</v>
      </c>
      <c r="I60" s="127">
        <f>VLOOKUP($A60,'2019_A10_Rohdaten'!$A$3:$K$61,11,FALSE)</f>
        <v>10.82</v>
      </c>
    </row>
    <row r="61" spans="1:9" ht="8.25" customHeight="1" x14ac:dyDescent="0.25">
      <c r="A61" s="137">
        <v>4</v>
      </c>
      <c r="B61" s="128" t="s">
        <v>137</v>
      </c>
      <c r="C61" s="126">
        <v>2019</v>
      </c>
      <c r="D61" s="127">
        <f>VLOOKUP($A61,'2019_A10_Rohdaten'!$A$3:$K$61,4,FALSE)/1000</f>
        <v>2495.17229</v>
      </c>
      <c r="E61" s="127">
        <f>VLOOKUP($A61,'2019_A10_Rohdaten'!$A$3:$K$61,5,FALSE)/1000</f>
        <v>1955.3564099999999</v>
      </c>
      <c r="F61" s="127">
        <f>VLOOKUP($A61,'2019_A10_Rohdaten'!$A$3:$K$61,6,FALSE)/1000</f>
        <v>539.81587999999999</v>
      </c>
      <c r="G61" s="127">
        <f>VLOOKUP($A61,'2019_A10_Rohdaten'!$A$3:$K$61,9,FALSE)</f>
        <v>78.37</v>
      </c>
      <c r="H61" s="127">
        <f>VLOOKUP($A61,'2019_A10_Rohdaten'!$A$3:$K$61,10,FALSE)</f>
        <v>21.63</v>
      </c>
      <c r="I61" s="127">
        <f>VLOOKUP($A61,'2019_A10_Rohdaten'!$A$3:$K$61,11,FALSE)</f>
        <v>20.71</v>
      </c>
    </row>
    <row r="62" spans="1:9" ht="8.25" customHeight="1" x14ac:dyDescent="0.25">
      <c r="A62" s="138">
        <v>0</v>
      </c>
      <c r="B62" s="128" t="s">
        <v>62</v>
      </c>
      <c r="C62" s="126">
        <v>2019</v>
      </c>
      <c r="D62" s="127">
        <f>VLOOKUP($A62,'2019_A10_Rohdaten'!$A$3:$K$61,4,FALSE)/1000</f>
        <v>7844.5432000000001</v>
      </c>
      <c r="E62" s="127">
        <f>VLOOKUP($A62,'2019_A10_Rohdaten'!$A$3:$K$61,5,FALSE)/1000</f>
        <v>6093.7515199999998</v>
      </c>
      <c r="F62" s="127">
        <f>VLOOKUP($A62,'2019_A10_Rohdaten'!$A$3:$K$61,6,FALSE)/1000</f>
        <v>1750.79168</v>
      </c>
      <c r="G62" s="127">
        <f>VLOOKUP($A62,'2019_A10_Rohdaten'!$A$3:$K$61,9,FALSE)</f>
        <v>77.680000000000007</v>
      </c>
      <c r="H62" s="127">
        <f>VLOOKUP($A62,'2019_A10_Rohdaten'!$A$3:$K$61,10,FALSE)</f>
        <v>22.32</v>
      </c>
      <c r="I62" s="127">
        <f>VLOOKUP($A62,'2019_A10_Rohdaten'!$A$3:$K$61,11,FALSE)</f>
        <v>21.01</v>
      </c>
    </row>
    <row r="63" spans="1:9" ht="8.25" customHeight="1" x14ac:dyDescent="0.25">
      <c r="A63" s="133">
        <v>101</v>
      </c>
      <c r="B63" s="110" t="s">
        <v>12</v>
      </c>
      <c r="C63" s="111">
        <v>2018</v>
      </c>
      <c r="D63" s="112">
        <v>242.72504999999998</v>
      </c>
      <c r="E63" s="112">
        <v>179.45089000000002</v>
      </c>
      <c r="F63" s="112">
        <v>63.274149999999999</v>
      </c>
      <c r="G63" s="112">
        <v>73.930000000000007</v>
      </c>
      <c r="H63" s="119">
        <v>26.07</v>
      </c>
      <c r="I63" s="112">
        <v>24.19</v>
      </c>
    </row>
    <row r="64" spans="1:9" ht="8.25" customHeight="1" x14ac:dyDescent="0.25">
      <c r="A64" s="133">
        <v>102</v>
      </c>
      <c r="B64" s="110" t="s">
        <v>13</v>
      </c>
      <c r="C64" s="111">
        <v>2018</v>
      </c>
      <c r="D64" s="112">
        <v>103.25432000000001</v>
      </c>
      <c r="E64" s="112">
        <v>65.568300000000008</v>
      </c>
      <c r="F64" s="112">
        <v>37.686019999999999</v>
      </c>
      <c r="G64" s="112">
        <v>63.5</v>
      </c>
      <c r="H64" s="119">
        <v>36.5</v>
      </c>
      <c r="I64" s="112">
        <v>34.479999999999997</v>
      </c>
    </row>
    <row r="65" spans="1:9" ht="8.25" customHeight="1" x14ac:dyDescent="0.25">
      <c r="A65" s="133">
        <v>103</v>
      </c>
      <c r="B65" s="110" t="s">
        <v>14</v>
      </c>
      <c r="C65" s="111">
        <v>2018</v>
      </c>
      <c r="D65" s="112">
        <v>122.64924999999999</v>
      </c>
      <c r="E65" s="112">
        <v>76.984189999999998</v>
      </c>
      <c r="F65" s="112">
        <v>45.665059999999997</v>
      </c>
      <c r="G65" s="112">
        <v>62.77</v>
      </c>
      <c r="H65" s="119">
        <v>37.229999999999997</v>
      </c>
      <c r="I65" s="112">
        <v>35.340000000000003</v>
      </c>
    </row>
    <row r="66" spans="1:9" ht="8.25" customHeight="1" x14ac:dyDescent="0.25">
      <c r="A66" s="133">
        <v>151</v>
      </c>
      <c r="B66" s="110" t="s">
        <v>15</v>
      </c>
      <c r="C66" s="111">
        <v>2018</v>
      </c>
      <c r="D66" s="112">
        <v>171.06837999999999</v>
      </c>
      <c r="E66" s="112">
        <v>132.143</v>
      </c>
      <c r="F66" s="112">
        <v>38.925379999999997</v>
      </c>
      <c r="G66" s="112">
        <v>77.25</v>
      </c>
      <c r="H66" s="119">
        <v>22.75</v>
      </c>
      <c r="I66" s="112">
        <v>21.83</v>
      </c>
    </row>
    <row r="67" spans="1:9" ht="8.25" customHeight="1" x14ac:dyDescent="0.25">
      <c r="A67" s="133">
        <v>153</v>
      </c>
      <c r="B67" s="110" t="s">
        <v>16</v>
      </c>
      <c r="C67" s="111">
        <v>2018</v>
      </c>
      <c r="D67" s="112">
        <v>134.20210999999998</v>
      </c>
      <c r="E67" s="112">
        <v>112.69016999999999</v>
      </c>
      <c r="F67" s="112">
        <v>21.511939999999999</v>
      </c>
      <c r="G67" s="112">
        <v>83.97</v>
      </c>
      <c r="H67" s="119">
        <v>16.03</v>
      </c>
      <c r="I67" s="112">
        <v>15.02</v>
      </c>
    </row>
    <row r="68" spans="1:9" ht="8.25" customHeight="1" x14ac:dyDescent="0.25">
      <c r="A68" s="133">
        <v>154</v>
      </c>
      <c r="B68" s="110" t="s">
        <v>17</v>
      </c>
      <c r="C68" s="111">
        <v>2018</v>
      </c>
      <c r="D68" s="112">
        <v>87.588669999999993</v>
      </c>
      <c r="E68" s="112">
        <v>72.382220000000004</v>
      </c>
      <c r="F68" s="112">
        <v>15.206440000000001</v>
      </c>
      <c r="G68" s="112">
        <v>82.64</v>
      </c>
      <c r="H68" s="119">
        <v>17.36</v>
      </c>
      <c r="I68" s="112">
        <v>15.48</v>
      </c>
    </row>
    <row r="69" spans="1:9" ht="8.25" customHeight="1" x14ac:dyDescent="0.25">
      <c r="A69" s="133">
        <v>155</v>
      </c>
      <c r="B69" s="110" t="s">
        <v>18</v>
      </c>
      <c r="C69" s="111">
        <v>2018</v>
      </c>
      <c r="D69" s="112">
        <v>129.81764999999999</v>
      </c>
      <c r="E69" s="112">
        <v>105.21783000000001</v>
      </c>
      <c r="F69" s="112">
        <v>24.599810000000002</v>
      </c>
      <c r="G69" s="112">
        <v>81.05</v>
      </c>
      <c r="H69" s="119">
        <v>18.95</v>
      </c>
      <c r="I69" s="112">
        <v>18.079999999999998</v>
      </c>
    </row>
    <row r="70" spans="1:9" ht="8.25" customHeight="1" x14ac:dyDescent="0.25">
      <c r="A70" s="133">
        <v>157</v>
      </c>
      <c r="B70" s="110" t="s">
        <v>19</v>
      </c>
      <c r="C70" s="111">
        <v>2018</v>
      </c>
      <c r="D70" s="112">
        <v>131.50278</v>
      </c>
      <c r="E70" s="112">
        <v>107.48502999999999</v>
      </c>
      <c r="F70" s="112">
        <v>24.017749999999999</v>
      </c>
      <c r="G70" s="112">
        <v>81.739999999999995</v>
      </c>
      <c r="H70" s="119">
        <v>18.260000000000002</v>
      </c>
      <c r="I70" s="112">
        <v>16.62</v>
      </c>
    </row>
    <row r="71" spans="1:9" ht="8.25" customHeight="1" x14ac:dyDescent="0.25">
      <c r="A71" s="133">
        <v>158</v>
      </c>
      <c r="B71" s="110" t="s">
        <v>21</v>
      </c>
      <c r="C71" s="111">
        <v>2018</v>
      </c>
      <c r="D71" s="112">
        <v>319.81504999999999</v>
      </c>
      <c r="E71" s="112">
        <v>262.06344000000001</v>
      </c>
      <c r="F71" s="112">
        <v>57.751609999999999</v>
      </c>
      <c r="G71" s="112">
        <v>81.94</v>
      </c>
      <c r="H71" s="119">
        <v>18.059999999999999</v>
      </c>
      <c r="I71" s="112">
        <v>16.850000000000001</v>
      </c>
    </row>
    <row r="72" spans="1:9" ht="8.25" customHeight="1" x14ac:dyDescent="0.25">
      <c r="A72" s="133">
        <v>159</v>
      </c>
      <c r="B72" s="110" t="s">
        <v>89</v>
      </c>
      <c r="C72" s="111">
        <v>2018</v>
      </c>
      <c r="D72" s="112">
        <v>116.46433999999999</v>
      </c>
      <c r="E72" s="112">
        <v>91.298550000000006</v>
      </c>
      <c r="F72" s="112">
        <v>25.165779999999998</v>
      </c>
      <c r="G72" s="112">
        <v>78.39</v>
      </c>
      <c r="H72" s="119">
        <v>21.61</v>
      </c>
      <c r="I72" s="112">
        <v>20.32</v>
      </c>
    </row>
    <row r="73" spans="1:9" ht="8.25" customHeight="1" x14ac:dyDescent="0.25">
      <c r="A73" s="133">
        <v>159016</v>
      </c>
      <c r="B73" s="110" t="s">
        <v>90</v>
      </c>
      <c r="C73" s="111">
        <v>2018</v>
      </c>
      <c r="D73" s="112">
        <v>203.35070999999999</v>
      </c>
      <c r="E73" s="112">
        <v>170.76489000000001</v>
      </c>
      <c r="F73" s="112">
        <v>32.585819999999998</v>
      </c>
      <c r="G73" s="112">
        <v>83.98</v>
      </c>
      <c r="H73" s="119">
        <v>16.02</v>
      </c>
      <c r="I73" s="112">
        <v>14.86</v>
      </c>
    </row>
    <row r="74" spans="1:9" ht="8.25" customHeight="1" x14ac:dyDescent="0.25">
      <c r="A74" s="134">
        <v>159999</v>
      </c>
      <c r="B74" s="110" t="s">
        <v>20</v>
      </c>
      <c r="C74" s="111">
        <v>2018</v>
      </c>
      <c r="D74" s="112">
        <v>117.87459</v>
      </c>
      <c r="E74" s="112">
        <v>100.27358</v>
      </c>
      <c r="F74" s="112">
        <v>17.601009999999999</v>
      </c>
      <c r="G74" s="112">
        <v>85.07</v>
      </c>
      <c r="H74" s="119">
        <v>14.93</v>
      </c>
      <c r="I74" s="112">
        <v>13.66</v>
      </c>
    </row>
    <row r="75" spans="1:9" s="116" customFormat="1" ht="8.25" customHeight="1" x14ac:dyDescent="0.25">
      <c r="A75" s="137">
        <v>1</v>
      </c>
      <c r="B75" s="113" t="s">
        <v>134</v>
      </c>
      <c r="C75" s="114">
        <v>2018</v>
      </c>
      <c r="D75" s="115">
        <v>1560.99746</v>
      </c>
      <c r="E75" s="115">
        <v>1215.7748700000002</v>
      </c>
      <c r="F75" s="115">
        <v>345.22259000000003</v>
      </c>
      <c r="G75" s="115">
        <v>77.88</v>
      </c>
      <c r="H75" s="120">
        <v>22.12</v>
      </c>
      <c r="I75" s="115">
        <v>20.69</v>
      </c>
    </row>
    <row r="76" spans="1:9" ht="8.25" customHeight="1" x14ac:dyDescent="0.25">
      <c r="A76" s="133">
        <v>241</v>
      </c>
      <c r="B76" s="110" t="s">
        <v>25</v>
      </c>
      <c r="C76" s="111">
        <v>2018</v>
      </c>
      <c r="D76" s="112">
        <v>1130.9494</v>
      </c>
      <c r="E76" s="112">
        <v>783.56200999999999</v>
      </c>
      <c r="F76" s="112">
        <v>347.38739000000004</v>
      </c>
      <c r="G76" s="112">
        <v>69.28</v>
      </c>
      <c r="H76" s="119">
        <v>30.72</v>
      </c>
      <c r="I76" s="112">
        <v>29.11</v>
      </c>
    </row>
    <row r="77" spans="1:9" ht="8.25" customHeight="1" x14ac:dyDescent="0.25">
      <c r="A77" s="133">
        <v>241001</v>
      </c>
      <c r="B77" s="110" t="s">
        <v>91</v>
      </c>
      <c r="C77" s="111">
        <v>2018</v>
      </c>
      <c r="D77" s="112">
        <v>527.29908</v>
      </c>
      <c r="E77" s="112">
        <v>325.35424999999998</v>
      </c>
      <c r="F77" s="112">
        <v>201.94483</v>
      </c>
      <c r="G77" s="112">
        <v>61.7</v>
      </c>
      <c r="H77" s="119">
        <v>38.299999999999997</v>
      </c>
      <c r="I77" s="112">
        <v>36.159999999999997</v>
      </c>
    </row>
    <row r="78" spans="1:9" ht="8.25" customHeight="1" x14ac:dyDescent="0.25">
      <c r="A78" s="133">
        <v>241999</v>
      </c>
      <c r="B78" s="110" t="s">
        <v>92</v>
      </c>
      <c r="C78" s="111">
        <v>2018</v>
      </c>
      <c r="D78" s="112">
        <v>603.65031999999997</v>
      </c>
      <c r="E78" s="112">
        <v>458.20776000000001</v>
      </c>
      <c r="F78" s="112">
        <v>145.44255999999999</v>
      </c>
      <c r="G78" s="112">
        <v>75.91</v>
      </c>
      <c r="H78" s="119">
        <v>24.09</v>
      </c>
      <c r="I78" s="112">
        <v>22.96</v>
      </c>
    </row>
    <row r="79" spans="1:9" ht="8.25" customHeight="1" x14ac:dyDescent="0.25">
      <c r="A79" s="133">
        <v>251</v>
      </c>
      <c r="B79" s="110" t="s">
        <v>28</v>
      </c>
      <c r="C79" s="111">
        <v>2018</v>
      </c>
      <c r="D79" s="112">
        <v>212.00298999999998</v>
      </c>
      <c r="E79" s="112">
        <v>175.60733999999999</v>
      </c>
      <c r="F79" s="112">
        <v>36.395650000000003</v>
      </c>
      <c r="G79" s="112">
        <v>82.83</v>
      </c>
      <c r="H79" s="119">
        <v>17.170000000000002</v>
      </c>
      <c r="I79" s="112">
        <v>16.559999999999999</v>
      </c>
    </row>
    <row r="80" spans="1:9" ht="8.25" customHeight="1" x14ac:dyDescent="0.25">
      <c r="A80" s="133">
        <v>252</v>
      </c>
      <c r="B80" s="110" t="s">
        <v>29</v>
      </c>
      <c r="C80" s="111">
        <v>2018</v>
      </c>
      <c r="D80" s="112">
        <v>144.52354</v>
      </c>
      <c r="E80" s="112">
        <v>102.64385</v>
      </c>
      <c r="F80" s="112">
        <v>41.879690000000004</v>
      </c>
      <c r="G80" s="112">
        <v>71.02</v>
      </c>
      <c r="H80" s="119">
        <v>28.98</v>
      </c>
      <c r="I80" s="112">
        <v>28.3</v>
      </c>
    </row>
    <row r="81" spans="1:9" ht="8.25" customHeight="1" x14ac:dyDescent="0.25">
      <c r="A81" s="133">
        <v>254</v>
      </c>
      <c r="B81" s="110" t="s">
        <v>30</v>
      </c>
      <c r="C81" s="111">
        <v>2018</v>
      </c>
      <c r="D81" s="112">
        <v>272.70117999999997</v>
      </c>
      <c r="E81" s="112">
        <v>218.45674</v>
      </c>
      <c r="F81" s="112">
        <v>54.244440000000004</v>
      </c>
      <c r="G81" s="112">
        <v>80.11</v>
      </c>
      <c r="H81" s="119">
        <v>19.89</v>
      </c>
      <c r="I81" s="112">
        <v>18.62</v>
      </c>
    </row>
    <row r="82" spans="1:9" ht="8.25" customHeight="1" x14ac:dyDescent="0.25">
      <c r="A82" s="133">
        <v>255</v>
      </c>
      <c r="B82" s="110" t="s">
        <v>31</v>
      </c>
      <c r="C82" s="111">
        <v>2018</v>
      </c>
      <c r="D82" s="112">
        <v>68.946839999999995</v>
      </c>
      <c r="E82" s="112">
        <v>55.56597</v>
      </c>
      <c r="F82" s="112">
        <v>13.380870000000002</v>
      </c>
      <c r="G82" s="112">
        <v>80.59</v>
      </c>
      <c r="H82" s="119">
        <v>19.41</v>
      </c>
      <c r="I82" s="112">
        <v>18.96</v>
      </c>
    </row>
    <row r="83" spans="1:9" ht="8.25" customHeight="1" x14ac:dyDescent="0.25">
      <c r="A83" s="133">
        <v>256</v>
      </c>
      <c r="B83" s="110" t="s">
        <v>32</v>
      </c>
      <c r="C83" s="111">
        <v>2018</v>
      </c>
      <c r="D83" s="112">
        <v>115.82959</v>
      </c>
      <c r="E83" s="112">
        <v>90.680999999999997</v>
      </c>
      <c r="F83" s="112">
        <v>25.148589999999999</v>
      </c>
      <c r="G83" s="112">
        <v>78.290000000000006</v>
      </c>
      <c r="H83" s="119">
        <v>21.71</v>
      </c>
      <c r="I83" s="112">
        <v>21.42</v>
      </c>
    </row>
    <row r="84" spans="1:9" ht="8.25" customHeight="1" x14ac:dyDescent="0.25">
      <c r="A84" s="133">
        <v>257</v>
      </c>
      <c r="B84" s="110" t="s">
        <v>33</v>
      </c>
      <c r="C84" s="111">
        <v>2018</v>
      </c>
      <c r="D84" s="112">
        <v>156.48424</v>
      </c>
      <c r="E84" s="112">
        <v>128.89472000000001</v>
      </c>
      <c r="F84" s="112">
        <v>27.58952</v>
      </c>
      <c r="G84" s="112">
        <v>82.37</v>
      </c>
      <c r="H84" s="119">
        <v>17.63</v>
      </c>
      <c r="I84" s="112">
        <v>16.82</v>
      </c>
    </row>
    <row r="85" spans="1:9" s="116" customFormat="1" ht="8.25" customHeight="1" x14ac:dyDescent="0.25">
      <c r="A85" s="137">
        <v>2</v>
      </c>
      <c r="B85" s="113" t="s">
        <v>135</v>
      </c>
      <c r="C85" s="114">
        <v>2018</v>
      </c>
      <c r="D85" s="115">
        <v>2100.5965299999998</v>
      </c>
      <c r="E85" s="115">
        <v>1555.0741200000002</v>
      </c>
      <c r="F85" s="115">
        <v>545.52242000000001</v>
      </c>
      <c r="G85" s="115">
        <v>74.03</v>
      </c>
      <c r="H85" s="120">
        <v>25.97</v>
      </c>
      <c r="I85" s="115">
        <v>24.74</v>
      </c>
    </row>
    <row r="86" spans="1:9" ht="8.25" customHeight="1" x14ac:dyDescent="0.25">
      <c r="A86" s="133">
        <v>351</v>
      </c>
      <c r="B86" s="110" t="s">
        <v>35</v>
      </c>
      <c r="C86" s="111">
        <v>2018</v>
      </c>
      <c r="D86" s="112">
        <v>173.3776</v>
      </c>
      <c r="E86" s="112">
        <v>140.26733999999999</v>
      </c>
      <c r="F86" s="112">
        <v>33.110250000000001</v>
      </c>
      <c r="G86" s="112">
        <v>80.900000000000006</v>
      </c>
      <c r="H86" s="119">
        <v>19.100000000000001</v>
      </c>
      <c r="I86" s="112">
        <v>18.21</v>
      </c>
    </row>
    <row r="87" spans="1:9" ht="8.25" customHeight="1" x14ac:dyDescent="0.25">
      <c r="A87" s="133">
        <v>352</v>
      </c>
      <c r="B87" s="110" t="s">
        <v>36</v>
      </c>
      <c r="C87" s="111">
        <v>2018</v>
      </c>
      <c r="D87" s="112">
        <v>195.36937</v>
      </c>
      <c r="E87" s="112">
        <v>164.74620999999999</v>
      </c>
      <c r="F87" s="112">
        <v>30.623159999999999</v>
      </c>
      <c r="G87" s="112">
        <v>84.33</v>
      </c>
      <c r="H87" s="119">
        <v>15.67</v>
      </c>
      <c r="I87" s="112">
        <v>14.51</v>
      </c>
    </row>
    <row r="88" spans="1:9" ht="8.25" customHeight="1" x14ac:dyDescent="0.25">
      <c r="A88" s="133">
        <v>353</v>
      </c>
      <c r="B88" s="110" t="s">
        <v>37</v>
      </c>
      <c r="C88" s="111">
        <v>2018</v>
      </c>
      <c r="D88" s="112">
        <v>248.17937000000001</v>
      </c>
      <c r="E88" s="112">
        <v>199.46059</v>
      </c>
      <c r="F88" s="112">
        <v>48.718769999999999</v>
      </c>
      <c r="G88" s="112">
        <v>80.37</v>
      </c>
      <c r="H88" s="119">
        <v>19.63</v>
      </c>
      <c r="I88" s="112">
        <v>18.43</v>
      </c>
    </row>
    <row r="89" spans="1:9" ht="8.25" customHeight="1" x14ac:dyDescent="0.25">
      <c r="A89" s="133" t="s">
        <v>66</v>
      </c>
      <c r="B89" s="110" t="s">
        <v>125</v>
      </c>
      <c r="C89" s="111">
        <v>2018</v>
      </c>
      <c r="D89" s="112">
        <v>136.43271999999999</v>
      </c>
      <c r="E89" s="112">
        <v>115.01092999999999</v>
      </c>
      <c r="F89" s="112">
        <v>21.421779999999998</v>
      </c>
      <c r="G89" s="112">
        <v>84.3</v>
      </c>
      <c r="H89" s="119">
        <v>15.7</v>
      </c>
      <c r="I89" s="112">
        <v>14.37</v>
      </c>
    </row>
    <row r="90" spans="1:9" ht="8.25" customHeight="1" x14ac:dyDescent="0.25">
      <c r="A90" s="133">
        <v>355</v>
      </c>
      <c r="B90" s="110" t="s">
        <v>39</v>
      </c>
      <c r="C90" s="111">
        <v>2018</v>
      </c>
      <c r="D90" s="112">
        <v>178.44499999999999</v>
      </c>
      <c r="E90" s="112">
        <v>151.50610999999998</v>
      </c>
      <c r="F90" s="112">
        <v>26.938890000000001</v>
      </c>
      <c r="G90" s="112">
        <v>84.9</v>
      </c>
      <c r="H90" s="119">
        <v>15.1</v>
      </c>
      <c r="I90" s="112">
        <v>14.19</v>
      </c>
    </row>
    <row r="91" spans="1:9" ht="8.25" customHeight="1" x14ac:dyDescent="0.25">
      <c r="A91" s="133">
        <v>356</v>
      </c>
      <c r="B91" s="110" t="s">
        <v>40</v>
      </c>
      <c r="C91" s="111">
        <v>2018</v>
      </c>
      <c r="D91" s="112">
        <v>111.64394</v>
      </c>
      <c r="E91" s="112">
        <v>99.018090000000001</v>
      </c>
      <c r="F91" s="112">
        <v>12.62585</v>
      </c>
      <c r="G91" s="112">
        <v>88.69</v>
      </c>
      <c r="H91" s="119">
        <v>11.31</v>
      </c>
      <c r="I91" s="112">
        <v>9.34</v>
      </c>
    </row>
    <row r="92" spans="1:9" ht="8.25" customHeight="1" x14ac:dyDescent="0.25">
      <c r="A92" s="133">
        <v>357</v>
      </c>
      <c r="B92" s="110" t="s">
        <v>41</v>
      </c>
      <c r="C92" s="111">
        <v>2018</v>
      </c>
      <c r="D92" s="112">
        <v>159.88039999999998</v>
      </c>
      <c r="E92" s="112">
        <v>129.75586999999999</v>
      </c>
      <c r="F92" s="112">
        <v>30.12453</v>
      </c>
      <c r="G92" s="112">
        <v>81.16</v>
      </c>
      <c r="H92" s="119">
        <v>18.84</v>
      </c>
      <c r="I92" s="112">
        <v>17.59</v>
      </c>
    </row>
    <row r="93" spans="1:9" ht="8.25" customHeight="1" x14ac:dyDescent="0.25">
      <c r="A93" s="133">
        <v>358</v>
      </c>
      <c r="B93" s="110" t="s">
        <v>42</v>
      </c>
      <c r="C93" s="111">
        <v>2018</v>
      </c>
      <c r="D93" s="112">
        <v>136.05986999999999</v>
      </c>
      <c r="E93" s="112">
        <v>111.71142</v>
      </c>
      <c r="F93" s="112">
        <v>24.34845</v>
      </c>
      <c r="G93" s="112">
        <v>82.1</v>
      </c>
      <c r="H93" s="119">
        <v>17.899999999999999</v>
      </c>
      <c r="I93" s="112">
        <v>17.100000000000001</v>
      </c>
    </row>
    <row r="94" spans="1:9" ht="8.25" customHeight="1" x14ac:dyDescent="0.25">
      <c r="A94" s="133">
        <v>359</v>
      </c>
      <c r="B94" s="110" t="s">
        <v>43</v>
      </c>
      <c r="C94" s="111">
        <v>2018</v>
      </c>
      <c r="D94" s="112">
        <v>199.97429</v>
      </c>
      <c r="E94" s="112">
        <v>160.96847</v>
      </c>
      <c r="F94" s="112">
        <v>39.005830000000003</v>
      </c>
      <c r="G94" s="112">
        <v>80.489999999999995</v>
      </c>
      <c r="H94" s="119">
        <v>19.510000000000002</v>
      </c>
      <c r="I94" s="112">
        <v>18.68</v>
      </c>
    </row>
    <row r="95" spans="1:9" ht="8.25" customHeight="1" x14ac:dyDescent="0.25">
      <c r="A95" s="133" t="s">
        <v>66</v>
      </c>
      <c r="B95" s="110" t="s">
        <v>126</v>
      </c>
      <c r="C95" s="111">
        <v>2018</v>
      </c>
      <c r="D95" s="112">
        <v>136.43271999999999</v>
      </c>
      <c r="E95" s="112">
        <v>115.01092999999999</v>
      </c>
      <c r="F95" s="112">
        <v>21.421779999999998</v>
      </c>
      <c r="G95" s="112">
        <v>84.3</v>
      </c>
      <c r="H95" s="119">
        <v>15.7</v>
      </c>
      <c r="I95" s="112">
        <v>14.37</v>
      </c>
    </row>
    <row r="96" spans="1:9" ht="8.25" customHeight="1" x14ac:dyDescent="0.25">
      <c r="A96" s="133">
        <v>361</v>
      </c>
      <c r="B96" s="110" t="s">
        <v>44</v>
      </c>
      <c r="C96" s="111">
        <v>2018</v>
      </c>
      <c r="D96" s="112">
        <v>132.01854</v>
      </c>
      <c r="E96" s="112">
        <v>105.80887</v>
      </c>
      <c r="F96" s="112">
        <v>26.20966</v>
      </c>
      <c r="G96" s="112">
        <v>80.150000000000006</v>
      </c>
      <c r="H96" s="119">
        <v>19.850000000000001</v>
      </c>
      <c r="I96" s="112">
        <v>19.010000000000002</v>
      </c>
    </row>
    <row r="97" spans="1:9" s="116" customFormat="1" ht="8.25" customHeight="1" x14ac:dyDescent="0.25">
      <c r="A97" s="137">
        <v>3</v>
      </c>
      <c r="B97" s="113" t="s">
        <v>136</v>
      </c>
      <c r="C97" s="114">
        <v>2018</v>
      </c>
      <c r="D97" s="115">
        <v>1671.4390700000001</v>
      </c>
      <c r="E97" s="115">
        <v>1376.7656100000002</v>
      </c>
      <c r="F97" s="115">
        <v>294.67346000000003</v>
      </c>
      <c r="G97" s="115">
        <v>82.37</v>
      </c>
      <c r="H97" s="120">
        <v>17.63</v>
      </c>
      <c r="I97" s="115">
        <v>16.53</v>
      </c>
    </row>
    <row r="98" spans="1:9" ht="8.25" customHeight="1" x14ac:dyDescent="0.25">
      <c r="A98" s="133">
        <v>401</v>
      </c>
      <c r="B98" s="110" t="s">
        <v>46</v>
      </c>
      <c r="C98" s="111">
        <v>2018</v>
      </c>
      <c r="D98" s="112">
        <v>77.766530000000003</v>
      </c>
      <c r="E98" s="112">
        <v>52.011650000000003</v>
      </c>
      <c r="F98" s="112">
        <v>25.75488</v>
      </c>
      <c r="G98" s="112">
        <v>66.88</v>
      </c>
      <c r="H98" s="119">
        <v>33.119999999999997</v>
      </c>
      <c r="I98" s="112">
        <v>32.020000000000003</v>
      </c>
    </row>
    <row r="99" spans="1:9" ht="8.25" customHeight="1" x14ac:dyDescent="0.25">
      <c r="A99" s="133" t="s">
        <v>67</v>
      </c>
      <c r="B99" s="110" t="s">
        <v>47</v>
      </c>
      <c r="C99" s="111">
        <v>2018</v>
      </c>
      <c r="D99" s="112">
        <v>218.21168</v>
      </c>
      <c r="E99" s="112">
        <v>174.43389999999999</v>
      </c>
      <c r="F99" s="112">
        <v>43.77778</v>
      </c>
      <c r="G99" s="112">
        <v>79.94</v>
      </c>
      <c r="H99" s="119">
        <v>20.059999999999999</v>
      </c>
      <c r="I99" s="112">
        <v>19.38</v>
      </c>
    </row>
    <row r="100" spans="1:9" ht="8.25" customHeight="1" x14ac:dyDescent="0.25">
      <c r="A100" s="133">
        <v>403</v>
      </c>
      <c r="B100" s="110" t="s">
        <v>127</v>
      </c>
      <c r="C100" s="111">
        <v>2018</v>
      </c>
      <c r="D100" s="112">
        <v>164.96717999999998</v>
      </c>
      <c r="E100" s="112">
        <v>137.38783999999998</v>
      </c>
      <c r="F100" s="112">
        <v>27.579330000000002</v>
      </c>
      <c r="G100" s="112">
        <v>83.28</v>
      </c>
      <c r="H100" s="119">
        <v>16.72</v>
      </c>
      <c r="I100" s="112">
        <v>15.58</v>
      </c>
    </row>
    <row r="101" spans="1:9" ht="8.25" customHeight="1" x14ac:dyDescent="0.25">
      <c r="A101" s="133">
        <v>404</v>
      </c>
      <c r="B101" s="110" t="s">
        <v>49</v>
      </c>
      <c r="C101" s="111">
        <v>2018</v>
      </c>
      <c r="D101" s="112">
        <v>161.69311999999999</v>
      </c>
      <c r="E101" s="112">
        <v>118.51247000000001</v>
      </c>
      <c r="F101" s="112">
        <v>43.180660000000003</v>
      </c>
      <c r="G101" s="112">
        <v>73.290000000000006</v>
      </c>
      <c r="H101" s="119">
        <v>26.71</v>
      </c>
      <c r="I101" s="112">
        <v>24.79</v>
      </c>
    </row>
    <row r="102" spans="1:9" ht="8.25" customHeight="1" x14ac:dyDescent="0.25">
      <c r="A102" s="133">
        <v>405</v>
      </c>
      <c r="B102" s="110" t="s">
        <v>50</v>
      </c>
      <c r="C102" s="111">
        <v>2018</v>
      </c>
      <c r="D102" s="112">
        <v>72.835419999999999</v>
      </c>
      <c r="E102" s="112">
        <v>51.484279999999998</v>
      </c>
      <c r="F102" s="112">
        <v>21.351140000000001</v>
      </c>
      <c r="G102" s="112">
        <v>70.69</v>
      </c>
      <c r="H102" s="119">
        <v>29.31</v>
      </c>
      <c r="I102" s="112">
        <v>28.67</v>
      </c>
    </row>
    <row r="103" spans="1:9" ht="8.25" customHeight="1" x14ac:dyDescent="0.25">
      <c r="A103" s="133">
        <v>451</v>
      </c>
      <c r="B103" s="110" t="s">
        <v>51</v>
      </c>
      <c r="C103" s="111">
        <v>2018</v>
      </c>
      <c r="D103" s="112">
        <v>121.89151</v>
      </c>
      <c r="E103" s="112">
        <v>103.31693</v>
      </c>
      <c r="F103" s="112">
        <v>18.574570000000001</v>
      </c>
      <c r="G103" s="112">
        <v>84.76</v>
      </c>
      <c r="H103" s="119">
        <v>15.24</v>
      </c>
      <c r="I103" s="112">
        <v>14.27</v>
      </c>
    </row>
    <row r="104" spans="1:9" ht="8.25" customHeight="1" x14ac:dyDescent="0.25">
      <c r="A104" s="133">
        <v>452</v>
      </c>
      <c r="B104" s="110" t="s">
        <v>52</v>
      </c>
      <c r="C104" s="111">
        <v>2018</v>
      </c>
      <c r="D104" s="112">
        <v>188.07707000000002</v>
      </c>
      <c r="E104" s="112">
        <v>165.55701999999999</v>
      </c>
      <c r="F104" s="112">
        <v>22.520049999999998</v>
      </c>
      <c r="G104" s="112">
        <v>88.03</v>
      </c>
      <c r="H104" s="119">
        <v>11.97</v>
      </c>
      <c r="I104" s="112">
        <v>11.12</v>
      </c>
    </row>
    <row r="105" spans="1:9" ht="8.25" customHeight="1" x14ac:dyDescent="0.25">
      <c r="A105" s="133">
        <v>453</v>
      </c>
      <c r="B105" s="110" t="s">
        <v>53</v>
      </c>
      <c r="C105" s="111">
        <v>2018</v>
      </c>
      <c r="D105" s="112">
        <v>168.45760000000001</v>
      </c>
      <c r="E105" s="112">
        <v>121.59338000000001</v>
      </c>
      <c r="F105" s="112">
        <v>46.864220000000003</v>
      </c>
      <c r="G105" s="112">
        <v>72.180000000000007</v>
      </c>
      <c r="H105" s="119">
        <v>27.82</v>
      </c>
      <c r="I105" s="112">
        <v>27.18</v>
      </c>
    </row>
    <row r="106" spans="1:9" ht="8.25" customHeight="1" x14ac:dyDescent="0.25">
      <c r="A106" s="133">
        <v>454</v>
      </c>
      <c r="B106" s="110" t="s">
        <v>54</v>
      </c>
      <c r="C106" s="111">
        <v>2018</v>
      </c>
      <c r="D106" s="112">
        <v>319.14635999999996</v>
      </c>
      <c r="E106" s="112">
        <v>237.20973999999998</v>
      </c>
      <c r="F106" s="112">
        <v>81.936619999999991</v>
      </c>
      <c r="G106" s="112">
        <v>74.33</v>
      </c>
      <c r="H106" s="119">
        <v>25.67</v>
      </c>
      <c r="I106" s="112">
        <v>25.2</v>
      </c>
    </row>
    <row r="107" spans="1:9" ht="8.25" customHeight="1" x14ac:dyDescent="0.25">
      <c r="A107" s="133" t="s">
        <v>68</v>
      </c>
      <c r="B107" s="110" t="s">
        <v>55</v>
      </c>
      <c r="C107" s="111">
        <v>2018</v>
      </c>
      <c r="D107" s="112">
        <v>155.10239999999999</v>
      </c>
      <c r="E107" s="112">
        <v>142.43162000000001</v>
      </c>
      <c r="F107" s="112">
        <v>12.670770000000001</v>
      </c>
      <c r="G107" s="112">
        <v>91.83</v>
      </c>
      <c r="H107" s="119">
        <v>8.17</v>
      </c>
      <c r="I107" s="112">
        <v>7.09</v>
      </c>
    </row>
    <row r="108" spans="1:9" ht="8.25" customHeight="1" x14ac:dyDescent="0.25">
      <c r="A108" s="133">
        <v>456</v>
      </c>
      <c r="B108" s="110" t="s">
        <v>56</v>
      </c>
      <c r="C108" s="111">
        <v>2018</v>
      </c>
      <c r="D108" s="112">
        <v>133.78238000000002</v>
      </c>
      <c r="E108" s="112">
        <v>97.458439999999996</v>
      </c>
      <c r="F108" s="112">
        <v>36.323929999999997</v>
      </c>
      <c r="G108" s="112">
        <v>72.849999999999994</v>
      </c>
      <c r="H108" s="119">
        <v>27.15</v>
      </c>
      <c r="I108" s="112">
        <v>26.61</v>
      </c>
    </row>
    <row r="109" spans="1:9" ht="8.25" customHeight="1" x14ac:dyDescent="0.25">
      <c r="A109" s="133" t="s">
        <v>67</v>
      </c>
      <c r="B109" s="110" t="s">
        <v>96</v>
      </c>
      <c r="C109" s="111">
        <v>2018</v>
      </c>
      <c r="D109" s="112">
        <v>218.21168</v>
      </c>
      <c r="E109" s="112">
        <v>174.43389999999999</v>
      </c>
      <c r="F109" s="112">
        <v>43.77778</v>
      </c>
      <c r="G109" s="112">
        <v>79.94</v>
      </c>
      <c r="H109" s="119">
        <v>20.059999999999999</v>
      </c>
      <c r="I109" s="112">
        <v>19.38</v>
      </c>
    </row>
    <row r="110" spans="1:9" ht="8.25" customHeight="1" x14ac:dyDescent="0.25">
      <c r="A110" s="133">
        <v>458</v>
      </c>
      <c r="B110" s="110" t="s">
        <v>57</v>
      </c>
      <c r="C110" s="111">
        <v>2018</v>
      </c>
      <c r="D110" s="112">
        <v>129.06591</v>
      </c>
      <c r="E110" s="112">
        <v>107.34639</v>
      </c>
      <c r="F110" s="112">
        <v>21.719529999999999</v>
      </c>
      <c r="G110" s="112">
        <v>83.17</v>
      </c>
      <c r="H110" s="119">
        <v>16.829999999999998</v>
      </c>
      <c r="I110" s="112">
        <v>15.16</v>
      </c>
    </row>
    <row r="111" spans="1:9" ht="8.25" customHeight="1" x14ac:dyDescent="0.25">
      <c r="A111" s="133">
        <v>459</v>
      </c>
      <c r="B111" s="110" t="s">
        <v>58</v>
      </c>
      <c r="C111" s="111">
        <v>2018</v>
      </c>
      <c r="D111" s="112">
        <v>350.06837000000002</v>
      </c>
      <c r="E111" s="112">
        <v>270.46771999999999</v>
      </c>
      <c r="F111" s="112">
        <v>79.600639999999999</v>
      </c>
      <c r="G111" s="112">
        <v>77.260000000000005</v>
      </c>
      <c r="H111" s="119">
        <v>22.74</v>
      </c>
      <c r="I111" s="112">
        <v>21.78</v>
      </c>
    </row>
    <row r="112" spans="1:9" ht="8.25" customHeight="1" x14ac:dyDescent="0.25">
      <c r="A112" s="133">
        <v>460</v>
      </c>
      <c r="B112" s="110" t="s">
        <v>59</v>
      </c>
      <c r="C112" s="111">
        <v>2018</v>
      </c>
      <c r="D112" s="112">
        <v>140.20903000000001</v>
      </c>
      <c r="E112" s="112">
        <v>95.041110000000003</v>
      </c>
      <c r="F112" s="112">
        <v>45.167919999999995</v>
      </c>
      <c r="G112" s="112">
        <v>67.790000000000006</v>
      </c>
      <c r="H112" s="119">
        <v>32.21</v>
      </c>
      <c r="I112" s="112">
        <v>31.51</v>
      </c>
    </row>
    <row r="113" spans="1:9" ht="8.25" customHeight="1" x14ac:dyDescent="0.25">
      <c r="A113" s="133">
        <v>461</v>
      </c>
      <c r="B113" s="110" t="s">
        <v>60</v>
      </c>
      <c r="C113" s="111">
        <v>2018</v>
      </c>
      <c r="D113" s="112">
        <v>88.933940000000007</v>
      </c>
      <c r="E113" s="112">
        <v>75.511060000000001</v>
      </c>
      <c r="F113" s="112">
        <v>13.422870000000001</v>
      </c>
      <c r="G113" s="112">
        <v>84.91</v>
      </c>
      <c r="H113" s="119">
        <v>15.09</v>
      </c>
      <c r="I113" s="112">
        <v>13.93</v>
      </c>
    </row>
    <row r="114" spans="1:9" ht="8.25" customHeight="1" x14ac:dyDescent="0.25">
      <c r="A114" s="133" t="s">
        <v>68</v>
      </c>
      <c r="B114" s="110" t="s">
        <v>97</v>
      </c>
      <c r="C114" s="111">
        <v>2018</v>
      </c>
      <c r="D114" s="112">
        <v>155.10239999999999</v>
      </c>
      <c r="E114" s="112">
        <v>142.43162000000001</v>
      </c>
      <c r="F114" s="112">
        <v>12.670770000000001</v>
      </c>
      <c r="G114" s="112">
        <v>91.83</v>
      </c>
      <c r="H114" s="119">
        <v>8.17</v>
      </c>
      <c r="I114" s="112">
        <v>7.09</v>
      </c>
    </row>
    <row r="115" spans="1:9" s="116" customFormat="1" ht="8.25" customHeight="1" x14ac:dyDescent="0.25">
      <c r="A115" s="137">
        <v>4</v>
      </c>
      <c r="B115" s="113" t="s">
        <v>137</v>
      </c>
      <c r="C115" s="114">
        <v>2018</v>
      </c>
      <c r="D115" s="115">
        <v>2490.4918700000003</v>
      </c>
      <c r="E115" s="115">
        <v>1949.8038600000002</v>
      </c>
      <c r="F115" s="115">
        <v>540.68800999999996</v>
      </c>
      <c r="G115" s="115">
        <v>78.290000000000006</v>
      </c>
      <c r="H115" s="120">
        <v>21.71</v>
      </c>
      <c r="I115" s="115">
        <v>20.79</v>
      </c>
    </row>
    <row r="116" spans="1:9" s="116" customFormat="1" ht="8.25" customHeight="1" x14ac:dyDescent="0.25">
      <c r="A116" s="138">
        <v>0</v>
      </c>
      <c r="B116" s="113" t="s">
        <v>62</v>
      </c>
      <c r="C116" s="114">
        <v>2018</v>
      </c>
      <c r="D116" s="115">
        <v>7823.5249400000002</v>
      </c>
      <c r="E116" s="115">
        <v>6097.4184500000001</v>
      </c>
      <c r="F116" s="115">
        <v>1726.1064899999999</v>
      </c>
      <c r="G116" s="115">
        <v>77.94</v>
      </c>
      <c r="H116" s="120">
        <v>22.06</v>
      </c>
      <c r="I116" s="115">
        <v>20.92</v>
      </c>
    </row>
    <row r="117" spans="1:9" ht="8.25" customHeight="1" x14ac:dyDescent="0.25">
      <c r="A117" s="133">
        <v>101</v>
      </c>
      <c r="B117" s="110" t="s">
        <v>12</v>
      </c>
      <c r="C117" s="111">
        <v>2017</v>
      </c>
      <c r="D117" s="112">
        <v>246.85444000000001</v>
      </c>
      <c r="E117" s="112">
        <v>180.74620000000002</v>
      </c>
      <c r="F117" s="112">
        <v>66.108249999999998</v>
      </c>
      <c r="G117" s="112">
        <v>73.22</v>
      </c>
      <c r="H117" s="119">
        <v>26.78</v>
      </c>
      <c r="I117" s="112">
        <v>25.25</v>
      </c>
    </row>
    <row r="118" spans="1:9" ht="8.25" customHeight="1" x14ac:dyDescent="0.25">
      <c r="A118" s="133">
        <v>102</v>
      </c>
      <c r="B118" s="110" t="s">
        <v>13</v>
      </c>
      <c r="C118" s="111">
        <v>2017</v>
      </c>
      <c r="D118" s="112">
        <v>102.54235</v>
      </c>
      <c r="E118" s="112">
        <v>65.300290000000004</v>
      </c>
      <c r="F118" s="112">
        <v>37.242059999999995</v>
      </c>
      <c r="G118" s="112">
        <v>63.68</v>
      </c>
      <c r="H118" s="119">
        <v>36.32</v>
      </c>
      <c r="I118" s="112">
        <v>34.950000000000003</v>
      </c>
    </row>
    <row r="119" spans="1:9" ht="8.25" customHeight="1" x14ac:dyDescent="0.25">
      <c r="A119" s="133">
        <v>103</v>
      </c>
      <c r="B119" s="110" t="s">
        <v>14</v>
      </c>
      <c r="C119" s="111">
        <v>2017</v>
      </c>
      <c r="D119" s="112">
        <v>124.36362</v>
      </c>
      <c r="E119" s="112">
        <v>80.72139</v>
      </c>
      <c r="F119" s="112">
        <v>43.642230000000005</v>
      </c>
      <c r="G119" s="112">
        <v>64.91</v>
      </c>
      <c r="H119" s="119">
        <v>35.090000000000003</v>
      </c>
      <c r="I119" s="112">
        <v>33.380000000000003</v>
      </c>
    </row>
    <row r="120" spans="1:9" ht="8.25" customHeight="1" x14ac:dyDescent="0.25">
      <c r="A120" s="133">
        <v>151</v>
      </c>
      <c r="B120" s="110" t="s">
        <v>15</v>
      </c>
      <c r="C120" s="111">
        <v>2017</v>
      </c>
      <c r="D120" s="112">
        <v>167.07365999999999</v>
      </c>
      <c r="E120" s="112">
        <v>133.13343</v>
      </c>
      <c r="F120" s="112">
        <v>33.94023</v>
      </c>
      <c r="G120" s="112">
        <v>79.69</v>
      </c>
      <c r="H120" s="119">
        <v>20.309999999999999</v>
      </c>
      <c r="I120" s="112">
        <v>19.28</v>
      </c>
    </row>
    <row r="121" spans="1:9" ht="8.25" customHeight="1" x14ac:dyDescent="0.25">
      <c r="A121" s="133">
        <v>153</v>
      </c>
      <c r="B121" s="110" t="s">
        <v>16</v>
      </c>
      <c r="C121" s="111">
        <v>2017</v>
      </c>
      <c r="D121" s="112">
        <v>135.48304000000002</v>
      </c>
      <c r="E121" s="112">
        <v>113.69253</v>
      </c>
      <c r="F121" s="112">
        <v>21.790509999999998</v>
      </c>
      <c r="G121" s="112">
        <v>83.92</v>
      </c>
      <c r="H121" s="119">
        <v>16.079999999999998</v>
      </c>
      <c r="I121" s="112">
        <v>14.85</v>
      </c>
    </row>
    <row r="122" spans="1:9" ht="8.25" customHeight="1" x14ac:dyDescent="0.25">
      <c r="A122" s="133">
        <v>154</v>
      </c>
      <c r="B122" s="110" t="s">
        <v>17</v>
      </c>
      <c r="C122" s="111">
        <v>2017</v>
      </c>
      <c r="D122" s="112">
        <v>89.134419999999992</v>
      </c>
      <c r="E122" s="112">
        <v>75.18325999999999</v>
      </c>
      <c r="F122" s="112">
        <v>13.95116</v>
      </c>
      <c r="G122" s="112">
        <v>84.35</v>
      </c>
      <c r="H122" s="119">
        <v>15.65</v>
      </c>
      <c r="I122" s="112">
        <v>14.26</v>
      </c>
    </row>
    <row r="123" spans="1:9" ht="8.25" customHeight="1" x14ac:dyDescent="0.25">
      <c r="A123" s="133">
        <v>155</v>
      </c>
      <c r="B123" s="110" t="s">
        <v>18</v>
      </c>
      <c r="C123" s="111">
        <v>2017</v>
      </c>
      <c r="D123" s="112">
        <v>131.27742999999998</v>
      </c>
      <c r="E123" s="112">
        <v>104.28773</v>
      </c>
      <c r="F123" s="112">
        <v>26.989699999999999</v>
      </c>
      <c r="G123" s="112">
        <v>79.44</v>
      </c>
      <c r="H123" s="119">
        <v>20.56</v>
      </c>
      <c r="I123" s="112">
        <v>19.54</v>
      </c>
    </row>
    <row r="124" spans="1:9" ht="8.25" customHeight="1" x14ac:dyDescent="0.25">
      <c r="A124" s="133">
        <v>157</v>
      </c>
      <c r="B124" s="110" t="s">
        <v>19</v>
      </c>
      <c r="C124" s="111">
        <v>2017</v>
      </c>
      <c r="D124" s="112">
        <v>131.44648000000001</v>
      </c>
      <c r="E124" s="112">
        <v>107.27639000000001</v>
      </c>
      <c r="F124" s="112">
        <v>24.170090000000002</v>
      </c>
      <c r="G124" s="112">
        <v>81.61</v>
      </c>
      <c r="H124" s="119">
        <v>18.39</v>
      </c>
      <c r="I124" s="112">
        <v>17.420000000000002</v>
      </c>
    </row>
    <row r="125" spans="1:9" ht="8.25" customHeight="1" x14ac:dyDescent="0.25">
      <c r="A125" s="133">
        <v>158</v>
      </c>
      <c r="B125" s="110" t="s">
        <v>21</v>
      </c>
      <c r="C125" s="111">
        <v>2017</v>
      </c>
      <c r="D125" s="112">
        <v>324.19003999999995</v>
      </c>
      <c r="E125" s="112">
        <v>261.59514999999999</v>
      </c>
      <c r="F125" s="112">
        <v>62.594889999999999</v>
      </c>
      <c r="G125" s="112">
        <v>80.69</v>
      </c>
      <c r="H125" s="119">
        <v>19.309999999999999</v>
      </c>
      <c r="I125" s="112">
        <v>18.29</v>
      </c>
    </row>
    <row r="126" spans="1:9" ht="8.25" customHeight="1" x14ac:dyDescent="0.25">
      <c r="A126" s="133">
        <v>159</v>
      </c>
      <c r="B126" s="110" t="s">
        <v>89</v>
      </c>
      <c r="C126" s="111">
        <v>2017</v>
      </c>
      <c r="D126" s="112">
        <v>119.12608</v>
      </c>
      <c r="E126" s="112">
        <v>92.0839</v>
      </c>
      <c r="F126" s="112">
        <v>27.042180000000002</v>
      </c>
      <c r="G126" s="112">
        <v>77.3</v>
      </c>
      <c r="H126" s="119">
        <v>22.7</v>
      </c>
      <c r="I126" s="112">
        <v>21.63</v>
      </c>
    </row>
    <row r="127" spans="1:9" ht="8.25" customHeight="1" x14ac:dyDescent="0.25">
      <c r="A127" s="133">
        <v>159016</v>
      </c>
      <c r="B127" s="110" t="s">
        <v>90</v>
      </c>
      <c r="C127" s="111">
        <v>2017</v>
      </c>
      <c r="D127" s="112">
        <v>205.06395999999998</v>
      </c>
      <c r="E127" s="112">
        <v>169.51124999999999</v>
      </c>
      <c r="F127" s="112">
        <v>35.552709999999998</v>
      </c>
      <c r="G127" s="112">
        <v>82.66</v>
      </c>
      <c r="H127" s="119">
        <v>17.34</v>
      </c>
      <c r="I127" s="112">
        <v>16.350000000000001</v>
      </c>
    </row>
    <row r="128" spans="1:9" ht="8.25" customHeight="1" x14ac:dyDescent="0.25">
      <c r="A128" s="134">
        <v>159999</v>
      </c>
      <c r="B128" s="110" t="s">
        <v>20</v>
      </c>
      <c r="C128" s="111">
        <v>2017</v>
      </c>
      <c r="D128" s="112">
        <v>118.11726</v>
      </c>
      <c r="E128" s="112">
        <v>100.48209</v>
      </c>
      <c r="F128" s="112">
        <v>17.635169999999999</v>
      </c>
      <c r="G128" s="112">
        <v>85.07</v>
      </c>
      <c r="H128" s="119">
        <v>14.93</v>
      </c>
      <c r="I128" s="112">
        <v>13.81</v>
      </c>
    </row>
    <row r="129" spans="1:9" s="116" customFormat="1" ht="8.25" customHeight="1" x14ac:dyDescent="0.25">
      <c r="A129" s="137">
        <v>1</v>
      </c>
      <c r="B129" s="113" t="s">
        <v>134</v>
      </c>
      <c r="C129" s="114">
        <v>2017</v>
      </c>
      <c r="D129" s="115">
        <v>1569.4798600000001</v>
      </c>
      <c r="E129" s="115">
        <v>1221.7336699999998</v>
      </c>
      <c r="F129" s="115">
        <v>347.74619999999999</v>
      </c>
      <c r="G129" s="115">
        <v>77.84</v>
      </c>
      <c r="H129" s="120">
        <v>22.16</v>
      </c>
      <c r="I129" s="115">
        <v>20.92</v>
      </c>
    </row>
    <row r="130" spans="1:9" ht="8.25" customHeight="1" x14ac:dyDescent="0.25">
      <c r="A130" s="133">
        <v>241</v>
      </c>
      <c r="B130" s="110" t="s">
        <v>25</v>
      </c>
      <c r="C130" s="111">
        <v>2017</v>
      </c>
      <c r="D130" s="112">
        <v>1139.7653</v>
      </c>
      <c r="E130" s="112">
        <v>792.49095</v>
      </c>
      <c r="F130" s="112">
        <v>347.27434999999997</v>
      </c>
      <c r="G130" s="112">
        <v>69.53</v>
      </c>
      <c r="H130" s="119">
        <v>30.47</v>
      </c>
      <c r="I130" s="112">
        <v>29.08</v>
      </c>
    </row>
    <row r="131" spans="1:9" ht="8.25" customHeight="1" x14ac:dyDescent="0.25">
      <c r="A131" s="133">
        <v>241001</v>
      </c>
      <c r="B131" s="110" t="s">
        <v>91</v>
      </c>
      <c r="C131" s="111">
        <v>2017</v>
      </c>
      <c r="D131" s="112">
        <v>531.39859999999999</v>
      </c>
      <c r="E131" s="112">
        <v>337.53395</v>
      </c>
      <c r="F131" s="112">
        <v>193.86464999999998</v>
      </c>
      <c r="G131" s="112">
        <v>63.52</v>
      </c>
      <c r="H131" s="119">
        <v>36.479999999999997</v>
      </c>
      <c r="I131" s="112">
        <v>34.69</v>
      </c>
    </row>
    <row r="132" spans="1:9" ht="8.25" customHeight="1" x14ac:dyDescent="0.25">
      <c r="A132" s="133">
        <v>241999</v>
      </c>
      <c r="B132" s="110" t="s">
        <v>92</v>
      </c>
      <c r="C132" s="111">
        <v>2017</v>
      </c>
      <c r="D132" s="112">
        <v>608.36669999999992</v>
      </c>
      <c r="E132" s="112">
        <v>454.95699999999999</v>
      </c>
      <c r="F132" s="112">
        <v>153.40970000000002</v>
      </c>
      <c r="G132" s="112">
        <v>74.78</v>
      </c>
      <c r="H132" s="119">
        <v>25.22</v>
      </c>
      <c r="I132" s="112">
        <v>24.18</v>
      </c>
    </row>
    <row r="133" spans="1:9" ht="8.25" customHeight="1" x14ac:dyDescent="0.25">
      <c r="A133" s="133">
        <v>251</v>
      </c>
      <c r="B133" s="110" t="s">
        <v>28</v>
      </c>
      <c r="C133" s="111">
        <v>2017</v>
      </c>
      <c r="D133" s="112">
        <v>212.17492999999999</v>
      </c>
      <c r="E133" s="112">
        <v>177.98121</v>
      </c>
      <c r="F133" s="112">
        <v>34.193719999999999</v>
      </c>
      <c r="G133" s="112">
        <v>83.88</v>
      </c>
      <c r="H133" s="119">
        <v>16.12</v>
      </c>
      <c r="I133" s="112">
        <v>15.52</v>
      </c>
    </row>
    <row r="134" spans="1:9" ht="8.25" customHeight="1" x14ac:dyDescent="0.25">
      <c r="A134" s="133">
        <v>252</v>
      </c>
      <c r="B134" s="110" t="s">
        <v>29</v>
      </c>
      <c r="C134" s="111">
        <v>2017</v>
      </c>
      <c r="D134" s="112">
        <v>143.07511</v>
      </c>
      <c r="E134" s="112">
        <v>99.687240000000003</v>
      </c>
      <c r="F134" s="112">
        <v>43.387860000000003</v>
      </c>
      <c r="G134" s="112">
        <v>69.67</v>
      </c>
      <c r="H134" s="119">
        <v>30.33</v>
      </c>
      <c r="I134" s="112">
        <v>29.41</v>
      </c>
    </row>
    <row r="135" spans="1:9" ht="8.25" customHeight="1" x14ac:dyDescent="0.25">
      <c r="A135" s="133">
        <v>254</v>
      </c>
      <c r="B135" s="110" t="s">
        <v>30</v>
      </c>
      <c r="C135" s="111">
        <v>2017</v>
      </c>
      <c r="D135" s="112">
        <v>274.82893000000001</v>
      </c>
      <c r="E135" s="112">
        <v>216.53973000000002</v>
      </c>
      <c r="F135" s="112">
        <v>58.289199999999994</v>
      </c>
      <c r="G135" s="112">
        <v>78.790000000000006</v>
      </c>
      <c r="H135" s="119">
        <v>21.21</v>
      </c>
      <c r="I135" s="112">
        <v>19.64</v>
      </c>
    </row>
    <row r="136" spans="1:9" ht="8.25" customHeight="1" x14ac:dyDescent="0.25">
      <c r="A136" s="133">
        <v>255</v>
      </c>
      <c r="B136" s="110" t="s">
        <v>31</v>
      </c>
      <c r="C136" s="111">
        <v>2017</v>
      </c>
      <c r="D136" s="112">
        <v>70.279570000000007</v>
      </c>
      <c r="E136" s="112">
        <v>58.002499999999998</v>
      </c>
      <c r="F136" s="112">
        <v>12.27708</v>
      </c>
      <c r="G136" s="112">
        <v>82.53</v>
      </c>
      <c r="H136" s="119">
        <v>17.47</v>
      </c>
      <c r="I136" s="112">
        <v>16.63</v>
      </c>
    </row>
    <row r="137" spans="1:9" ht="8.25" customHeight="1" x14ac:dyDescent="0.25">
      <c r="A137" s="133">
        <v>256</v>
      </c>
      <c r="B137" s="110" t="s">
        <v>32</v>
      </c>
      <c r="C137" s="111">
        <v>2017</v>
      </c>
      <c r="D137" s="112">
        <v>120.81636</v>
      </c>
      <c r="E137" s="112">
        <v>93.381429999999995</v>
      </c>
      <c r="F137" s="112">
        <v>27.434939999999997</v>
      </c>
      <c r="G137" s="112">
        <v>77.290000000000006</v>
      </c>
      <c r="H137" s="119">
        <v>22.71</v>
      </c>
      <c r="I137" s="112">
        <v>21.72</v>
      </c>
    </row>
    <row r="138" spans="1:9" ht="8.25" customHeight="1" x14ac:dyDescent="0.25">
      <c r="A138" s="133">
        <v>257</v>
      </c>
      <c r="B138" s="110" t="s">
        <v>33</v>
      </c>
      <c r="C138" s="111">
        <v>2017</v>
      </c>
      <c r="D138" s="112">
        <v>150.09414999999998</v>
      </c>
      <c r="E138" s="112">
        <v>122.28022</v>
      </c>
      <c r="F138" s="112">
        <v>27.81392</v>
      </c>
      <c r="G138" s="112">
        <v>81.47</v>
      </c>
      <c r="H138" s="119">
        <v>18.53</v>
      </c>
      <c r="I138" s="112">
        <v>18.03</v>
      </c>
    </row>
    <row r="139" spans="1:9" s="116" customFormat="1" ht="8.25" customHeight="1" x14ac:dyDescent="0.25">
      <c r="A139" s="137">
        <v>2</v>
      </c>
      <c r="B139" s="113" t="s">
        <v>135</v>
      </c>
      <c r="C139" s="114">
        <v>2017</v>
      </c>
      <c r="D139" s="115">
        <v>2112.9688900000001</v>
      </c>
      <c r="E139" s="115">
        <v>1561.4668899999999</v>
      </c>
      <c r="F139" s="115">
        <v>551.50199999999995</v>
      </c>
      <c r="G139" s="115">
        <v>73.900000000000006</v>
      </c>
      <c r="H139" s="120">
        <v>26.1</v>
      </c>
      <c r="I139" s="115">
        <v>24.91</v>
      </c>
    </row>
    <row r="140" spans="1:9" ht="8.25" customHeight="1" x14ac:dyDescent="0.25">
      <c r="A140" s="133">
        <v>351</v>
      </c>
      <c r="B140" s="110" t="s">
        <v>35</v>
      </c>
      <c r="C140" s="111">
        <v>2017</v>
      </c>
      <c r="D140" s="112">
        <v>175.29915</v>
      </c>
      <c r="E140" s="112">
        <v>139.36032999999998</v>
      </c>
      <c r="F140" s="112">
        <v>35.938830000000003</v>
      </c>
      <c r="G140" s="112">
        <v>79.5</v>
      </c>
      <c r="H140" s="119">
        <v>20.5</v>
      </c>
      <c r="I140" s="112">
        <v>19.239999999999998</v>
      </c>
    </row>
    <row r="141" spans="1:9" ht="8.25" customHeight="1" x14ac:dyDescent="0.25">
      <c r="A141" s="133">
        <v>352</v>
      </c>
      <c r="B141" s="110" t="s">
        <v>36</v>
      </c>
      <c r="C141" s="111">
        <v>2017</v>
      </c>
      <c r="D141" s="112">
        <v>196.93204999999998</v>
      </c>
      <c r="E141" s="112">
        <v>167.32046</v>
      </c>
      <c r="F141" s="112">
        <v>29.611599999999999</v>
      </c>
      <c r="G141" s="112">
        <v>84.96</v>
      </c>
      <c r="H141" s="119">
        <v>15.04</v>
      </c>
      <c r="I141" s="112">
        <v>13.91</v>
      </c>
    </row>
    <row r="142" spans="1:9" ht="8.25" customHeight="1" x14ac:dyDescent="0.25">
      <c r="A142" s="133">
        <v>353</v>
      </c>
      <c r="B142" s="110" t="s">
        <v>37</v>
      </c>
      <c r="C142" s="111">
        <v>2017</v>
      </c>
      <c r="D142" s="112">
        <v>247.49688</v>
      </c>
      <c r="E142" s="112">
        <v>199.57173999999998</v>
      </c>
      <c r="F142" s="112">
        <v>47.925139999999999</v>
      </c>
      <c r="G142" s="112">
        <v>80.64</v>
      </c>
      <c r="H142" s="119">
        <v>19.36</v>
      </c>
      <c r="I142" s="112">
        <v>18.14</v>
      </c>
    </row>
    <row r="143" spans="1:9" ht="8.25" customHeight="1" x14ac:dyDescent="0.25">
      <c r="A143" s="133" t="s">
        <v>66</v>
      </c>
      <c r="B143" s="110" t="s">
        <v>125</v>
      </c>
      <c r="C143" s="111">
        <v>2017</v>
      </c>
      <c r="D143" s="112">
        <v>139.06921</v>
      </c>
      <c r="E143" s="112">
        <v>120.71281</v>
      </c>
      <c r="F143" s="112">
        <v>18.356400000000001</v>
      </c>
      <c r="G143" s="112">
        <v>86.8</v>
      </c>
      <c r="H143" s="119">
        <v>13.2</v>
      </c>
      <c r="I143" s="112">
        <v>12.23</v>
      </c>
    </row>
    <row r="144" spans="1:9" ht="8.25" customHeight="1" x14ac:dyDescent="0.25">
      <c r="A144" s="133">
        <v>355</v>
      </c>
      <c r="B144" s="110" t="s">
        <v>39</v>
      </c>
      <c r="C144" s="111">
        <v>2017</v>
      </c>
      <c r="D144" s="112">
        <v>177.61303000000001</v>
      </c>
      <c r="E144" s="112">
        <v>145.05055999999999</v>
      </c>
      <c r="F144" s="112">
        <v>32.562460000000002</v>
      </c>
      <c r="G144" s="112">
        <v>81.67</v>
      </c>
      <c r="H144" s="119">
        <v>18.329999999999998</v>
      </c>
      <c r="I144" s="112">
        <v>17.36</v>
      </c>
    </row>
    <row r="145" spans="1:9" ht="8.25" customHeight="1" x14ac:dyDescent="0.25">
      <c r="A145" s="133">
        <v>356</v>
      </c>
      <c r="B145" s="110" t="s">
        <v>40</v>
      </c>
      <c r="C145" s="111">
        <v>2017</v>
      </c>
      <c r="D145" s="112">
        <v>112.76905000000001</v>
      </c>
      <c r="E145" s="112">
        <v>92.201160000000002</v>
      </c>
      <c r="F145" s="112">
        <v>20.567889999999998</v>
      </c>
      <c r="G145" s="112">
        <v>81.760000000000005</v>
      </c>
      <c r="H145" s="119">
        <v>18.239999999999998</v>
      </c>
      <c r="I145" s="112">
        <v>17.190000000000001</v>
      </c>
    </row>
    <row r="146" spans="1:9" ht="8.25" customHeight="1" x14ac:dyDescent="0.25">
      <c r="A146" s="133">
        <v>357</v>
      </c>
      <c r="B146" s="110" t="s">
        <v>41</v>
      </c>
      <c r="C146" s="111">
        <v>2017</v>
      </c>
      <c r="D146" s="112">
        <v>162.42829999999998</v>
      </c>
      <c r="E146" s="112">
        <v>132.19368</v>
      </c>
      <c r="F146" s="112">
        <v>30.23462</v>
      </c>
      <c r="G146" s="112">
        <v>81.39</v>
      </c>
      <c r="H146" s="119">
        <v>18.61</v>
      </c>
      <c r="I146" s="112">
        <v>17.440000000000001</v>
      </c>
    </row>
    <row r="147" spans="1:9" ht="8.25" customHeight="1" x14ac:dyDescent="0.25">
      <c r="A147" s="133">
        <v>358</v>
      </c>
      <c r="B147" s="110" t="s">
        <v>42</v>
      </c>
      <c r="C147" s="111">
        <v>2017</v>
      </c>
      <c r="D147" s="112">
        <v>136.27814999999998</v>
      </c>
      <c r="E147" s="112">
        <v>113.0937</v>
      </c>
      <c r="F147" s="112">
        <v>23.184459999999998</v>
      </c>
      <c r="G147" s="112">
        <v>82.99</v>
      </c>
      <c r="H147" s="119">
        <v>17.010000000000002</v>
      </c>
      <c r="I147" s="112">
        <v>16.23</v>
      </c>
    </row>
    <row r="148" spans="1:9" ht="8.25" customHeight="1" x14ac:dyDescent="0.25">
      <c r="A148" s="133">
        <v>359</v>
      </c>
      <c r="B148" s="110" t="s">
        <v>43</v>
      </c>
      <c r="C148" s="111">
        <v>2017</v>
      </c>
      <c r="D148" s="112">
        <v>200.37282999999999</v>
      </c>
      <c r="E148" s="112">
        <v>159.93054999999998</v>
      </c>
      <c r="F148" s="112">
        <v>40.442279999999997</v>
      </c>
      <c r="G148" s="112">
        <v>79.819999999999993</v>
      </c>
      <c r="H148" s="119">
        <v>20.18</v>
      </c>
      <c r="I148" s="112">
        <v>18.7</v>
      </c>
    </row>
    <row r="149" spans="1:9" ht="8.25" customHeight="1" x14ac:dyDescent="0.25">
      <c r="A149" s="133" t="s">
        <v>66</v>
      </c>
      <c r="B149" s="110" t="s">
        <v>126</v>
      </c>
      <c r="C149" s="111">
        <v>2017</v>
      </c>
      <c r="D149" s="112">
        <v>139.06921</v>
      </c>
      <c r="E149" s="112">
        <v>120.71281</v>
      </c>
      <c r="F149" s="112">
        <v>18.356400000000001</v>
      </c>
      <c r="G149" s="112">
        <v>86.8</v>
      </c>
      <c r="H149" s="119">
        <v>13.2</v>
      </c>
      <c r="I149" s="112">
        <v>12.23</v>
      </c>
    </row>
    <row r="150" spans="1:9" ht="8.25" customHeight="1" x14ac:dyDescent="0.25">
      <c r="A150" s="133">
        <v>361</v>
      </c>
      <c r="B150" s="110" t="s">
        <v>44</v>
      </c>
      <c r="C150" s="111">
        <v>2017</v>
      </c>
      <c r="D150" s="112">
        <v>132.82166000000001</v>
      </c>
      <c r="E150" s="112">
        <v>107.92574999999999</v>
      </c>
      <c r="F150" s="112">
        <v>24.895910000000001</v>
      </c>
      <c r="G150" s="112">
        <v>81.260000000000005</v>
      </c>
      <c r="H150" s="119">
        <v>18.739999999999998</v>
      </c>
      <c r="I150" s="112">
        <v>17.440000000000001</v>
      </c>
    </row>
    <row r="151" spans="1:9" s="116" customFormat="1" ht="8.25" customHeight="1" x14ac:dyDescent="0.25">
      <c r="A151" s="137">
        <v>3</v>
      </c>
      <c r="B151" s="113" t="s">
        <v>136</v>
      </c>
      <c r="C151" s="114">
        <v>2017</v>
      </c>
      <c r="D151" s="115">
        <v>1681.53891</v>
      </c>
      <c r="E151" s="115">
        <v>1376.8636799999999</v>
      </c>
      <c r="F151" s="115">
        <v>304.67521999999997</v>
      </c>
      <c r="G151" s="115">
        <v>81.88</v>
      </c>
      <c r="H151" s="120">
        <v>18.12</v>
      </c>
      <c r="I151" s="115">
        <v>16.95</v>
      </c>
    </row>
    <row r="152" spans="1:9" ht="8.25" customHeight="1" x14ac:dyDescent="0.25">
      <c r="A152" s="133">
        <v>401</v>
      </c>
      <c r="B152" s="110" t="s">
        <v>46</v>
      </c>
      <c r="C152" s="111">
        <v>2017</v>
      </c>
      <c r="D152" s="112">
        <v>77.561089999999993</v>
      </c>
      <c r="E152" s="112">
        <v>49.157660000000007</v>
      </c>
      <c r="F152" s="112">
        <v>28.40343</v>
      </c>
      <c r="G152" s="112">
        <v>63.38</v>
      </c>
      <c r="H152" s="119">
        <v>36.619999999999997</v>
      </c>
      <c r="I152" s="112">
        <v>35.659999999999997</v>
      </c>
    </row>
    <row r="153" spans="1:9" ht="8.25" customHeight="1" x14ac:dyDescent="0.25">
      <c r="A153" s="133" t="s">
        <v>67</v>
      </c>
      <c r="B153" s="110" t="s">
        <v>47</v>
      </c>
      <c r="C153" s="111">
        <v>2017</v>
      </c>
      <c r="D153" s="112">
        <v>216.16698000000002</v>
      </c>
      <c r="E153" s="112">
        <v>176.67824999999999</v>
      </c>
      <c r="F153" s="112">
        <v>39.488730000000004</v>
      </c>
      <c r="G153" s="112">
        <v>81.73</v>
      </c>
      <c r="H153" s="119">
        <v>18.27</v>
      </c>
      <c r="I153" s="112">
        <v>17.71</v>
      </c>
    </row>
    <row r="154" spans="1:9" ht="8.25" customHeight="1" x14ac:dyDescent="0.25">
      <c r="A154" s="133">
        <v>403</v>
      </c>
      <c r="B154" s="110" t="s">
        <v>127</v>
      </c>
      <c r="C154" s="111">
        <v>2017</v>
      </c>
      <c r="D154" s="112">
        <v>165.86267999999998</v>
      </c>
      <c r="E154" s="112">
        <v>133.89870000000002</v>
      </c>
      <c r="F154" s="112">
        <v>31.96397</v>
      </c>
      <c r="G154" s="112">
        <v>80.73</v>
      </c>
      <c r="H154" s="119">
        <v>19.27</v>
      </c>
      <c r="I154" s="112">
        <v>17.93</v>
      </c>
    </row>
    <row r="155" spans="1:9" ht="8.25" customHeight="1" x14ac:dyDescent="0.25">
      <c r="A155" s="133">
        <v>404</v>
      </c>
      <c r="B155" s="110" t="s">
        <v>49</v>
      </c>
      <c r="C155" s="111">
        <v>2017</v>
      </c>
      <c r="D155" s="112">
        <v>163.31404000000001</v>
      </c>
      <c r="E155" s="112">
        <v>117.11208000000001</v>
      </c>
      <c r="F155" s="112">
        <v>46.20196</v>
      </c>
      <c r="G155" s="112">
        <v>71.709999999999994</v>
      </c>
      <c r="H155" s="119">
        <v>28.29</v>
      </c>
      <c r="I155" s="112">
        <v>26.77</v>
      </c>
    </row>
    <row r="156" spans="1:9" ht="8.25" customHeight="1" x14ac:dyDescent="0.25">
      <c r="A156" s="133">
        <v>405</v>
      </c>
      <c r="B156" s="110" t="s">
        <v>50</v>
      </c>
      <c r="C156" s="111">
        <v>2017</v>
      </c>
      <c r="D156" s="112">
        <v>73.208380000000005</v>
      </c>
      <c r="E156" s="112">
        <v>58.076239999999999</v>
      </c>
      <c r="F156" s="112">
        <v>15.13214</v>
      </c>
      <c r="G156" s="112">
        <v>79.33</v>
      </c>
      <c r="H156" s="119">
        <v>20.67</v>
      </c>
      <c r="I156" s="112">
        <v>19.690000000000001</v>
      </c>
    </row>
    <row r="157" spans="1:9" ht="8.25" customHeight="1" x14ac:dyDescent="0.25">
      <c r="A157" s="133">
        <v>451</v>
      </c>
      <c r="B157" s="110" t="s">
        <v>51</v>
      </c>
      <c r="C157" s="111">
        <v>2017</v>
      </c>
      <c r="D157" s="112">
        <v>121.59806</v>
      </c>
      <c r="E157" s="112">
        <v>107.70521000000001</v>
      </c>
      <c r="F157" s="112">
        <v>13.892850000000001</v>
      </c>
      <c r="G157" s="112">
        <v>88.57</v>
      </c>
      <c r="H157" s="119">
        <v>11.43</v>
      </c>
      <c r="I157" s="112">
        <v>11.17</v>
      </c>
    </row>
    <row r="158" spans="1:9" ht="8.25" customHeight="1" x14ac:dyDescent="0.25">
      <c r="A158" s="133">
        <v>452</v>
      </c>
      <c r="B158" s="110" t="s">
        <v>52</v>
      </c>
      <c r="C158" s="111">
        <v>2017</v>
      </c>
      <c r="D158" s="112">
        <v>188.72673</v>
      </c>
      <c r="E158" s="112">
        <v>168.85665</v>
      </c>
      <c r="F158" s="112">
        <v>19.870080000000002</v>
      </c>
      <c r="G158" s="112">
        <v>89.47</v>
      </c>
      <c r="H158" s="119">
        <v>10.53</v>
      </c>
      <c r="I158" s="112">
        <v>9.8000000000000007</v>
      </c>
    </row>
    <row r="159" spans="1:9" ht="8.25" customHeight="1" x14ac:dyDescent="0.25">
      <c r="A159" s="133">
        <v>453</v>
      </c>
      <c r="B159" s="110" t="s">
        <v>53</v>
      </c>
      <c r="C159" s="111">
        <v>2017</v>
      </c>
      <c r="D159" s="112">
        <v>166.90106</v>
      </c>
      <c r="E159" s="112">
        <v>118.96562</v>
      </c>
      <c r="F159" s="112">
        <v>47.93544</v>
      </c>
      <c r="G159" s="112">
        <v>71.28</v>
      </c>
      <c r="H159" s="119">
        <v>28.72</v>
      </c>
      <c r="I159" s="112">
        <v>28.22</v>
      </c>
    </row>
    <row r="160" spans="1:9" ht="8.25" customHeight="1" x14ac:dyDescent="0.25">
      <c r="A160" s="133">
        <v>454</v>
      </c>
      <c r="B160" s="110" t="s">
        <v>54</v>
      </c>
      <c r="C160" s="111">
        <v>2017</v>
      </c>
      <c r="D160" s="112">
        <v>318.67291999999998</v>
      </c>
      <c r="E160" s="112">
        <v>246.41151000000002</v>
      </c>
      <c r="F160" s="112">
        <v>72.261409999999998</v>
      </c>
      <c r="G160" s="112">
        <v>77.319999999999993</v>
      </c>
      <c r="H160" s="119">
        <v>22.68</v>
      </c>
      <c r="I160" s="112">
        <v>21.89</v>
      </c>
    </row>
    <row r="161" spans="1:9" ht="8.25" customHeight="1" x14ac:dyDescent="0.25">
      <c r="A161" s="133" t="s">
        <v>68</v>
      </c>
      <c r="B161" s="110" t="s">
        <v>55</v>
      </c>
      <c r="C161" s="111">
        <v>2017</v>
      </c>
      <c r="D161" s="112">
        <v>155.96445</v>
      </c>
      <c r="E161" s="112">
        <v>141.44120000000001</v>
      </c>
      <c r="F161" s="112">
        <v>14.523260000000001</v>
      </c>
      <c r="G161" s="112">
        <v>90.69</v>
      </c>
      <c r="H161" s="119">
        <v>9.31</v>
      </c>
      <c r="I161" s="112">
        <v>8.75</v>
      </c>
    </row>
    <row r="162" spans="1:9" ht="8.25" customHeight="1" x14ac:dyDescent="0.25">
      <c r="A162" s="133">
        <v>456</v>
      </c>
      <c r="B162" s="110" t="s">
        <v>56</v>
      </c>
      <c r="C162" s="111">
        <v>2017</v>
      </c>
      <c r="D162" s="112">
        <v>131.37047000000001</v>
      </c>
      <c r="E162" s="112">
        <v>98.811800000000005</v>
      </c>
      <c r="F162" s="112">
        <v>32.558669999999999</v>
      </c>
      <c r="G162" s="112">
        <v>75.22</v>
      </c>
      <c r="H162" s="119">
        <v>24.78</v>
      </c>
      <c r="I162" s="112">
        <v>23.55</v>
      </c>
    </row>
    <row r="163" spans="1:9" ht="8.25" customHeight="1" x14ac:dyDescent="0.25">
      <c r="A163" s="133" t="s">
        <v>67</v>
      </c>
      <c r="B163" s="110" t="s">
        <v>96</v>
      </c>
      <c r="C163" s="111">
        <v>2017</v>
      </c>
      <c r="D163" s="112">
        <v>216.16698000000002</v>
      </c>
      <c r="E163" s="112">
        <v>176.67824999999999</v>
      </c>
      <c r="F163" s="112">
        <v>39.488730000000004</v>
      </c>
      <c r="G163" s="112">
        <v>81.73</v>
      </c>
      <c r="H163" s="119">
        <v>18.27</v>
      </c>
      <c r="I163" s="112">
        <v>17.71</v>
      </c>
    </row>
    <row r="164" spans="1:9" ht="8.25" customHeight="1" x14ac:dyDescent="0.25">
      <c r="A164" s="133">
        <v>458</v>
      </c>
      <c r="B164" s="110" t="s">
        <v>57</v>
      </c>
      <c r="C164" s="111">
        <v>2017</v>
      </c>
      <c r="D164" s="112">
        <v>127.98900999999999</v>
      </c>
      <c r="E164" s="112">
        <v>107.12507000000001</v>
      </c>
      <c r="F164" s="112">
        <v>20.863939999999999</v>
      </c>
      <c r="G164" s="112">
        <v>83.7</v>
      </c>
      <c r="H164" s="119">
        <v>16.3</v>
      </c>
      <c r="I164" s="112">
        <v>15.44</v>
      </c>
    </row>
    <row r="165" spans="1:9" ht="8.25" customHeight="1" x14ac:dyDescent="0.25">
      <c r="A165" s="133">
        <v>459</v>
      </c>
      <c r="B165" s="110" t="s">
        <v>58</v>
      </c>
      <c r="C165" s="111">
        <v>2017</v>
      </c>
      <c r="D165" s="112">
        <v>350.67975999999999</v>
      </c>
      <c r="E165" s="112">
        <v>265.24032</v>
      </c>
      <c r="F165" s="112">
        <v>85.439440000000005</v>
      </c>
      <c r="G165" s="112">
        <v>75.64</v>
      </c>
      <c r="H165" s="119">
        <v>24.36</v>
      </c>
      <c r="I165" s="112">
        <v>23.03</v>
      </c>
    </row>
    <row r="166" spans="1:9" ht="8.25" customHeight="1" x14ac:dyDescent="0.25">
      <c r="A166" s="133">
        <v>460</v>
      </c>
      <c r="B166" s="110" t="s">
        <v>59</v>
      </c>
      <c r="C166" s="111">
        <v>2017</v>
      </c>
      <c r="D166" s="112">
        <v>140.15064000000001</v>
      </c>
      <c r="E166" s="112">
        <v>94.494520000000009</v>
      </c>
      <c r="F166" s="112">
        <v>45.656120000000001</v>
      </c>
      <c r="G166" s="112">
        <v>67.42</v>
      </c>
      <c r="H166" s="119">
        <v>32.58</v>
      </c>
      <c r="I166" s="112">
        <v>32.29</v>
      </c>
    </row>
    <row r="167" spans="1:9" ht="8.25" customHeight="1" x14ac:dyDescent="0.25">
      <c r="A167" s="133">
        <v>461</v>
      </c>
      <c r="B167" s="110" t="s">
        <v>60</v>
      </c>
      <c r="C167" s="111">
        <v>2017</v>
      </c>
      <c r="D167" s="112">
        <v>89.963200000000001</v>
      </c>
      <c r="E167" s="112">
        <v>75.623220000000003</v>
      </c>
      <c r="F167" s="112">
        <v>14.339979999999999</v>
      </c>
      <c r="G167" s="112">
        <v>84.06</v>
      </c>
      <c r="H167" s="119">
        <v>15.94</v>
      </c>
      <c r="I167" s="112">
        <v>15.04</v>
      </c>
    </row>
    <row r="168" spans="1:9" ht="8.25" customHeight="1" x14ac:dyDescent="0.25">
      <c r="A168" s="133" t="s">
        <v>68</v>
      </c>
      <c r="B168" s="110" t="s">
        <v>97</v>
      </c>
      <c r="C168" s="111">
        <v>2017</v>
      </c>
      <c r="D168" s="112">
        <v>155.96445</v>
      </c>
      <c r="E168" s="112">
        <v>141.44120000000001</v>
      </c>
      <c r="F168" s="112">
        <v>14.523260000000001</v>
      </c>
      <c r="G168" s="112">
        <v>90.69</v>
      </c>
      <c r="H168" s="119">
        <v>9.31</v>
      </c>
      <c r="I168" s="112">
        <v>8.75</v>
      </c>
    </row>
    <row r="169" spans="1:9" s="116" customFormat="1" ht="8.25" customHeight="1" x14ac:dyDescent="0.25">
      <c r="A169" s="137">
        <v>4</v>
      </c>
      <c r="B169" s="113" t="s">
        <v>137</v>
      </c>
      <c r="C169" s="114">
        <v>2017</v>
      </c>
      <c r="D169" s="115">
        <v>2489.9568599999998</v>
      </c>
      <c r="E169" s="115">
        <v>1960.4652599999999</v>
      </c>
      <c r="F169" s="115">
        <v>529.49161000000004</v>
      </c>
      <c r="G169" s="115">
        <v>78.73</v>
      </c>
      <c r="H169" s="120">
        <v>21.27</v>
      </c>
      <c r="I169" s="115">
        <v>20.38</v>
      </c>
    </row>
    <row r="170" spans="1:9" s="116" customFormat="1" ht="8.25" customHeight="1" x14ac:dyDescent="0.25">
      <c r="A170" s="138">
        <v>0</v>
      </c>
      <c r="B170" s="113" t="s">
        <v>62</v>
      </c>
      <c r="C170" s="114">
        <v>2017</v>
      </c>
      <c r="D170" s="115">
        <v>7853.9445199999991</v>
      </c>
      <c r="E170" s="115">
        <v>6120.5294899999999</v>
      </c>
      <c r="F170" s="115">
        <v>1733.4150300000001</v>
      </c>
      <c r="G170" s="115">
        <v>77.930000000000007</v>
      </c>
      <c r="H170" s="120">
        <v>22.07</v>
      </c>
      <c r="I170" s="115">
        <v>20.97</v>
      </c>
    </row>
    <row r="171" spans="1:9" ht="8.25" customHeight="1" x14ac:dyDescent="0.25">
      <c r="A171" s="133">
        <v>101</v>
      </c>
      <c r="B171" s="110" t="s">
        <v>12</v>
      </c>
      <c r="C171" s="111">
        <v>2016</v>
      </c>
      <c r="D171" s="112">
        <v>252.36034000000001</v>
      </c>
      <c r="E171" s="112">
        <v>190.60101999999998</v>
      </c>
      <c r="F171" s="112">
        <v>61.759329999999999</v>
      </c>
      <c r="G171" s="112">
        <v>75.53</v>
      </c>
      <c r="H171" s="121">
        <v>24.47</v>
      </c>
      <c r="I171" s="117">
        <v>24.47</v>
      </c>
    </row>
    <row r="172" spans="1:9" ht="8.25" customHeight="1" x14ac:dyDescent="0.25">
      <c r="A172" s="133">
        <v>102</v>
      </c>
      <c r="B172" s="110" t="s">
        <v>13</v>
      </c>
      <c r="C172" s="111">
        <v>2016</v>
      </c>
      <c r="D172" s="112">
        <v>101.60850000000001</v>
      </c>
      <c r="E172" s="112">
        <v>73.968910000000008</v>
      </c>
      <c r="F172" s="112">
        <v>27.639580000000002</v>
      </c>
      <c r="G172" s="112">
        <v>72.8</v>
      </c>
      <c r="H172" s="121">
        <v>27.2</v>
      </c>
      <c r="I172" s="117">
        <v>27.2</v>
      </c>
    </row>
    <row r="173" spans="1:9" ht="8.25" customHeight="1" x14ac:dyDescent="0.25">
      <c r="A173" s="133">
        <v>103</v>
      </c>
      <c r="B173" s="110" t="s">
        <v>14</v>
      </c>
      <c r="C173" s="111">
        <v>2016</v>
      </c>
      <c r="D173" s="112">
        <v>124.72215</v>
      </c>
      <c r="E173" s="112">
        <v>83.722850000000008</v>
      </c>
      <c r="F173" s="112">
        <v>40.999300000000005</v>
      </c>
      <c r="G173" s="112">
        <v>67.13</v>
      </c>
      <c r="H173" s="121">
        <v>32.869999999999997</v>
      </c>
      <c r="I173" s="117">
        <v>32.869999999999997</v>
      </c>
    </row>
    <row r="174" spans="1:9" ht="8.25" customHeight="1" x14ac:dyDescent="0.25">
      <c r="A174" s="133">
        <v>151</v>
      </c>
      <c r="B174" s="110" t="s">
        <v>15</v>
      </c>
      <c r="C174" s="111">
        <v>2016</v>
      </c>
      <c r="D174" s="112">
        <v>174.58010000000002</v>
      </c>
      <c r="E174" s="112">
        <v>136.22959</v>
      </c>
      <c r="F174" s="112">
        <v>38.35051</v>
      </c>
      <c r="G174" s="112">
        <v>78.03</v>
      </c>
      <c r="H174" s="121">
        <v>21.97</v>
      </c>
      <c r="I174" s="117">
        <v>21.97</v>
      </c>
    </row>
    <row r="175" spans="1:9" ht="8.25" customHeight="1" x14ac:dyDescent="0.25">
      <c r="A175" s="133">
        <v>153</v>
      </c>
      <c r="B175" s="110" t="s">
        <v>16</v>
      </c>
      <c r="C175" s="111">
        <v>2016</v>
      </c>
      <c r="D175" s="112">
        <v>138.64399</v>
      </c>
      <c r="E175" s="112">
        <v>120.41321000000001</v>
      </c>
      <c r="F175" s="112">
        <v>18.230779999999999</v>
      </c>
      <c r="G175" s="112">
        <v>86.85</v>
      </c>
      <c r="H175" s="121">
        <v>13.15</v>
      </c>
      <c r="I175" s="117">
        <v>13.15</v>
      </c>
    </row>
    <row r="176" spans="1:9" ht="8.25" customHeight="1" x14ac:dyDescent="0.25">
      <c r="A176" s="133">
        <v>154</v>
      </c>
      <c r="B176" s="110" t="s">
        <v>17</v>
      </c>
      <c r="C176" s="111">
        <v>2016</v>
      </c>
      <c r="D176" s="112">
        <v>91.686229999999995</v>
      </c>
      <c r="E176" s="112">
        <v>81.568809999999999</v>
      </c>
      <c r="F176" s="112">
        <v>10.117419999999999</v>
      </c>
      <c r="G176" s="112">
        <v>88.97</v>
      </c>
      <c r="H176" s="121">
        <v>11.03</v>
      </c>
      <c r="I176" s="117">
        <v>11.03</v>
      </c>
    </row>
    <row r="177" spans="1:9" ht="8.25" customHeight="1" x14ac:dyDescent="0.25">
      <c r="A177" s="133">
        <v>155</v>
      </c>
      <c r="B177" s="110" t="s">
        <v>18</v>
      </c>
      <c r="C177" s="111">
        <v>2016</v>
      </c>
      <c r="D177" s="112">
        <v>135.17824999999999</v>
      </c>
      <c r="E177" s="112">
        <v>107.26121000000001</v>
      </c>
      <c r="F177" s="112">
        <v>27.91705</v>
      </c>
      <c r="G177" s="112">
        <v>79.349999999999994</v>
      </c>
      <c r="H177" s="121">
        <v>20.65</v>
      </c>
      <c r="I177" s="117">
        <v>20.65</v>
      </c>
    </row>
    <row r="178" spans="1:9" ht="8.25" customHeight="1" x14ac:dyDescent="0.25">
      <c r="A178" s="133">
        <v>157</v>
      </c>
      <c r="B178" s="110" t="s">
        <v>19</v>
      </c>
      <c r="C178" s="111">
        <v>2016</v>
      </c>
      <c r="D178" s="112">
        <v>132.6523</v>
      </c>
      <c r="E178" s="112">
        <v>111.17891</v>
      </c>
      <c r="F178" s="112">
        <v>21.473400000000002</v>
      </c>
      <c r="G178" s="112">
        <v>83.81</v>
      </c>
      <c r="H178" s="121">
        <v>16.190000000000001</v>
      </c>
      <c r="I178" s="117">
        <v>16.190000000000001</v>
      </c>
    </row>
    <row r="179" spans="1:9" ht="8.25" customHeight="1" x14ac:dyDescent="0.25">
      <c r="A179" s="133">
        <v>158</v>
      </c>
      <c r="B179" s="110" t="s">
        <v>21</v>
      </c>
      <c r="C179" s="111">
        <v>2016</v>
      </c>
      <c r="D179" s="112">
        <v>330.51428000000004</v>
      </c>
      <c r="E179" s="112">
        <v>268.77846</v>
      </c>
      <c r="F179" s="112">
        <v>61.735819999999997</v>
      </c>
      <c r="G179" s="112">
        <v>81.319999999999993</v>
      </c>
      <c r="H179" s="121">
        <v>18.68</v>
      </c>
      <c r="I179" s="117">
        <v>18.68</v>
      </c>
    </row>
    <row r="180" spans="1:9" ht="8.25" customHeight="1" x14ac:dyDescent="0.25">
      <c r="A180" s="133">
        <v>159</v>
      </c>
      <c r="B180" s="110" t="s">
        <v>89</v>
      </c>
      <c r="C180" s="111">
        <v>2016</v>
      </c>
      <c r="D180" s="112">
        <v>119.47002000000001</v>
      </c>
      <c r="E180" s="112">
        <v>89.199219999999997</v>
      </c>
      <c r="F180" s="112">
        <v>30.270799999999998</v>
      </c>
      <c r="G180" s="112">
        <v>74.66</v>
      </c>
      <c r="H180" s="121">
        <v>25.34</v>
      </c>
      <c r="I180" s="117">
        <v>25.34</v>
      </c>
    </row>
    <row r="181" spans="1:9" ht="8.25" customHeight="1" x14ac:dyDescent="0.25">
      <c r="A181" s="133">
        <v>159016</v>
      </c>
      <c r="B181" s="110" t="s">
        <v>90</v>
      </c>
      <c r="C181" s="111">
        <v>2016</v>
      </c>
      <c r="D181" s="112">
        <v>211.04426999999998</v>
      </c>
      <c r="E181" s="112">
        <v>179.57924</v>
      </c>
      <c r="F181" s="112">
        <v>31.465019999999999</v>
      </c>
      <c r="G181" s="112">
        <v>85.09</v>
      </c>
      <c r="H181" s="121">
        <v>14.91</v>
      </c>
      <c r="I181" s="117">
        <v>14.91</v>
      </c>
    </row>
    <row r="182" spans="1:9" ht="8.25" customHeight="1" x14ac:dyDescent="0.25">
      <c r="A182" s="134">
        <v>159999</v>
      </c>
      <c r="B182" s="110" t="s">
        <v>20</v>
      </c>
      <c r="C182" s="111">
        <v>2016</v>
      </c>
      <c r="D182" s="112">
        <v>121.22230999999999</v>
      </c>
      <c r="E182" s="112">
        <v>106.45235000000001</v>
      </c>
      <c r="F182" s="112">
        <v>14.769959999999999</v>
      </c>
      <c r="G182" s="112">
        <v>87.82</v>
      </c>
      <c r="H182" s="121">
        <v>12.18</v>
      </c>
      <c r="I182" s="117">
        <v>12.18</v>
      </c>
    </row>
    <row r="183" spans="1:9" s="116" customFormat="1" ht="8.25" customHeight="1" x14ac:dyDescent="0.25">
      <c r="A183" s="137">
        <v>1</v>
      </c>
      <c r="B183" s="113" t="s">
        <v>134</v>
      </c>
      <c r="C183" s="114">
        <v>2016</v>
      </c>
      <c r="D183" s="115">
        <v>1603.16848</v>
      </c>
      <c r="E183" s="115">
        <v>1280.17056</v>
      </c>
      <c r="F183" s="115">
        <v>322.99793</v>
      </c>
      <c r="G183" s="115">
        <v>79.849999999999994</v>
      </c>
      <c r="H183" s="122">
        <v>20.149999999999999</v>
      </c>
      <c r="I183" s="118">
        <v>20.149999999999999</v>
      </c>
    </row>
    <row r="184" spans="1:9" ht="8.25" customHeight="1" x14ac:dyDescent="0.25">
      <c r="A184" s="133">
        <v>241</v>
      </c>
      <c r="B184" s="110" t="s">
        <v>25</v>
      </c>
      <c r="C184" s="111">
        <v>2016</v>
      </c>
      <c r="D184" s="112">
        <v>1150.0914399999999</v>
      </c>
      <c r="E184" s="112">
        <v>833.77362000000005</v>
      </c>
      <c r="F184" s="112">
        <v>316.31781999999998</v>
      </c>
      <c r="G184" s="112">
        <v>72.5</v>
      </c>
      <c r="H184" s="121">
        <v>27.5</v>
      </c>
      <c r="I184" s="117">
        <v>27.5</v>
      </c>
    </row>
    <row r="185" spans="1:9" ht="8.25" customHeight="1" x14ac:dyDescent="0.25">
      <c r="A185" s="133">
        <v>241001</v>
      </c>
      <c r="B185" s="110" t="s">
        <v>91</v>
      </c>
      <c r="C185" s="111">
        <v>2016</v>
      </c>
      <c r="D185" s="112">
        <v>535.66453999999999</v>
      </c>
      <c r="E185" s="112">
        <v>359.56590999999997</v>
      </c>
      <c r="F185" s="112">
        <v>176.09863000000001</v>
      </c>
      <c r="G185" s="112">
        <v>67.13</v>
      </c>
      <c r="H185" s="121">
        <v>32.869999999999997</v>
      </c>
      <c r="I185" s="117">
        <v>32.869999999999997</v>
      </c>
    </row>
    <row r="186" spans="1:9" ht="8.25" customHeight="1" x14ac:dyDescent="0.25">
      <c r="A186" s="133">
        <v>241999</v>
      </c>
      <c r="B186" s="110" t="s">
        <v>92</v>
      </c>
      <c r="C186" s="111">
        <v>2016</v>
      </c>
      <c r="D186" s="112">
        <v>614.42690000000005</v>
      </c>
      <c r="E186" s="112">
        <v>474.20771999999999</v>
      </c>
      <c r="F186" s="112">
        <v>140.21917999999999</v>
      </c>
      <c r="G186" s="112">
        <v>77.180000000000007</v>
      </c>
      <c r="H186" s="121">
        <v>22.82</v>
      </c>
      <c r="I186" s="117">
        <v>22.82</v>
      </c>
    </row>
    <row r="187" spans="1:9" ht="8.25" customHeight="1" x14ac:dyDescent="0.25">
      <c r="A187" s="133">
        <v>251</v>
      </c>
      <c r="B187" s="110" t="s">
        <v>28</v>
      </c>
      <c r="C187" s="111">
        <v>2016</v>
      </c>
      <c r="D187" s="112">
        <v>214.52042</v>
      </c>
      <c r="E187" s="112">
        <v>182.77638000000002</v>
      </c>
      <c r="F187" s="112">
        <v>31.744040000000002</v>
      </c>
      <c r="G187" s="112">
        <v>85.2</v>
      </c>
      <c r="H187" s="121">
        <v>14.8</v>
      </c>
      <c r="I187" s="117">
        <v>14.8</v>
      </c>
    </row>
    <row r="188" spans="1:9" ht="8.25" customHeight="1" x14ac:dyDescent="0.25">
      <c r="A188" s="133">
        <v>252</v>
      </c>
      <c r="B188" s="110" t="s">
        <v>29</v>
      </c>
      <c r="C188" s="111">
        <v>2016</v>
      </c>
      <c r="D188" s="112">
        <v>148.76853</v>
      </c>
      <c r="E188" s="112">
        <v>116.06136000000001</v>
      </c>
      <c r="F188" s="112">
        <v>32.707180000000001</v>
      </c>
      <c r="G188" s="112">
        <v>78.010000000000005</v>
      </c>
      <c r="H188" s="121">
        <v>21.99</v>
      </c>
      <c r="I188" s="117">
        <v>21.99</v>
      </c>
    </row>
    <row r="189" spans="1:9" ht="8.25" customHeight="1" x14ac:dyDescent="0.25">
      <c r="A189" s="133">
        <v>254</v>
      </c>
      <c r="B189" s="110" t="s">
        <v>30</v>
      </c>
      <c r="C189" s="111">
        <v>2016</v>
      </c>
      <c r="D189" s="112">
        <v>277.79642000000001</v>
      </c>
      <c r="E189" s="112">
        <v>233.90016</v>
      </c>
      <c r="F189" s="112">
        <v>43.896269999999994</v>
      </c>
      <c r="G189" s="112">
        <v>84.2</v>
      </c>
      <c r="H189" s="121">
        <v>15.8</v>
      </c>
      <c r="I189" s="117">
        <v>15.8</v>
      </c>
    </row>
    <row r="190" spans="1:9" ht="8.25" customHeight="1" x14ac:dyDescent="0.25">
      <c r="A190" s="133">
        <v>255</v>
      </c>
      <c r="B190" s="110" t="s">
        <v>31</v>
      </c>
      <c r="C190" s="111">
        <v>2016</v>
      </c>
      <c r="D190" s="112">
        <v>71.823479999999989</v>
      </c>
      <c r="E190" s="112">
        <v>59.984870000000001</v>
      </c>
      <c r="F190" s="112">
        <v>11.838610000000001</v>
      </c>
      <c r="G190" s="112">
        <v>83.52</v>
      </c>
      <c r="H190" s="121">
        <v>16.48</v>
      </c>
      <c r="I190" s="117">
        <v>16.48</v>
      </c>
    </row>
    <row r="191" spans="1:9" ht="8.25" customHeight="1" x14ac:dyDescent="0.25">
      <c r="A191" s="133">
        <v>256</v>
      </c>
      <c r="B191" s="110" t="s">
        <v>32</v>
      </c>
      <c r="C191" s="111">
        <v>2016</v>
      </c>
      <c r="D191" s="112">
        <v>120.91318</v>
      </c>
      <c r="E191" s="112">
        <v>98.016840000000002</v>
      </c>
      <c r="F191" s="112">
        <v>22.896339999999999</v>
      </c>
      <c r="G191" s="112">
        <v>81.06</v>
      </c>
      <c r="H191" s="121">
        <v>18.940000000000001</v>
      </c>
      <c r="I191" s="117">
        <v>18.940000000000001</v>
      </c>
    </row>
    <row r="192" spans="1:9" ht="8.25" customHeight="1" x14ac:dyDescent="0.25">
      <c r="A192" s="133">
        <v>257</v>
      </c>
      <c r="B192" s="110" t="s">
        <v>33</v>
      </c>
      <c r="C192" s="111">
        <v>2016</v>
      </c>
      <c r="D192" s="112">
        <v>156.59229000000002</v>
      </c>
      <c r="E192" s="112">
        <v>133.90168</v>
      </c>
      <c r="F192" s="112">
        <v>22.6906</v>
      </c>
      <c r="G192" s="112">
        <v>85.51</v>
      </c>
      <c r="H192" s="121">
        <v>14.49</v>
      </c>
      <c r="I192" s="117">
        <v>14.49</v>
      </c>
    </row>
    <row r="193" spans="1:9" s="116" customFormat="1" ht="8.25" customHeight="1" x14ac:dyDescent="0.25">
      <c r="A193" s="137">
        <v>2</v>
      </c>
      <c r="B193" s="113" t="s">
        <v>135</v>
      </c>
      <c r="C193" s="114">
        <v>2016</v>
      </c>
      <c r="D193" s="115">
        <v>2140.5055600000001</v>
      </c>
      <c r="E193" s="115">
        <v>1657.3077499999999</v>
      </c>
      <c r="F193" s="115">
        <v>483.19781</v>
      </c>
      <c r="G193" s="115">
        <v>77.430000000000007</v>
      </c>
      <c r="H193" s="122">
        <v>22.57</v>
      </c>
      <c r="I193" s="118">
        <v>22.57</v>
      </c>
    </row>
    <row r="194" spans="1:9" ht="8.25" customHeight="1" x14ac:dyDescent="0.25">
      <c r="A194" s="133">
        <v>351</v>
      </c>
      <c r="B194" s="110" t="s">
        <v>35</v>
      </c>
      <c r="C194" s="111">
        <v>2016</v>
      </c>
      <c r="D194" s="112">
        <v>178.41002</v>
      </c>
      <c r="E194" s="112">
        <v>141.10782</v>
      </c>
      <c r="F194" s="112">
        <v>37.302199999999999</v>
      </c>
      <c r="G194" s="112">
        <v>79.09</v>
      </c>
      <c r="H194" s="121">
        <v>20.91</v>
      </c>
      <c r="I194" s="117">
        <v>20.91</v>
      </c>
    </row>
    <row r="195" spans="1:9" ht="8.25" customHeight="1" x14ac:dyDescent="0.25">
      <c r="A195" s="133">
        <v>352</v>
      </c>
      <c r="B195" s="110" t="s">
        <v>36</v>
      </c>
      <c r="C195" s="111">
        <v>2016</v>
      </c>
      <c r="D195" s="112">
        <v>198.52207999999999</v>
      </c>
      <c r="E195" s="112">
        <v>172.61559</v>
      </c>
      <c r="F195" s="112">
        <v>25.906490000000002</v>
      </c>
      <c r="G195" s="112">
        <v>86.95</v>
      </c>
      <c r="H195" s="121">
        <v>13.05</v>
      </c>
      <c r="I195" s="117">
        <v>13.05</v>
      </c>
    </row>
    <row r="196" spans="1:9" ht="8.25" customHeight="1" x14ac:dyDescent="0.25">
      <c r="A196" s="133">
        <v>353</v>
      </c>
      <c r="B196" s="110" t="s">
        <v>37</v>
      </c>
      <c r="C196" s="111">
        <v>2016</v>
      </c>
      <c r="D196" s="112">
        <v>248.74275</v>
      </c>
      <c r="E196" s="112">
        <v>212.48199</v>
      </c>
      <c r="F196" s="112">
        <v>36.260760000000005</v>
      </c>
      <c r="G196" s="112">
        <v>85.42</v>
      </c>
      <c r="H196" s="121">
        <v>14.58</v>
      </c>
      <c r="I196" s="117">
        <v>14.58</v>
      </c>
    </row>
    <row r="197" spans="1:9" ht="8.25" customHeight="1" x14ac:dyDescent="0.25">
      <c r="A197" s="133" t="s">
        <v>66</v>
      </c>
      <c r="B197" s="110" t="s">
        <v>125</v>
      </c>
      <c r="C197" s="111">
        <v>2016</v>
      </c>
      <c r="D197" s="112">
        <v>143.58079999999998</v>
      </c>
      <c r="E197" s="112">
        <v>128.00174999999999</v>
      </c>
      <c r="F197" s="112">
        <v>15.579049999999999</v>
      </c>
      <c r="G197" s="112">
        <v>89.15</v>
      </c>
      <c r="H197" s="121">
        <v>10.85</v>
      </c>
      <c r="I197" s="117">
        <v>10.85</v>
      </c>
    </row>
    <row r="198" spans="1:9" ht="8.25" customHeight="1" x14ac:dyDescent="0.25">
      <c r="A198" s="133">
        <v>355</v>
      </c>
      <c r="B198" s="110" t="s">
        <v>39</v>
      </c>
      <c r="C198" s="111">
        <v>2016</v>
      </c>
      <c r="D198" s="112">
        <v>181.12514999999999</v>
      </c>
      <c r="E198" s="112">
        <v>155.05008999999998</v>
      </c>
      <c r="F198" s="112">
        <v>26.075050000000001</v>
      </c>
      <c r="G198" s="112">
        <v>85.6</v>
      </c>
      <c r="H198" s="121">
        <v>14.4</v>
      </c>
      <c r="I198" s="117">
        <v>14.4</v>
      </c>
    </row>
    <row r="199" spans="1:9" ht="8.25" customHeight="1" x14ac:dyDescent="0.25">
      <c r="A199" s="133">
        <v>356</v>
      </c>
      <c r="B199" s="110" t="s">
        <v>40</v>
      </c>
      <c r="C199" s="111">
        <v>2016</v>
      </c>
      <c r="D199" s="112">
        <v>113.82921</v>
      </c>
      <c r="E199" s="112">
        <v>94.292190000000005</v>
      </c>
      <c r="F199" s="112">
        <v>19.537020000000002</v>
      </c>
      <c r="G199" s="112">
        <v>82.84</v>
      </c>
      <c r="H199" s="121">
        <v>17.16</v>
      </c>
      <c r="I199" s="117">
        <v>17.16</v>
      </c>
    </row>
    <row r="200" spans="1:9" ht="8.25" customHeight="1" x14ac:dyDescent="0.25">
      <c r="A200" s="133">
        <v>357</v>
      </c>
      <c r="B200" s="110" t="s">
        <v>41</v>
      </c>
      <c r="C200" s="111">
        <v>2016</v>
      </c>
      <c r="D200" s="112">
        <v>163.60974999999999</v>
      </c>
      <c r="E200" s="112">
        <v>136.77678</v>
      </c>
      <c r="F200" s="112">
        <v>26.83296</v>
      </c>
      <c r="G200" s="112">
        <v>83.6</v>
      </c>
      <c r="H200" s="121">
        <v>16.399999999999999</v>
      </c>
      <c r="I200" s="117">
        <v>16.399999999999999</v>
      </c>
    </row>
    <row r="201" spans="1:9" ht="8.25" customHeight="1" x14ac:dyDescent="0.25">
      <c r="A201" s="133">
        <v>358</v>
      </c>
      <c r="B201" s="110" t="s">
        <v>42</v>
      </c>
      <c r="C201" s="111">
        <v>2016</v>
      </c>
      <c r="D201" s="112">
        <v>140.71223000000001</v>
      </c>
      <c r="E201" s="112">
        <v>120.72480999999999</v>
      </c>
      <c r="F201" s="112">
        <v>19.987419999999997</v>
      </c>
      <c r="G201" s="112">
        <v>85.8</v>
      </c>
      <c r="H201" s="121">
        <v>14.2</v>
      </c>
      <c r="I201" s="117">
        <v>14.2</v>
      </c>
    </row>
    <row r="202" spans="1:9" ht="8.25" customHeight="1" x14ac:dyDescent="0.25">
      <c r="A202" s="133">
        <v>359</v>
      </c>
      <c r="B202" s="110" t="s">
        <v>43</v>
      </c>
      <c r="C202" s="111">
        <v>2016</v>
      </c>
      <c r="D202" s="112">
        <v>200.61157</v>
      </c>
      <c r="E202" s="112">
        <v>170.82853</v>
      </c>
      <c r="F202" s="112">
        <v>29.78303</v>
      </c>
      <c r="G202" s="112">
        <v>85.15</v>
      </c>
      <c r="H202" s="121">
        <v>14.85</v>
      </c>
      <c r="I202" s="117">
        <v>14.85</v>
      </c>
    </row>
    <row r="203" spans="1:9" ht="8.25" customHeight="1" x14ac:dyDescent="0.25">
      <c r="A203" s="133" t="s">
        <v>66</v>
      </c>
      <c r="B203" s="110" t="s">
        <v>126</v>
      </c>
      <c r="C203" s="111">
        <v>2016</v>
      </c>
      <c r="D203" s="112">
        <v>143.58079999999998</v>
      </c>
      <c r="E203" s="112">
        <v>128.00174999999999</v>
      </c>
      <c r="F203" s="112">
        <v>15.579049999999999</v>
      </c>
      <c r="G203" s="112">
        <v>89.15</v>
      </c>
      <c r="H203" s="121">
        <v>10.85</v>
      </c>
      <c r="I203" s="117">
        <v>10.85</v>
      </c>
    </row>
    <row r="204" spans="1:9" ht="8.25" customHeight="1" x14ac:dyDescent="0.25">
      <c r="A204" s="133">
        <v>361</v>
      </c>
      <c r="B204" s="110" t="s">
        <v>44</v>
      </c>
      <c r="C204" s="111">
        <v>2016</v>
      </c>
      <c r="D204" s="112">
        <v>134.95340999999999</v>
      </c>
      <c r="E204" s="112">
        <v>106.42622999999999</v>
      </c>
      <c r="F204" s="112">
        <v>28.527180000000001</v>
      </c>
      <c r="G204" s="112">
        <v>78.86</v>
      </c>
      <c r="H204" s="121">
        <v>21.14</v>
      </c>
      <c r="I204" s="117">
        <v>21.14</v>
      </c>
    </row>
    <row r="205" spans="1:9" s="116" customFormat="1" ht="8.25" customHeight="1" x14ac:dyDescent="0.25">
      <c r="A205" s="137">
        <v>3</v>
      </c>
      <c r="B205" s="113" t="s">
        <v>136</v>
      </c>
      <c r="C205" s="114">
        <v>2016</v>
      </c>
      <c r="D205" s="115">
        <v>1704.09682</v>
      </c>
      <c r="E205" s="115">
        <v>1437.1673400000002</v>
      </c>
      <c r="F205" s="115">
        <v>266.92947999999996</v>
      </c>
      <c r="G205" s="115">
        <v>84.34</v>
      </c>
      <c r="H205" s="122">
        <v>15.66</v>
      </c>
      <c r="I205" s="118">
        <v>15.66</v>
      </c>
    </row>
    <row r="206" spans="1:9" ht="8.25" customHeight="1" x14ac:dyDescent="0.25">
      <c r="A206" s="133">
        <v>401</v>
      </c>
      <c r="B206" s="110" t="s">
        <v>46</v>
      </c>
      <c r="C206" s="111">
        <v>2016</v>
      </c>
      <c r="D206" s="112">
        <v>76.68589999999999</v>
      </c>
      <c r="E206" s="112">
        <v>50.850970000000004</v>
      </c>
      <c r="F206" s="112">
        <v>25.83493</v>
      </c>
      <c r="G206" s="112">
        <v>66.31</v>
      </c>
      <c r="H206" s="121">
        <v>33.69</v>
      </c>
      <c r="I206" s="117">
        <v>33.69</v>
      </c>
    </row>
    <row r="207" spans="1:9" ht="8.25" customHeight="1" x14ac:dyDescent="0.25">
      <c r="A207" s="133" t="s">
        <v>67</v>
      </c>
      <c r="B207" s="110" t="s">
        <v>47</v>
      </c>
      <c r="C207" s="111">
        <v>2016</v>
      </c>
      <c r="D207" s="112">
        <v>218.84752</v>
      </c>
      <c r="E207" s="112">
        <v>191.45439999999999</v>
      </c>
      <c r="F207" s="112">
        <v>27.39312</v>
      </c>
      <c r="G207" s="112">
        <v>87.48</v>
      </c>
      <c r="H207" s="121">
        <v>12.52</v>
      </c>
      <c r="I207" s="117">
        <v>12.52</v>
      </c>
    </row>
    <row r="208" spans="1:9" ht="8.25" customHeight="1" x14ac:dyDescent="0.25">
      <c r="A208" s="133">
        <v>403</v>
      </c>
      <c r="B208" s="110" t="s">
        <v>127</v>
      </c>
      <c r="C208" s="111">
        <v>2016</v>
      </c>
      <c r="D208" s="112">
        <v>164.34325000000001</v>
      </c>
      <c r="E208" s="112">
        <v>135.84570000000002</v>
      </c>
      <c r="F208" s="112">
        <v>28.49755</v>
      </c>
      <c r="G208" s="112">
        <v>82.66</v>
      </c>
      <c r="H208" s="121">
        <v>17.34</v>
      </c>
      <c r="I208" s="117">
        <v>17.34</v>
      </c>
    </row>
    <row r="209" spans="1:9" ht="8.25" customHeight="1" x14ac:dyDescent="0.25">
      <c r="A209" s="133">
        <v>404</v>
      </c>
      <c r="B209" s="110" t="s">
        <v>49</v>
      </c>
      <c r="C209" s="111">
        <v>2016</v>
      </c>
      <c r="D209" s="112">
        <v>163.15623000000002</v>
      </c>
      <c r="E209" s="112">
        <v>119.36446000000001</v>
      </c>
      <c r="F209" s="112">
        <v>43.791760000000004</v>
      </c>
      <c r="G209" s="112">
        <v>73.16</v>
      </c>
      <c r="H209" s="121">
        <v>26.84</v>
      </c>
      <c r="I209" s="117">
        <v>26.84</v>
      </c>
    </row>
    <row r="210" spans="1:9" ht="8.25" customHeight="1" x14ac:dyDescent="0.25">
      <c r="A210" s="133">
        <v>405</v>
      </c>
      <c r="B210" s="110" t="s">
        <v>50</v>
      </c>
      <c r="C210" s="111">
        <v>2016</v>
      </c>
      <c r="D210" s="112">
        <v>76.170349999999999</v>
      </c>
      <c r="E210" s="112">
        <v>65.75609</v>
      </c>
      <c r="F210" s="112">
        <v>10.414260000000001</v>
      </c>
      <c r="G210" s="112">
        <v>86.33</v>
      </c>
      <c r="H210" s="121">
        <v>13.67</v>
      </c>
      <c r="I210" s="117">
        <v>13.67</v>
      </c>
    </row>
    <row r="211" spans="1:9" ht="8.25" customHeight="1" x14ac:dyDescent="0.25">
      <c r="A211" s="133">
        <v>451</v>
      </c>
      <c r="B211" s="110" t="s">
        <v>51</v>
      </c>
      <c r="C211" s="111">
        <v>2016</v>
      </c>
      <c r="D211" s="112">
        <v>121.63602</v>
      </c>
      <c r="E211" s="112">
        <v>110.22659</v>
      </c>
      <c r="F211" s="112">
        <v>11.40943</v>
      </c>
      <c r="G211" s="112">
        <v>90.62</v>
      </c>
      <c r="H211" s="121">
        <v>9.3800000000000008</v>
      </c>
      <c r="I211" s="117">
        <v>9.3800000000000008</v>
      </c>
    </row>
    <row r="212" spans="1:9" ht="8.25" customHeight="1" x14ac:dyDescent="0.25">
      <c r="A212" s="133">
        <v>452</v>
      </c>
      <c r="B212" s="110" t="s">
        <v>52</v>
      </c>
      <c r="C212" s="111">
        <v>2016</v>
      </c>
      <c r="D212" s="112">
        <v>189.52006</v>
      </c>
      <c r="E212" s="112">
        <v>173.93279999999999</v>
      </c>
      <c r="F212" s="112">
        <v>15.587260000000001</v>
      </c>
      <c r="G212" s="112">
        <v>91.78</v>
      </c>
      <c r="H212" s="121">
        <v>8.2200000000000006</v>
      </c>
      <c r="I212" s="117">
        <v>8.2200000000000006</v>
      </c>
    </row>
    <row r="213" spans="1:9" ht="8.25" customHeight="1" x14ac:dyDescent="0.25">
      <c r="A213" s="133">
        <v>453</v>
      </c>
      <c r="B213" s="110" t="s">
        <v>53</v>
      </c>
      <c r="C213" s="111">
        <v>2016</v>
      </c>
      <c r="D213" s="112">
        <v>165.30267000000001</v>
      </c>
      <c r="E213" s="112">
        <v>120.27414999999999</v>
      </c>
      <c r="F213" s="112">
        <v>45.02852</v>
      </c>
      <c r="G213" s="112">
        <v>72.760000000000005</v>
      </c>
      <c r="H213" s="121">
        <v>27.24</v>
      </c>
      <c r="I213" s="117">
        <v>27.24</v>
      </c>
    </row>
    <row r="214" spans="1:9" ht="8.25" customHeight="1" x14ac:dyDescent="0.25">
      <c r="A214" s="133">
        <v>454</v>
      </c>
      <c r="B214" s="110" t="s">
        <v>54</v>
      </c>
      <c r="C214" s="111">
        <v>2016</v>
      </c>
      <c r="D214" s="112">
        <v>320.66129999999998</v>
      </c>
      <c r="E214" s="112">
        <v>246.79646</v>
      </c>
      <c r="F214" s="112">
        <v>73.864840000000001</v>
      </c>
      <c r="G214" s="112">
        <v>76.959999999999994</v>
      </c>
      <c r="H214" s="121">
        <v>23.04</v>
      </c>
      <c r="I214" s="117">
        <v>23.04</v>
      </c>
    </row>
    <row r="215" spans="1:9" ht="8.25" customHeight="1" x14ac:dyDescent="0.25">
      <c r="A215" s="133" t="s">
        <v>68</v>
      </c>
      <c r="B215" s="110" t="s">
        <v>55</v>
      </c>
      <c r="C215" s="111">
        <v>2016</v>
      </c>
      <c r="D215" s="112">
        <v>155.29038</v>
      </c>
      <c r="E215" s="112">
        <v>141.39858999999998</v>
      </c>
      <c r="F215" s="112">
        <v>13.89179</v>
      </c>
      <c r="G215" s="112">
        <v>91.05</v>
      </c>
      <c r="H215" s="121">
        <v>8.9499999999999993</v>
      </c>
      <c r="I215" s="117">
        <v>8.9499999999999993</v>
      </c>
    </row>
    <row r="216" spans="1:9" ht="8.25" customHeight="1" x14ac:dyDescent="0.25">
      <c r="A216" s="133">
        <v>456</v>
      </c>
      <c r="B216" s="110" t="s">
        <v>56</v>
      </c>
      <c r="C216" s="111">
        <v>2016</v>
      </c>
      <c r="D216" s="112">
        <v>136.42021</v>
      </c>
      <c r="E216" s="112">
        <v>103.21997999999999</v>
      </c>
      <c r="F216" s="112">
        <v>33.200230000000005</v>
      </c>
      <c r="G216" s="112">
        <v>75.66</v>
      </c>
      <c r="H216" s="121">
        <v>24.34</v>
      </c>
      <c r="I216" s="117">
        <v>24.34</v>
      </c>
    </row>
    <row r="217" spans="1:9" ht="8.25" customHeight="1" x14ac:dyDescent="0.25">
      <c r="A217" s="133" t="s">
        <v>67</v>
      </c>
      <c r="B217" s="110" t="s">
        <v>96</v>
      </c>
      <c r="C217" s="111">
        <v>2016</v>
      </c>
      <c r="D217" s="112">
        <v>218.84752</v>
      </c>
      <c r="E217" s="112">
        <v>191.45439999999999</v>
      </c>
      <c r="F217" s="112">
        <v>27.39312</v>
      </c>
      <c r="G217" s="112">
        <v>87.48</v>
      </c>
      <c r="H217" s="121">
        <v>12.52</v>
      </c>
      <c r="I217" s="117">
        <v>12.52</v>
      </c>
    </row>
    <row r="218" spans="1:9" ht="8.25" customHeight="1" x14ac:dyDescent="0.25">
      <c r="A218" s="133">
        <v>458</v>
      </c>
      <c r="B218" s="110" t="s">
        <v>57</v>
      </c>
      <c r="C218" s="111">
        <v>2016</v>
      </c>
      <c r="D218" s="112">
        <v>128.96519000000001</v>
      </c>
      <c r="E218" s="112">
        <v>113.21811</v>
      </c>
      <c r="F218" s="112">
        <v>15.74708</v>
      </c>
      <c r="G218" s="112">
        <v>87.79</v>
      </c>
      <c r="H218" s="121">
        <v>12.21</v>
      </c>
      <c r="I218" s="117">
        <v>12.21</v>
      </c>
    </row>
    <row r="219" spans="1:9" ht="8.25" customHeight="1" x14ac:dyDescent="0.25">
      <c r="A219" s="133">
        <v>459</v>
      </c>
      <c r="B219" s="110" t="s">
        <v>58</v>
      </c>
      <c r="C219" s="111">
        <v>2016</v>
      </c>
      <c r="D219" s="112">
        <v>359.19905</v>
      </c>
      <c r="E219" s="112">
        <v>273.48306000000002</v>
      </c>
      <c r="F219" s="112">
        <v>85.715990000000005</v>
      </c>
      <c r="G219" s="112">
        <v>76.14</v>
      </c>
      <c r="H219" s="121">
        <v>23.86</v>
      </c>
      <c r="I219" s="117">
        <v>23.86</v>
      </c>
    </row>
    <row r="220" spans="1:9" ht="8.25" customHeight="1" x14ac:dyDescent="0.25">
      <c r="A220" s="133">
        <v>460</v>
      </c>
      <c r="B220" s="110" t="s">
        <v>59</v>
      </c>
      <c r="C220" s="111">
        <v>2016</v>
      </c>
      <c r="D220" s="112">
        <v>138.41508999999999</v>
      </c>
      <c r="E220" s="112">
        <v>100.10448</v>
      </c>
      <c r="F220" s="112">
        <v>38.310610000000004</v>
      </c>
      <c r="G220" s="112">
        <v>72.319999999999993</v>
      </c>
      <c r="H220" s="121">
        <v>27.68</v>
      </c>
      <c r="I220" s="117">
        <v>27.68</v>
      </c>
    </row>
    <row r="221" spans="1:9" ht="8.25" customHeight="1" x14ac:dyDescent="0.25">
      <c r="A221" s="133">
        <v>461</v>
      </c>
      <c r="B221" s="110" t="s">
        <v>60</v>
      </c>
      <c r="C221" s="111">
        <v>2016</v>
      </c>
      <c r="D221" s="112">
        <v>89.469340000000003</v>
      </c>
      <c r="E221" s="112">
        <v>76.2029</v>
      </c>
      <c r="F221" s="112">
        <v>13.266440000000001</v>
      </c>
      <c r="G221" s="112">
        <v>85.17</v>
      </c>
      <c r="H221" s="121">
        <v>14.83</v>
      </c>
      <c r="I221" s="117">
        <v>14.83</v>
      </c>
    </row>
    <row r="222" spans="1:9" ht="8.25" customHeight="1" x14ac:dyDescent="0.25">
      <c r="A222" s="133" t="s">
        <v>68</v>
      </c>
      <c r="B222" s="110" t="s">
        <v>97</v>
      </c>
      <c r="C222" s="111">
        <v>2016</v>
      </c>
      <c r="D222" s="112">
        <v>155.29038</v>
      </c>
      <c r="E222" s="112">
        <v>141.39858999999998</v>
      </c>
      <c r="F222" s="112">
        <v>13.89179</v>
      </c>
      <c r="G222" s="112">
        <v>91.05</v>
      </c>
      <c r="H222" s="121">
        <v>8.9499999999999993</v>
      </c>
      <c r="I222" s="117">
        <v>8.9499999999999993</v>
      </c>
    </row>
    <row r="223" spans="1:9" s="116" customFormat="1" ht="8.25" customHeight="1" x14ac:dyDescent="0.25">
      <c r="A223" s="137">
        <v>4</v>
      </c>
      <c r="B223" s="113" t="s">
        <v>137</v>
      </c>
      <c r="C223" s="114">
        <v>2016</v>
      </c>
      <c r="D223" s="115">
        <v>2504.0826000000002</v>
      </c>
      <c r="E223" s="115">
        <v>2020.03187</v>
      </c>
      <c r="F223" s="115">
        <v>484.05072999999999</v>
      </c>
      <c r="G223" s="115">
        <v>80.67</v>
      </c>
      <c r="H223" s="122">
        <v>19.329999999999998</v>
      </c>
      <c r="I223" s="118">
        <v>19.329999999999998</v>
      </c>
    </row>
    <row r="224" spans="1:9" s="116" customFormat="1" ht="8.25" customHeight="1" x14ac:dyDescent="0.25">
      <c r="A224" s="138">
        <v>0</v>
      </c>
      <c r="B224" s="113" t="s">
        <v>62</v>
      </c>
      <c r="C224" s="114">
        <v>2016</v>
      </c>
      <c r="D224" s="115">
        <v>7951.85347</v>
      </c>
      <c r="E224" s="115">
        <v>6394.6775199999993</v>
      </c>
      <c r="F224" s="115">
        <v>1557.1759399999999</v>
      </c>
      <c r="G224" s="115">
        <v>80.42</v>
      </c>
      <c r="H224" s="122">
        <v>19.579999999999998</v>
      </c>
      <c r="I224" s="118">
        <v>19.579999999999998</v>
      </c>
    </row>
    <row r="225" spans="1:9" ht="8.25" customHeight="1" x14ac:dyDescent="0.25">
      <c r="A225" s="133">
        <v>101</v>
      </c>
      <c r="B225" s="110" t="s">
        <v>12</v>
      </c>
      <c r="C225" s="111">
        <v>2015</v>
      </c>
      <c r="D225" s="112">
        <v>249.08765</v>
      </c>
      <c r="E225" s="112">
        <v>194.63604000000001</v>
      </c>
      <c r="F225" s="112">
        <v>54.451610000000002</v>
      </c>
      <c r="G225" s="112">
        <v>78.14</v>
      </c>
      <c r="H225" s="121">
        <v>21.86</v>
      </c>
      <c r="I225" s="117">
        <v>21.86</v>
      </c>
    </row>
    <row r="226" spans="1:9" ht="8.25" customHeight="1" x14ac:dyDescent="0.25">
      <c r="A226" s="133">
        <v>102</v>
      </c>
      <c r="B226" s="110" t="s">
        <v>13</v>
      </c>
      <c r="C226" s="111">
        <v>2015</v>
      </c>
      <c r="D226" s="112">
        <v>99.320179999999993</v>
      </c>
      <c r="E226" s="112">
        <v>70.314270000000008</v>
      </c>
      <c r="F226" s="112">
        <v>29.00591</v>
      </c>
      <c r="G226" s="112">
        <v>70.8</v>
      </c>
      <c r="H226" s="121">
        <v>29.2</v>
      </c>
      <c r="I226" s="117">
        <v>29.2</v>
      </c>
    </row>
    <row r="227" spans="1:9" ht="8.25" customHeight="1" x14ac:dyDescent="0.25">
      <c r="A227" s="133">
        <v>103</v>
      </c>
      <c r="B227" s="110" t="s">
        <v>14</v>
      </c>
      <c r="C227" s="111">
        <v>2015</v>
      </c>
      <c r="D227" s="112">
        <v>123.67703</v>
      </c>
      <c r="E227" s="112">
        <v>85.273719999999997</v>
      </c>
      <c r="F227" s="112">
        <v>38.403309999999998</v>
      </c>
      <c r="G227" s="112">
        <v>68.95</v>
      </c>
      <c r="H227" s="121">
        <v>31.05</v>
      </c>
      <c r="I227" s="117">
        <v>31.05</v>
      </c>
    </row>
    <row r="228" spans="1:9" ht="8.25" customHeight="1" x14ac:dyDescent="0.25">
      <c r="A228" s="133">
        <v>151</v>
      </c>
      <c r="B228" s="110" t="s">
        <v>15</v>
      </c>
      <c r="C228" s="111">
        <v>2015</v>
      </c>
      <c r="D228" s="112">
        <v>172.92493999999999</v>
      </c>
      <c r="E228" s="112">
        <v>136.95657</v>
      </c>
      <c r="F228" s="112">
        <v>35.96837</v>
      </c>
      <c r="G228" s="112">
        <v>79.2</v>
      </c>
      <c r="H228" s="121">
        <v>20.8</v>
      </c>
      <c r="I228" s="117">
        <v>20.8</v>
      </c>
    </row>
    <row r="229" spans="1:9" ht="8.25" customHeight="1" x14ac:dyDescent="0.25">
      <c r="A229" s="133">
        <v>153</v>
      </c>
      <c r="B229" s="110" t="s">
        <v>16</v>
      </c>
      <c r="C229" s="111">
        <v>2015</v>
      </c>
      <c r="D229" s="112">
        <v>137.57891000000001</v>
      </c>
      <c r="E229" s="112">
        <v>122.78985</v>
      </c>
      <c r="F229" s="112">
        <v>14.789059999999999</v>
      </c>
      <c r="G229" s="112">
        <v>89.25</v>
      </c>
      <c r="H229" s="121">
        <v>10.75</v>
      </c>
      <c r="I229" s="117">
        <v>10.75</v>
      </c>
    </row>
    <row r="230" spans="1:9" ht="8.25" customHeight="1" x14ac:dyDescent="0.25">
      <c r="A230" s="133">
        <v>154</v>
      </c>
      <c r="B230" s="110" t="s">
        <v>17</v>
      </c>
      <c r="C230" s="111">
        <v>2015</v>
      </c>
      <c r="D230" s="112">
        <v>91.038889999999995</v>
      </c>
      <c r="E230" s="112">
        <v>77.325050000000005</v>
      </c>
      <c r="F230" s="112">
        <v>13.71383</v>
      </c>
      <c r="G230" s="112">
        <v>84.94</v>
      </c>
      <c r="H230" s="121">
        <v>15.06</v>
      </c>
      <c r="I230" s="117">
        <v>15.06</v>
      </c>
    </row>
    <row r="231" spans="1:9" ht="8.25" customHeight="1" x14ac:dyDescent="0.25">
      <c r="A231" s="133">
        <v>155</v>
      </c>
      <c r="B231" s="110" t="s">
        <v>18</v>
      </c>
      <c r="C231" s="111">
        <v>2015</v>
      </c>
      <c r="D231" s="112">
        <v>134.24114</v>
      </c>
      <c r="E231" s="112">
        <v>119.40315</v>
      </c>
      <c r="F231" s="112">
        <v>14.83799</v>
      </c>
      <c r="G231" s="112">
        <v>88.95</v>
      </c>
      <c r="H231" s="121">
        <v>11.05</v>
      </c>
      <c r="I231" s="117">
        <v>11.05</v>
      </c>
    </row>
    <row r="232" spans="1:9" ht="8.25" customHeight="1" x14ac:dyDescent="0.25">
      <c r="A232" s="133">
        <v>157</v>
      </c>
      <c r="B232" s="110" t="s">
        <v>19</v>
      </c>
      <c r="C232" s="111">
        <v>2015</v>
      </c>
      <c r="D232" s="112">
        <v>130.92830000000001</v>
      </c>
      <c r="E232" s="112">
        <v>107.78028999999999</v>
      </c>
      <c r="F232" s="112">
        <v>23.148009999999999</v>
      </c>
      <c r="G232" s="112">
        <v>82.32</v>
      </c>
      <c r="H232" s="121">
        <v>17.68</v>
      </c>
      <c r="I232" s="117">
        <v>17.68</v>
      </c>
    </row>
    <row r="233" spans="1:9" ht="8.25" customHeight="1" x14ac:dyDescent="0.25">
      <c r="A233" s="133">
        <v>158</v>
      </c>
      <c r="B233" s="110" t="s">
        <v>21</v>
      </c>
      <c r="C233" s="111">
        <v>2015</v>
      </c>
      <c r="D233" s="112">
        <v>324.51134000000002</v>
      </c>
      <c r="E233" s="112">
        <v>283.29194999999999</v>
      </c>
      <c r="F233" s="112">
        <v>41.2194</v>
      </c>
      <c r="G233" s="112">
        <v>87.3</v>
      </c>
      <c r="H233" s="121">
        <v>12.7</v>
      </c>
      <c r="I233" s="117">
        <v>12.7</v>
      </c>
    </row>
    <row r="234" spans="1:9" ht="8.25" customHeight="1" x14ac:dyDescent="0.25">
      <c r="A234" s="133">
        <v>159</v>
      </c>
      <c r="B234" s="110" t="s">
        <v>89</v>
      </c>
      <c r="C234" s="111">
        <v>2015</v>
      </c>
      <c r="D234" s="112">
        <v>117.51553999999999</v>
      </c>
      <c r="E234" s="112">
        <v>90.143330000000006</v>
      </c>
      <c r="F234" s="112">
        <v>27.372209999999999</v>
      </c>
      <c r="G234" s="112">
        <v>76.709999999999994</v>
      </c>
      <c r="H234" s="121">
        <v>23.29</v>
      </c>
      <c r="I234" s="117">
        <v>23.29</v>
      </c>
    </row>
    <row r="235" spans="1:9" ht="8.25" customHeight="1" x14ac:dyDescent="0.25">
      <c r="A235" s="133">
        <v>159016</v>
      </c>
      <c r="B235" s="110" t="s">
        <v>90</v>
      </c>
      <c r="C235" s="111">
        <v>2015</v>
      </c>
      <c r="D235" s="112">
        <v>206.99579999999997</v>
      </c>
      <c r="E235" s="112">
        <v>193.14860999999999</v>
      </c>
      <c r="F235" s="112">
        <v>13.847190000000001</v>
      </c>
      <c r="G235" s="112">
        <v>93.31</v>
      </c>
      <c r="H235" s="121">
        <v>6.69</v>
      </c>
      <c r="I235" s="117">
        <v>6.69</v>
      </c>
    </row>
    <row r="236" spans="1:9" ht="8.25" customHeight="1" x14ac:dyDescent="0.25">
      <c r="A236" s="134">
        <v>159999</v>
      </c>
      <c r="B236" s="110" t="s">
        <v>20</v>
      </c>
      <c r="C236" s="111">
        <v>2015</v>
      </c>
      <c r="D236" s="112">
        <v>120.26778</v>
      </c>
      <c r="E236" s="112">
        <v>102.33445</v>
      </c>
      <c r="F236" s="112">
        <v>17.933330000000002</v>
      </c>
      <c r="G236" s="112">
        <v>85.09</v>
      </c>
      <c r="H236" s="121">
        <v>14.91</v>
      </c>
      <c r="I236" s="117">
        <v>14.91</v>
      </c>
    </row>
    <row r="237" spans="1:9" s="116" customFormat="1" ht="8.25" customHeight="1" x14ac:dyDescent="0.25">
      <c r="A237" s="137">
        <v>1</v>
      </c>
      <c r="B237" s="113" t="s">
        <v>134</v>
      </c>
      <c r="C237" s="114">
        <v>2015</v>
      </c>
      <c r="D237" s="115">
        <v>1583.5760700000001</v>
      </c>
      <c r="E237" s="115">
        <v>1298.9442799999999</v>
      </c>
      <c r="F237" s="115">
        <v>284.63178999999997</v>
      </c>
      <c r="G237" s="115">
        <v>82.03</v>
      </c>
      <c r="H237" s="122">
        <v>17.97</v>
      </c>
      <c r="I237" s="118">
        <v>17.97</v>
      </c>
    </row>
    <row r="238" spans="1:9" ht="8.25" customHeight="1" x14ac:dyDescent="0.25">
      <c r="A238" s="133">
        <v>241</v>
      </c>
      <c r="B238" s="110" t="s">
        <v>25</v>
      </c>
      <c r="C238" s="111">
        <v>2015</v>
      </c>
      <c r="D238" s="112">
        <v>1132.31603</v>
      </c>
      <c r="E238" s="112">
        <v>842.73156999999992</v>
      </c>
      <c r="F238" s="112">
        <v>289.58446000000004</v>
      </c>
      <c r="G238" s="112">
        <v>74.430000000000007</v>
      </c>
      <c r="H238" s="121">
        <v>25.57</v>
      </c>
      <c r="I238" s="117">
        <v>25.57</v>
      </c>
    </row>
    <row r="239" spans="1:9" ht="8.25" customHeight="1" x14ac:dyDescent="0.25">
      <c r="A239" s="133">
        <v>241001</v>
      </c>
      <c r="B239" s="110" t="s">
        <v>91</v>
      </c>
      <c r="C239" s="111">
        <v>2015</v>
      </c>
      <c r="D239" s="112">
        <v>525.29476999999997</v>
      </c>
      <c r="E239" s="112">
        <v>358.72684999999996</v>
      </c>
      <c r="F239" s="112">
        <v>166.56791000000001</v>
      </c>
      <c r="G239" s="112">
        <v>68.290000000000006</v>
      </c>
      <c r="H239" s="121">
        <v>31.71</v>
      </c>
      <c r="I239" s="117">
        <v>31.71</v>
      </c>
    </row>
    <row r="240" spans="1:9" ht="8.25" customHeight="1" x14ac:dyDescent="0.25">
      <c r="A240" s="133">
        <v>241999</v>
      </c>
      <c r="B240" s="110" t="s">
        <v>92</v>
      </c>
      <c r="C240" s="111">
        <v>2015</v>
      </c>
      <c r="D240" s="112">
        <v>607.02127000000007</v>
      </c>
      <c r="E240" s="112">
        <v>484.00471999999996</v>
      </c>
      <c r="F240" s="112">
        <v>123.01655000000001</v>
      </c>
      <c r="G240" s="112">
        <v>79.73</v>
      </c>
      <c r="H240" s="121">
        <v>20.27</v>
      </c>
      <c r="I240" s="117">
        <v>20.27</v>
      </c>
    </row>
    <row r="241" spans="1:9" ht="8.25" customHeight="1" x14ac:dyDescent="0.25">
      <c r="A241" s="133">
        <v>251</v>
      </c>
      <c r="B241" s="110" t="s">
        <v>28</v>
      </c>
      <c r="C241" s="111">
        <v>2015</v>
      </c>
      <c r="D241" s="112">
        <v>211.67098999999999</v>
      </c>
      <c r="E241" s="112">
        <v>181.47065000000001</v>
      </c>
      <c r="F241" s="112">
        <v>30.200330000000001</v>
      </c>
      <c r="G241" s="112">
        <v>85.73</v>
      </c>
      <c r="H241" s="121">
        <v>14.27</v>
      </c>
      <c r="I241" s="117">
        <v>14.27</v>
      </c>
    </row>
    <row r="242" spans="1:9" ht="8.25" customHeight="1" x14ac:dyDescent="0.25">
      <c r="A242" s="133">
        <v>252</v>
      </c>
      <c r="B242" s="110" t="s">
        <v>29</v>
      </c>
      <c r="C242" s="111">
        <v>2015</v>
      </c>
      <c r="D242" s="112">
        <v>148.19332999999997</v>
      </c>
      <c r="E242" s="112">
        <v>127.27961999999999</v>
      </c>
      <c r="F242" s="112">
        <v>20.913700000000002</v>
      </c>
      <c r="G242" s="112">
        <v>85.89</v>
      </c>
      <c r="H242" s="121">
        <v>14.11</v>
      </c>
      <c r="I242" s="117">
        <v>14.11</v>
      </c>
    </row>
    <row r="243" spans="1:9" ht="8.25" customHeight="1" x14ac:dyDescent="0.25">
      <c r="A243" s="133">
        <v>254</v>
      </c>
      <c r="B243" s="110" t="s">
        <v>30</v>
      </c>
      <c r="C243" s="111">
        <v>2015</v>
      </c>
      <c r="D243" s="112">
        <v>275.12471999999997</v>
      </c>
      <c r="E243" s="112">
        <v>227.86607000000001</v>
      </c>
      <c r="F243" s="112">
        <v>47.258650000000003</v>
      </c>
      <c r="G243" s="112">
        <v>82.82</v>
      </c>
      <c r="H243" s="121">
        <v>17.18</v>
      </c>
      <c r="I243" s="117">
        <v>17.18</v>
      </c>
    </row>
    <row r="244" spans="1:9" ht="8.25" customHeight="1" x14ac:dyDescent="0.25">
      <c r="A244" s="133">
        <v>255</v>
      </c>
      <c r="B244" s="110" t="s">
        <v>31</v>
      </c>
      <c r="C244" s="111">
        <v>2015</v>
      </c>
      <c r="D244" s="112">
        <v>71.636889999999994</v>
      </c>
      <c r="E244" s="112">
        <v>65.766580000000005</v>
      </c>
      <c r="F244" s="112">
        <v>5.8703100000000008</v>
      </c>
      <c r="G244" s="112">
        <v>91.81</v>
      </c>
      <c r="H244" s="121">
        <v>8.19</v>
      </c>
      <c r="I244" s="117">
        <v>8.19</v>
      </c>
    </row>
    <row r="245" spans="1:9" ht="8.25" customHeight="1" x14ac:dyDescent="0.25">
      <c r="A245" s="133">
        <v>256</v>
      </c>
      <c r="B245" s="110" t="s">
        <v>32</v>
      </c>
      <c r="C245" s="111">
        <v>2015</v>
      </c>
      <c r="D245" s="112">
        <v>120.16239</v>
      </c>
      <c r="E245" s="112">
        <v>99.57629</v>
      </c>
      <c r="F245" s="112">
        <v>20.586099999999998</v>
      </c>
      <c r="G245" s="112">
        <v>82.87</v>
      </c>
      <c r="H245" s="121">
        <v>17.13</v>
      </c>
      <c r="I245" s="117">
        <v>17.13</v>
      </c>
    </row>
    <row r="246" spans="1:9" ht="8.25" customHeight="1" x14ac:dyDescent="0.25">
      <c r="A246" s="133">
        <v>257</v>
      </c>
      <c r="B246" s="110" t="s">
        <v>33</v>
      </c>
      <c r="C246" s="111">
        <v>2015</v>
      </c>
      <c r="D246" s="112">
        <v>156.37781000000001</v>
      </c>
      <c r="E246" s="112">
        <v>134.54863</v>
      </c>
      <c r="F246" s="112">
        <v>21.829180000000001</v>
      </c>
      <c r="G246" s="112">
        <v>86.04</v>
      </c>
      <c r="H246" s="121">
        <v>13.96</v>
      </c>
      <c r="I246" s="117">
        <v>13.96</v>
      </c>
    </row>
    <row r="247" spans="1:9" s="116" customFormat="1" ht="8.25" customHeight="1" x14ac:dyDescent="0.25">
      <c r="A247" s="137">
        <v>2</v>
      </c>
      <c r="B247" s="113" t="s">
        <v>135</v>
      </c>
      <c r="C247" s="114">
        <v>2015</v>
      </c>
      <c r="D247" s="115">
        <v>2115.4821899999997</v>
      </c>
      <c r="E247" s="115">
        <v>1677.11132</v>
      </c>
      <c r="F247" s="115">
        <v>438.37085999999999</v>
      </c>
      <c r="G247" s="115">
        <v>79.28</v>
      </c>
      <c r="H247" s="122">
        <v>20.72</v>
      </c>
      <c r="I247" s="118">
        <v>20.72</v>
      </c>
    </row>
    <row r="248" spans="1:9" ht="8.25" customHeight="1" x14ac:dyDescent="0.25">
      <c r="A248" s="133">
        <v>351</v>
      </c>
      <c r="B248" s="110" t="s">
        <v>35</v>
      </c>
      <c r="C248" s="111">
        <v>2015</v>
      </c>
      <c r="D248" s="112">
        <v>176.64429000000001</v>
      </c>
      <c r="E248" s="112">
        <v>144.17400000000001</v>
      </c>
      <c r="F248" s="112">
        <v>32.470289999999999</v>
      </c>
      <c r="G248" s="112">
        <v>81.62</v>
      </c>
      <c r="H248" s="121">
        <v>18.38</v>
      </c>
      <c r="I248" s="117">
        <v>18.38</v>
      </c>
    </row>
    <row r="249" spans="1:9" ht="8.25" customHeight="1" x14ac:dyDescent="0.25">
      <c r="A249" s="133">
        <v>352</v>
      </c>
      <c r="B249" s="110" t="s">
        <v>36</v>
      </c>
      <c r="C249" s="111">
        <v>2015</v>
      </c>
      <c r="D249" s="112">
        <v>197.41392999999999</v>
      </c>
      <c r="E249" s="112">
        <v>179.17785999999998</v>
      </c>
      <c r="F249" s="112">
        <v>18.236060000000002</v>
      </c>
      <c r="G249" s="112">
        <v>90.76</v>
      </c>
      <c r="H249" s="121">
        <v>9.24</v>
      </c>
      <c r="I249" s="117">
        <v>9.24</v>
      </c>
    </row>
    <row r="250" spans="1:9" ht="8.25" customHeight="1" x14ac:dyDescent="0.25">
      <c r="A250" s="133">
        <v>353</v>
      </c>
      <c r="B250" s="110" t="s">
        <v>37</v>
      </c>
      <c r="C250" s="111">
        <v>2015</v>
      </c>
      <c r="D250" s="112">
        <v>245.7424</v>
      </c>
      <c r="E250" s="112">
        <v>211.90629999999999</v>
      </c>
      <c r="F250" s="112">
        <v>33.836100000000002</v>
      </c>
      <c r="G250" s="112">
        <v>86.23</v>
      </c>
      <c r="H250" s="121">
        <v>13.77</v>
      </c>
      <c r="I250" s="117">
        <v>13.77</v>
      </c>
    </row>
    <row r="251" spans="1:9" ht="8.25" customHeight="1" x14ac:dyDescent="0.25">
      <c r="A251" s="133" t="s">
        <v>66</v>
      </c>
      <c r="B251" s="110" t="s">
        <v>125</v>
      </c>
      <c r="C251" s="111">
        <v>2015</v>
      </c>
      <c r="D251" s="112">
        <v>141.57801999999998</v>
      </c>
      <c r="E251" s="112">
        <v>126.17077</v>
      </c>
      <c r="F251" s="112">
        <v>15.407249999999999</v>
      </c>
      <c r="G251" s="112">
        <v>89.12</v>
      </c>
      <c r="H251" s="121">
        <v>10.88</v>
      </c>
      <c r="I251" s="117">
        <v>10.88</v>
      </c>
    </row>
    <row r="252" spans="1:9" ht="8.25" customHeight="1" x14ac:dyDescent="0.25">
      <c r="A252" s="133">
        <v>355</v>
      </c>
      <c r="B252" s="110" t="s">
        <v>39</v>
      </c>
      <c r="C252" s="111">
        <v>2015</v>
      </c>
      <c r="D252" s="112">
        <v>178.32216</v>
      </c>
      <c r="E252" s="112">
        <v>151.36592000000002</v>
      </c>
      <c r="F252" s="112">
        <v>26.956240000000001</v>
      </c>
      <c r="G252" s="112">
        <v>84.88</v>
      </c>
      <c r="H252" s="121">
        <v>15.12</v>
      </c>
      <c r="I252" s="117">
        <v>15.12</v>
      </c>
    </row>
    <row r="253" spans="1:9" ht="8.25" customHeight="1" x14ac:dyDescent="0.25">
      <c r="A253" s="133">
        <v>356</v>
      </c>
      <c r="B253" s="110" t="s">
        <v>40</v>
      </c>
      <c r="C253" s="111">
        <v>2015</v>
      </c>
      <c r="D253" s="112">
        <v>111.76636999999999</v>
      </c>
      <c r="E253" s="112">
        <v>100.30628</v>
      </c>
      <c r="F253" s="112">
        <v>11.460090000000001</v>
      </c>
      <c r="G253" s="112">
        <v>89.75</v>
      </c>
      <c r="H253" s="121">
        <v>10.25</v>
      </c>
      <c r="I253" s="117">
        <v>10.25</v>
      </c>
    </row>
    <row r="254" spans="1:9" ht="8.25" customHeight="1" x14ac:dyDescent="0.25">
      <c r="A254" s="133">
        <v>357</v>
      </c>
      <c r="B254" s="110" t="s">
        <v>41</v>
      </c>
      <c r="C254" s="111">
        <v>2015</v>
      </c>
      <c r="D254" s="112">
        <v>162.21033</v>
      </c>
      <c r="E254" s="112">
        <v>144.31698</v>
      </c>
      <c r="F254" s="112">
        <v>17.893360000000001</v>
      </c>
      <c r="G254" s="112">
        <v>88.97</v>
      </c>
      <c r="H254" s="121">
        <v>11.03</v>
      </c>
      <c r="I254" s="117">
        <v>11.03</v>
      </c>
    </row>
    <row r="255" spans="1:9" ht="8.25" customHeight="1" x14ac:dyDescent="0.25">
      <c r="A255" s="133">
        <v>358</v>
      </c>
      <c r="B255" s="110" t="s">
        <v>42</v>
      </c>
      <c r="C255" s="111">
        <v>2015</v>
      </c>
      <c r="D255" s="112">
        <v>136.70434</v>
      </c>
      <c r="E255" s="112">
        <v>114.59797999999999</v>
      </c>
      <c r="F255" s="112">
        <v>22.106360000000002</v>
      </c>
      <c r="G255" s="112">
        <v>83.83</v>
      </c>
      <c r="H255" s="121">
        <v>16.170000000000002</v>
      </c>
      <c r="I255" s="117">
        <v>16.170000000000002</v>
      </c>
    </row>
    <row r="256" spans="1:9" ht="8.25" customHeight="1" x14ac:dyDescent="0.25">
      <c r="A256" s="133">
        <v>359</v>
      </c>
      <c r="B256" s="110" t="s">
        <v>43</v>
      </c>
      <c r="C256" s="111">
        <v>2015</v>
      </c>
      <c r="D256" s="112">
        <v>198.03662</v>
      </c>
      <c r="E256" s="112">
        <v>166.98012</v>
      </c>
      <c r="F256" s="112">
        <v>31.056509999999999</v>
      </c>
      <c r="G256" s="112">
        <v>84.32</v>
      </c>
      <c r="H256" s="121">
        <v>15.68</v>
      </c>
      <c r="I256" s="117">
        <v>15.68</v>
      </c>
    </row>
    <row r="257" spans="1:9" ht="8.25" customHeight="1" x14ac:dyDescent="0.25">
      <c r="A257" s="133" t="s">
        <v>66</v>
      </c>
      <c r="B257" s="110" t="s">
        <v>126</v>
      </c>
      <c r="C257" s="111">
        <v>2015</v>
      </c>
      <c r="D257" s="112">
        <v>141.57801999999998</v>
      </c>
      <c r="E257" s="112">
        <v>126.17077</v>
      </c>
      <c r="F257" s="112">
        <v>15.407249999999999</v>
      </c>
      <c r="G257" s="112">
        <v>89.12</v>
      </c>
      <c r="H257" s="121">
        <v>10.88</v>
      </c>
      <c r="I257" s="117">
        <v>10.88</v>
      </c>
    </row>
    <row r="258" spans="1:9" ht="8.25" customHeight="1" x14ac:dyDescent="0.25">
      <c r="A258" s="133">
        <v>361</v>
      </c>
      <c r="B258" s="110" t="s">
        <v>44</v>
      </c>
      <c r="C258" s="111">
        <v>2015</v>
      </c>
      <c r="D258" s="112">
        <v>133.60557999999997</v>
      </c>
      <c r="E258" s="112">
        <v>107.84636</v>
      </c>
      <c r="F258" s="112">
        <v>25.759220000000003</v>
      </c>
      <c r="G258" s="112">
        <v>80.72</v>
      </c>
      <c r="H258" s="121">
        <v>19.28</v>
      </c>
      <c r="I258" s="117">
        <v>19.28</v>
      </c>
    </row>
    <row r="259" spans="1:9" s="116" customFormat="1" ht="8.25" customHeight="1" x14ac:dyDescent="0.25">
      <c r="A259" s="137">
        <v>3</v>
      </c>
      <c r="B259" s="113" t="s">
        <v>136</v>
      </c>
      <c r="C259" s="114">
        <v>2015</v>
      </c>
      <c r="D259" s="115">
        <v>1682.02397</v>
      </c>
      <c r="E259" s="115">
        <v>1444.6447800000001</v>
      </c>
      <c r="F259" s="115">
        <v>237.37918999999999</v>
      </c>
      <c r="G259" s="115">
        <v>85.89</v>
      </c>
      <c r="H259" s="122">
        <v>14.11</v>
      </c>
      <c r="I259" s="118">
        <v>14.11</v>
      </c>
    </row>
    <row r="260" spans="1:9" ht="8.25" customHeight="1" x14ac:dyDescent="0.25">
      <c r="A260" s="133">
        <v>401</v>
      </c>
      <c r="B260" s="110" t="s">
        <v>46</v>
      </c>
      <c r="C260" s="111">
        <v>2015</v>
      </c>
      <c r="D260" s="112">
        <v>74.991079999999997</v>
      </c>
      <c r="E260" s="112">
        <v>52.27807</v>
      </c>
      <c r="F260" s="112">
        <v>22.713009999999997</v>
      </c>
      <c r="G260" s="112">
        <v>69.709999999999994</v>
      </c>
      <c r="H260" s="121">
        <v>30.29</v>
      </c>
      <c r="I260" s="117">
        <v>30.29</v>
      </c>
    </row>
    <row r="261" spans="1:9" ht="8.25" customHeight="1" x14ac:dyDescent="0.25">
      <c r="A261" s="133" t="s">
        <v>67</v>
      </c>
      <c r="B261" s="110" t="s">
        <v>47</v>
      </c>
      <c r="C261" s="111">
        <v>2015</v>
      </c>
      <c r="D261" s="112">
        <v>216.31239000000002</v>
      </c>
      <c r="E261" s="112">
        <v>183.74917000000002</v>
      </c>
      <c r="F261" s="112">
        <v>32.563220000000001</v>
      </c>
      <c r="G261" s="112">
        <v>84.95</v>
      </c>
      <c r="H261" s="121">
        <v>15.05</v>
      </c>
      <c r="I261" s="117">
        <v>15.05</v>
      </c>
    </row>
    <row r="262" spans="1:9" ht="8.25" customHeight="1" x14ac:dyDescent="0.25">
      <c r="A262" s="133">
        <v>403</v>
      </c>
      <c r="B262" s="110" t="s">
        <v>127</v>
      </c>
      <c r="C262" s="111">
        <v>2015</v>
      </c>
      <c r="D262" s="112">
        <v>161.28510999999997</v>
      </c>
      <c r="E262" s="112">
        <v>137.18922000000001</v>
      </c>
      <c r="F262" s="112">
        <v>24.095890000000001</v>
      </c>
      <c r="G262" s="112">
        <v>85.06</v>
      </c>
      <c r="H262" s="121">
        <v>14.94</v>
      </c>
      <c r="I262" s="117">
        <v>14.94</v>
      </c>
    </row>
    <row r="263" spans="1:9" ht="8.25" customHeight="1" x14ac:dyDescent="0.25">
      <c r="A263" s="133">
        <v>404</v>
      </c>
      <c r="B263" s="110" t="s">
        <v>49</v>
      </c>
      <c r="C263" s="111">
        <v>2015</v>
      </c>
      <c r="D263" s="112">
        <v>157.35664000000003</v>
      </c>
      <c r="E263" s="112">
        <v>116.52752000000001</v>
      </c>
      <c r="F263" s="112">
        <v>40.829120000000003</v>
      </c>
      <c r="G263" s="112">
        <v>74.05</v>
      </c>
      <c r="H263" s="121">
        <v>25.95</v>
      </c>
      <c r="I263" s="117">
        <v>25.95</v>
      </c>
    </row>
    <row r="264" spans="1:9" ht="8.25" customHeight="1" x14ac:dyDescent="0.25">
      <c r="A264" s="133">
        <v>405</v>
      </c>
      <c r="B264" s="110" t="s">
        <v>50</v>
      </c>
      <c r="C264" s="111">
        <v>2015</v>
      </c>
      <c r="D264" s="112">
        <v>75.621520000000004</v>
      </c>
      <c r="E264" s="112">
        <v>62.919699999999999</v>
      </c>
      <c r="F264" s="112">
        <v>12.70182</v>
      </c>
      <c r="G264" s="112">
        <v>83.2</v>
      </c>
      <c r="H264" s="121">
        <v>16.8</v>
      </c>
      <c r="I264" s="117">
        <v>16.8</v>
      </c>
    </row>
    <row r="265" spans="1:9" ht="8.25" customHeight="1" x14ac:dyDescent="0.25">
      <c r="A265" s="133">
        <v>451</v>
      </c>
      <c r="B265" s="110" t="s">
        <v>51</v>
      </c>
      <c r="C265" s="111">
        <v>2015</v>
      </c>
      <c r="D265" s="112">
        <v>120.34766</v>
      </c>
      <c r="E265" s="112">
        <v>109.8167</v>
      </c>
      <c r="F265" s="112">
        <v>10.530959999999999</v>
      </c>
      <c r="G265" s="112">
        <v>91.25</v>
      </c>
      <c r="H265" s="121">
        <v>8.75</v>
      </c>
      <c r="I265" s="117">
        <v>8.75</v>
      </c>
    </row>
    <row r="266" spans="1:9" ht="8.25" customHeight="1" x14ac:dyDescent="0.25">
      <c r="A266" s="133">
        <v>452</v>
      </c>
      <c r="B266" s="110" t="s">
        <v>52</v>
      </c>
      <c r="C266" s="111">
        <v>2015</v>
      </c>
      <c r="D266" s="112">
        <v>188.48801999999998</v>
      </c>
      <c r="E266" s="112">
        <v>169.28561999999999</v>
      </c>
      <c r="F266" s="112">
        <v>19.20241</v>
      </c>
      <c r="G266" s="112">
        <v>89.81</v>
      </c>
      <c r="H266" s="121">
        <v>10.19</v>
      </c>
      <c r="I266" s="117">
        <v>10.19</v>
      </c>
    </row>
    <row r="267" spans="1:9" ht="8.25" customHeight="1" x14ac:dyDescent="0.25">
      <c r="A267" s="133">
        <v>453</v>
      </c>
      <c r="B267" s="110" t="s">
        <v>53</v>
      </c>
      <c r="C267" s="111">
        <v>2015</v>
      </c>
      <c r="D267" s="112">
        <v>162.98444000000001</v>
      </c>
      <c r="E267" s="112">
        <v>116.42794000000001</v>
      </c>
      <c r="F267" s="112">
        <v>46.556510000000003</v>
      </c>
      <c r="G267" s="112">
        <v>71.430000000000007</v>
      </c>
      <c r="H267" s="121">
        <v>28.57</v>
      </c>
      <c r="I267" s="117">
        <v>28.57</v>
      </c>
    </row>
    <row r="268" spans="1:9" ht="8.25" customHeight="1" x14ac:dyDescent="0.25">
      <c r="A268" s="133">
        <v>454</v>
      </c>
      <c r="B268" s="110" t="s">
        <v>54</v>
      </c>
      <c r="C268" s="111">
        <v>2015</v>
      </c>
      <c r="D268" s="112">
        <v>316.94041999999996</v>
      </c>
      <c r="E268" s="112">
        <v>264.18178999999998</v>
      </c>
      <c r="F268" s="112">
        <v>52.758629999999997</v>
      </c>
      <c r="G268" s="112">
        <v>83.35</v>
      </c>
      <c r="H268" s="121">
        <v>16.649999999999999</v>
      </c>
      <c r="I268" s="117">
        <v>16.649999999999999</v>
      </c>
    </row>
    <row r="269" spans="1:9" ht="8.25" customHeight="1" x14ac:dyDescent="0.25">
      <c r="A269" s="133" t="s">
        <v>68</v>
      </c>
      <c r="B269" s="110" t="s">
        <v>55</v>
      </c>
      <c r="C269" s="111">
        <v>2015</v>
      </c>
      <c r="D269" s="112">
        <v>153.91542000000001</v>
      </c>
      <c r="E269" s="112">
        <v>141.00623000000002</v>
      </c>
      <c r="F269" s="112">
        <v>12.909190000000001</v>
      </c>
      <c r="G269" s="112">
        <v>91.61</v>
      </c>
      <c r="H269" s="121">
        <v>8.39</v>
      </c>
      <c r="I269" s="117">
        <v>8.39</v>
      </c>
    </row>
    <row r="270" spans="1:9" ht="8.25" customHeight="1" x14ac:dyDescent="0.25">
      <c r="A270" s="133">
        <v>456</v>
      </c>
      <c r="B270" s="110" t="s">
        <v>56</v>
      </c>
      <c r="C270" s="111">
        <v>2015</v>
      </c>
      <c r="D270" s="112">
        <v>134.96376999999998</v>
      </c>
      <c r="E270" s="112">
        <v>104.00595</v>
      </c>
      <c r="F270" s="112">
        <v>30.957819999999998</v>
      </c>
      <c r="G270" s="112">
        <v>77.06</v>
      </c>
      <c r="H270" s="121">
        <v>22.94</v>
      </c>
      <c r="I270" s="117">
        <v>22.94</v>
      </c>
    </row>
    <row r="271" spans="1:9" ht="8.25" customHeight="1" x14ac:dyDescent="0.25">
      <c r="A271" s="133" t="s">
        <v>67</v>
      </c>
      <c r="B271" s="110" t="s">
        <v>96</v>
      </c>
      <c r="C271" s="111">
        <v>2015</v>
      </c>
      <c r="D271" s="112">
        <v>216.31239000000002</v>
      </c>
      <c r="E271" s="112">
        <v>183.74917000000002</v>
      </c>
      <c r="F271" s="112">
        <v>32.563220000000001</v>
      </c>
      <c r="G271" s="112">
        <v>84.95</v>
      </c>
      <c r="H271" s="121">
        <v>15.05</v>
      </c>
      <c r="I271" s="117">
        <v>15.05</v>
      </c>
    </row>
    <row r="272" spans="1:9" ht="8.25" customHeight="1" x14ac:dyDescent="0.25">
      <c r="A272" s="133">
        <v>458</v>
      </c>
      <c r="B272" s="110" t="s">
        <v>57</v>
      </c>
      <c r="C272" s="111">
        <v>2015</v>
      </c>
      <c r="D272" s="112">
        <v>127.24863000000001</v>
      </c>
      <c r="E272" s="112">
        <v>112.25078999999999</v>
      </c>
      <c r="F272" s="112">
        <v>14.99784</v>
      </c>
      <c r="G272" s="112">
        <v>88.21</v>
      </c>
      <c r="H272" s="121">
        <v>11.79</v>
      </c>
      <c r="I272" s="117">
        <v>11.79</v>
      </c>
    </row>
    <row r="273" spans="1:9" ht="8.25" customHeight="1" x14ac:dyDescent="0.25">
      <c r="A273" s="133">
        <v>459</v>
      </c>
      <c r="B273" s="110" t="s">
        <v>58</v>
      </c>
      <c r="C273" s="111">
        <v>2015</v>
      </c>
      <c r="D273" s="112">
        <v>352.45348999999999</v>
      </c>
      <c r="E273" s="112">
        <v>279.28978999999998</v>
      </c>
      <c r="F273" s="112">
        <v>73.163699999999992</v>
      </c>
      <c r="G273" s="112">
        <v>79.239999999999995</v>
      </c>
      <c r="H273" s="121">
        <v>20.76</v>
      </c>
      <c r="I273" s="117">
        <v>20.76</v>
      </c>
    </row>
    <row r="274" spans="1:9" ht="8.25" customHeight="1" x14ac:dyDescent="0.25">
      <c r="A274" s="133">
        <v>460</v>
      </c>
      <c r="B274" s="110" t="s">
        <v>59</v>
      </c>
      <c r="C274" s="111">
        <v>2015</v>
      </c>
      <c r="D274" s="112">
        <v>137.26657</v>
      </c>
      <c r="E274" s="112">
        <v>107.71131</v>
      </c>
      <c r="F274" s="112">
        <v>29.555259999999997</v>
      </c>
      <c r="G274" s="112">
        <v>78.47</v>
      </c>
      <c r="H274" s="121">
        <v>21.53</v>
      </c>
      <c r="I274" s="117">
        <v>21.53</v>
      </c>
    </row>
    <row r="275" spans="1:9" ht="8.25" customHeight="1" x14ac:dyDescent="0.25">
      <c r="A275" s="133">
        <v>461</v>
      </c>
      <c r="B275" s="110" t="s">
        <v>60</v>
      </c>
      <c r="C275" s="111">
        <v>2015</v>
      </c>
      <c r="D275" s="112">
        <v>88.992729999999995</v>
      </c>
      <c r="E275" s="112">
        <v>77.46754</v>
      </c>
      <c r="F275" s="112">
        <v>11.52519</v>
      </c>
      <c r="G275" s="112">
        <v>87.05</v>
      </c>
      <c r="H275" s="121">
        <v>12.95</v>
      </c>
      <c r="I275" s="117">
        <v>12.95</v>
      </c>
    </row>
    <row r="276" spans="1:9" ht="8.25" customHeight="1" x14ac:dyDescent="0.25">
      <c r="A276" s="133" t="s">
        <v>68</v>
      </c>
      <c r="B276" s="110" t="s">
        <v>97</v>
      </c>
      <c r="C276" s="111">
        <v>2015</v>
      </c>
      <c r="D276" s="112">
        <v>153.91542000000001</v>
      </c>
      <c r="E276" s="112">
        <v>141.00623000000002</v>
      </c>
      <c r="F276" s="112">
        <v>12.909190000000001</v>
      </c>
      <c r="G276" s="112">
        <v>91.61</v>
      </c>
      <c r="H276" s="121">
        <v>8.39</v>
      </c>
      <c r="I276" s="117">
        <v>8.39</v>
      </c>
    </row>
    <row r="277" spans="1:9" s="116" customFormat="1" ht="8.25" customHeight="1" x14ac:dyDescent="0.25">
      <c r="A277" s="137">
        <v>4</v>
      </c>
      <c r="B277" s="113" t="s">
        <v>137</v>
      </c>
      <c r="C277" s="114">
        <v>2015</v>
      </c>
      <c r="D277" s="115">
        <v>2469.1679800000002</v>
      </c>
      <c r="E277" s="115">
        <v>2029.3501100000001</v>
      </c>
      <c r="F277" s="115">
        <v>439.81786999999997</v>
      </c>
      <c r="G277" s="115">
        <v>82.19</v>
      </c>
      <c r="H277" s="122">
        <v>17.809999999999999</v>
      </c>
      <c r="I277" s="118">
        <v>17.809999999999999</v>
      </c>
    </row>
    <row r="278" spans="1:9" s="116" customFormat="1" ht="8.25" customHeight="1" x14ac:dyDescent="0.25">
      <c r="A278" s="138">
        <v>0</v>
      </c>
      <c r="B278" s="113" t="s">
        <v>62</v>
      </c>
      <c r="C278" s="114">
        <v>2015</v>
      </c>
      <c r="D278" s="115">
        <v>7850.2502000000004</v>
      </c>
      <c r="E278" s="115">
        <v>6450.0504900000005</v>
      </c>
      <c r="F278" s="115">
        <v>1400.1997099999999</v>
      </c>
      <c r="G278" s="115">
        <v>82.16</v>
      </c>
      <c r="H278" s="122">
        <v>17.84</v>
      </c>
      <c r="I278" s="118">
        <v>17.84</v>
      </c>
    </row>
    <row r="279" spans="1:9" ht="8.25" customHeight="1" x14ac:dyDescent="0.25">
      <c r="A279" s="133">
        <v>101</v>
      </c>
      <c r="B279" s="110" t="s">
        <v>12</v>
      </c>
      <c r="C279" s="111">
        <v>2014</v>
      </c>
      <c r="D279" s="112">
        <v>247.63470999999998</v>
      </c>
      <c r="E279" s="112">
        <v>200.36831000000001</v>
      </c>
      <c r="F279" s="112">
        <v>47.266400000000004</v>
      </c>
      <c r="G279" s="112">
        <v>80.91</v>
      </c>
      <c r="H279" s="121">
        <v>19.09</v>
      </c>
      <c r="I279" s="117">
        <v>19.09</v>
      </c>
    </row>
    <row r="280" spans="1:9" ht="8.25" customHeight="1" x14ac:dyDescent="0.25">
      <c r="A280" s="133">
        <v>102</v>
      </c>
      <c r="B280" s="110" t="s">
        <v>13</v>
      </c>
      <c r="C280" s="111">
        <v>2014</v>
      </c>
      <c r="D280" s="112">
        <v>98.40719</v>
      </c>
      <c r="E280" s="112">
        <v>71.54858999999999</v>
      </c>
      <c r="F280" s="112">
        <v>26.858599999999999</v>
      </c>
      <c r="G280" s="112">
        <v>72.709999999999994</v>
      </c>
      <c r="H280" s="121">
        <v>27.29</v>
      </c>
      <c r="I280" s="117">
        <v>27.29</v>
      </c>
    </row>
    <row r="281" spans="1:9" ht="8.25" customHeight="1" x14ac:dyDescent="0.25">
      <c r="A281" s="133">
        <v>103</v>
      </c>
      <c r="B281" s="110" t="s">
        <v>14</v>
      </c>
      <c r="C281" s="111">
        <v>2014</v>
      </c>
      <c r="D281" s="112">
        <v>122.76727000000001</v>
      </c>
      <c r="E281" s="112">
        <v>81.67813000000001</v>
      </c>
      <c r="F281" s="112">
        <v>41.08914</v>
      </c>
      <c r="G281" s="112">
        <v>66.53</v>
      </c>
      <c r="H281" s="121">
        <v>33.47</v>
      </c>
      <c r="I281" s="117">
        <v>33.47</v>
      </c>
    </row>
    <row r="282" spans="1:9" ht="8.25" customHeight="1" x14ac:dyDescent="0.25">
      <c r="A282" s="133">
        <v>151</v>
      </c>
      <c r="B282" s="110" t="s">
        <v>15</v>
      </c>
      <c r="C282" s="111">
        <v>2014</v>
      </c>
      <c r="D282" s="112">
        <v>171.5737</v>
      </c>
      <c r="E282" s="112">
        <v>137.91479000000001</v>
      </c>
      <c r="F282" s="112">
        <v>33.658910000000006</v>
      </c>
      <c r="G282" s="112">
        <v>80.38</v>
      </c>
      <c r="H282" s="121">
        <v>19.62</v>
      </c>
      <c r="I282" s="117">
        <v>19.62</v>
      </c>
    </row>
    <row r="283" spans="1:9" ht="8.25" customHeight="1" x14ac:dyDescent="0.25">
      <c r="A283" s="133">
        <v>153</v>
      </c>
      <c r="B283" s="110" t="s">
        <v>16</v>
      </c>
      <c r="C283" s="111">
        <v>2014</v>
      </c>
      <c r="D283" s="112">
        <v>137.96084999999999</v>
      </c>
      <c r="E283" s="112">
        <v>123.17580000000001</v>
      </c>
      <c r="F283" s="112">
        <v>14.78505</v>
      </c>
      <c r="G283" s="112">
        <v>89.28</v>
      </c>
      <c r="H283" s="121">
        <v>10.72</v>
      </c>
      <c r="I283" s="117">
        <v>10.72</v>
      </c>
    </row>
    <row r="284" spans="1:9" ht="8.25" customHeight="1" x14ac:dyDescent="0.25">
      <c r="A284" s="133">
        <v>154</v>
      </c>
      <c r="B284" s="110" t="s">
        <v>17</v>
      </c>
      <c r="C284" s="111">
        <v>2014</v>
      </c>
      <c r="D284" s="112">
        <v>90.460979999999992</v>
      </c>
      <c r="E284" s="112">
        <v>73.716390000000004</v>
      </c>
      <c r="F284" s="112">
        <v>16.744589999999999</v>
      </c>
      <c r="G284" s="112">
        <v>81.489999999999995</v>
      </c>
      <c r="H284" s="121">
        <v>18.510000000000002</v>
      </c>
      <c r="I284" s="117">
        <v>18.510000000000002</v>
      </c>
    </row>
    <row r="285" spans="1:9" ht="8.25" customHeight="1" x14ac:dyDescent="0.25">
      <c r="A285" s="133">
        <v>155</v>
      </c>
      <c r="B285" s="110" t="s">
        <v>18</v>
      </c>
      <c r="C285" s="111">
        <v>2014</v>
      </c>
      <c r="D285" s="112">
        <v>134.71279000000001</v>
      </c>
      <c r="E285" s="112">
        <v>120.70089</v>
      </c>
      <c r="F285" s="112">
        <v>14.011899999999999</v>
      </c>
      <c r="G285" s="112">
        <v>89.6</v>
      </c>
      <c r="H285" s="121">
        <v>10.4</v>
      </c>
      <c r="I285" s="117">
        <v>10.4</v>
      </c>
    </row>
    <row r="286" spans="1:9" ht="8.25" customHeight="1" x14ac:dyDescent="0.25">
      <c r="A286" s="133">
        <v>157</v>
      </c>
      <c r="B286" s="110" t="s">
        <v>19</v>
      </c>
      <c r="C286" s="111">
        <v>2014</v>
      </c>
      <c r="D286" s="112">
        <v>130.23850999999999</v>
      </c>
      <c r="E286" s="112">
        <v>106.36063</v>
      </c>
      <c r="F286" s="112">
        <v>23.877880000000001</v>
      </c>
      <c r="G286" s="112">
        <v>81.67</v>
      </c>
      <c r="H286" s="121">
        <v>18.329999999999998</v>
      </c>
      <c r="I286" s="117">
        <v>18.329999999999998</v>
      </c>
    </row>
    <row r="287" spans="1:9" ht="8.25" customHeight="1" x14ac:dyDescent="0.25">
      <c r="A287" s="133">
        <v>158</v>
      </c>
      <c r="B287" s="110" t="s">
        <v>21</v>
      </c>
      <c r="C287" s="111">
        <v>2014</v>
      </c>
      <c r="D287" s="112">
        <v>322.93842000000001</v>
      </c>
      <c r="E287" s="112">
        <v>285.92142000000001</v>
      </c>
      <c r="F287" s="112">
        <v>37.017000000000003</v>
      </c>
      <c r="G287" s="112">
        <v>88.54</v>
      </c>
      <c r="H287" s="121">
        <v>11.46</v>
      </c>
      <c r="I287" s="117">
        <v>11.46</v>
      </c>
    </row>
    <row r="288" spans="1:9" ht="8.25" customHeight="1" x14ac:dyDescent="0.25">
      <c r="A288" s="133">
        <v>159</v>
      </c>
      <c r="B288" s="110" t="s">
        <v>89</v>
      </c>
      <c r="C288" s="111">
        <v>2014</v>
      </c>
      <c r="D288" s="112">
        <v>117.15164999999999</v>
      </c>
      <c r="E288" s="112">
        <v>94.333889999999997</v>
      </c>
      <c r="F288" s="112">
        <v>22.81776</v>
      </c>
      <c r="G288" s="112">
        <v>80.52</v>
      </c>
      <c r="H288" s="121">
        <v>19.48</v>
      </c>
      <c r="I288" s="117">
        <v>19.48</v>
      </c>
    </row>
    <row r="289" spans="1:9" ht="8.25" customHeight="1" x14ac:dyDescent="0.25">
      <c r="A289" s="133">
        <v>159016</v>
      </c>
      <c r="B289" s="110" t="s">
        <v>90</v>
      </c>
      <c r="C289" s="111">
        <v>2014</v>
      </c>
      <c r="D289" s="112">
        <v>205.78676999999999</v>
      </c>
      <c r="E289" s="112">
        <v>191.58751999999998</v>
      </c>
      <c r="F289" s="112">
        <v>14.199249999999999</v>
      </c>
      <c r="G289" s="112">
        <v>93.1</v>
      </c>
      <c r="H289" s="121">
        <v>6.9</v>
      </c>
      <c r="I289" s="117">
        <v>6.9</v>
      </c>
    </row>
    <row r="290" spans="1:9" ht="8.25" customHeight="1" x14ac:dyDescent="0.25">
      <c r="A290" s="134">
        <v>159999</v>
      </c>
      <c r="B290" s="110" t="s">
        <v>20</v>
      </c>
      <c r="C290" s="111">
        <v>2014</v>
      </c>
      <c r="D290" s="112">
        <v>119.9453</v>
      </c>
      <c r="E290" s="112">
        <v>101.61552</v>
      </c>
      <c r="F290" s="112">
        <v>18.32977</v>
      </c>
      <c r="G290" s="112">
        <v>84.72</v>
      </c>
      <c r="H290" s="121">
        <v>15.28</v>
      </c>
      <c r="I290" s="117">
        <v>15.28</v>
      </c>
    </row>
    <row r="291" spans="1:9" s="116" customFormat="1" ht="8.25" customHeight="1" x14ac:dyDescent="0.25">
      <c r="A291" s="137">
        <v>1</v>
      </c>
      <c r="B291" s="113" t="s">
        <v>134</v>
      </c>
      <c r="C291" s="114">
        <v>2014</v>
      </c>
      <c r="D291" s="115">
        <v>1576.63958</v>
      </c>
      <c r="E291" s="115">
        <v>1302.32377</v>
      </c>
      <c r="F291" s="115">
        <v>274.31579999999997</v>
      </c>
      <c r="G291" s="115">
        <v>82.6</v>
      </c>
      <c r="H291" s="122">
        <v>17.399999999999999</v>
      </c>
      <c r="I291" s="118">
        <v>17.399999999999999</v>
      </c>
    </row>
    <row r="292" spans="1:9" ht="8.25" customHeight="1" x14ac:dyDescent="0.25">
      <c r="A292" s="133">
        <v>241</v>
      </c>
      <c r="B292" s="110" t="s">
        <v>25</v>
      </c>
      <c r="C292" s="111">
        <v>2014</v>
      </c>
      <c r="D292" s="112">
        <v>1122.08168</v>
      </c>
      <c r="E292" s="112">
        <v>850.31077000000005</v>
      </c>
      <c r="F292" s="112">
        <v>271.77090999999996</v>
      </c>
      <c r="G292" s="112">
        <v>75.78</v>
      </c>
      <c r="H292" s="121">
        <v>24.22</v>
      </c>
      <c r="I292" s="117">
        <v>24.22</v>
      </c>
    </row>
    <row r="293" spans="1:9" ht="8.25" customHeight="1" x14ac:dyDescent="0.25">
      <c r="A293" s="133">
        <v>241001</v>
      </c>
      <c r="B293" s="110" t="s">
        <v>91</v>
      </c>
      <c r="C293" s="111">
        <v>2014</v>
      </c>
      <c r="D293" s="112">
        <v>516.24105999999995</v>
      </c>
      <c r="E293" s="112">
        <v>361.50678000000005</v>
      </c>
      <c r="F293" s="112">
        <v>154.73429000000002</v>
      </c>
      <c r="G293" s="112">
        <v>70.03</v>
      </c>
      <c r="H293" s="121">
        <v>29.97</v>
      </c>
      <c r="I293" s="117">
        <v>29.97</v>
      </c>
    </row>
    <row r="294" spans="1:9" ht="8.25" customHeight="1" x14ac:dyDescent="0.25">
      <c r="A294" s="133">
        <v>241999</v>
      </c>
      <c r="B294" s="110" t="s">
        <v>92</v>
      </c>
      <c r="C294" s="111">
        <v>2014</v>
      </c>
      <c r="D294" s="112">
        <v>605.84060999999997</v>
      </c>
      <c r="E294" s="112">
        <v>488.80399</v>
      </c>
      <c r="F294" s="112">
        <v>117.03662</v>
      </c>
      <c r="G294" s="112">
        <v>80.680000000000007</v>
      </c>
      <c r="H294" s="121">
        <v>19.32</v>
      </c>
      <c r="I294" s="117">
        <v>19.32</v>
      </c>
    </row>
    <row r="295" spans="1:9" ht="8.25" customHeight="1" x14ac:dyDescent="0.25">
      <c r="A295" s="133">
        <v>251</v>
      </c>
      <c r="B295" s="110" t="s">
        <v>28</v>
      </c>
      <c r="C295" s="111">
        <v>2014</v>
      </c>
      <c r="D295" s="112">
        <v>210.08127999999999</v>
      </c>
      <c r="E295" s="112">
        <v>178.76401999999999</v>
      </c>
      <c r="F295" s="112">
        <v>31.317259999999997</v>
      </c>
      <c r="G295" s="112">
        <v>85.09</v>
      </c>
      <c r="H295" s="121">
        <v>14.91</v>
      </c>
      <c r="I295" s="117">
        <v>14.91</v>
      </c>
    </row>
    <row r="296" spans="1:9" ht="8.25" customHeight="1" x14ac:dyDescent="0.25">
      <c r="A296" s="133">
        <v>252</v>
      </c>
      <c r="B296" s="110" t="s">
        <v>29</v>
      </c>
      <c r="C296" s="111">
        <v>2014</v>
      </c>
      <c r="D296" s="112">
        <v>147.93720999999999</v>
      </c>
      <c r="E296" s="112">
        <v>121.31948</v>
      </c>
      <c r="F296" s="112">
        <v>26.617729999999998</v>
      </c>
      <c r="G296" s="112">
        <v>82.01</v>
      </c>
      <c r="H296" s="121">
        <v>17.989999999999998</v>
      </c>
      <c r="I296" s="117">
        <v>17.989999999999998</v>
      </c>
    </row>
    <row r="297" spans="1:9" ht="8.25" customHeight="1" x14ac:dyDescent="0.25">
      <c r="A297" s="133">
        <v>254</v>
      </c>
      <c r="B297" s="110" t="s">
        <v>30</v>
      </c>
      <c r="C297" s="111">
        <v>2014</v>
      </c>
      <c r="D297" s="112">
        <v>274.73908</v>
      </c>
      <c r="E297" s="112">
        <v>227.67631</v>
      </c>
      <c r="F297" s="112">
        <v>47.062769999999993</v>
      </c>
      <c r="G297" s="112">
        <v>82.87</v>
      </c>
      <c r="H297" s="121">
        <v>17.13</v>
      </c>
      <c r="I297" s="117">
        <v>17.13</v>
      </c>
    </row>
    <row r="298" spans="1:9" ht="8.25" customHeight="1" x14ac:dyDescent="0.25">
      <c r="A298" s="133">
        <v>255</v>
      </c>
      <c r="B298" s="110" t="s">
        <v>31</v>
      </c>
      <c r="C298" s="111">
        <v>2014</v>
      </c>
      <c r="D298" s="112">
        <v>71.917169999999999</v>
      </c>
      <c r="E298" s="112">
        <v>66.860500000000002</v>
      </c>
      <c r="F298" s="112">
        <v>5.0566700000000004</v>
      </c>
      <c r="G298" s="112">
        <v>92.97</v>
      </c>
      <c r="H298" s="121">
        <v>7.03</v>
      </c>
      <c r="I298" s="117">
        <v>7.03</v>
      </c>
    </row>
    <row r="299" spans="1:9" ht="8.25" customHeight="1" x14ac:dyDescent="0.25">
      <c r="A299" s="133">
        <v>256</v>
      </c>
      <c r="B299" s="110" t="s">
        <v>32</v>
      </c>
      <c r="C299" s="111">
        <v>2014</v>
      </c>
      <c r="D299" s="112">
        <v>119.91704</v>
      </c>
      <c r="E299" s="112">
        <v>98.745020000000011</v>
      </c>
      <c r="F299" s="112">
        <v>21.172029999999999</v>
      </c>
      <c r="G299" s="112">
        <v>82.34</v>
      </c>
      <c r="H299" s="121">
        <v>17.66</v>
      </c>
      <c r="I299" s="117">
        <v>17.66</v>
      </c>
    </row>
    <row r="300" spans="1:9" ht="8.25" customHeight="1" x14ac:dyDescent="0.25">
      <c r="A300" s="133">
        <v>257</v>
      </c>
      <c r="B300" s="110" t="s">
        <v>33</v>
      </c>
      <c r="C300" s="111">
        <v>2014</v>
      </c>
      <c r="D300" s="112">
        <v>155.72979000000001</v>
      </c>
      <c r="E300" s="112">
        <v>132.21389000000002</v>
      </c>
      <c r="F300" s="112">
        <v>23.515889999999999</v>
      </c>
      <c r="G300" s="112">
        <v>84.9</v>
      </c>
      <c r="H300" s="121">
        <v>15.1</v>
      </c>
      <c r="I300" s="117">
        <v>15.1</v>
      </c>
    </row>
    <row r="301" spans="1:9" s="116" customFormat="1" ht="8.25" customHeight="1" x14ac:dyDescent="0.25">
      <c r="A301" s="137">
        <v>2</v>
      </c>
      <c r="B301" s="113" t="s">
        <v>135</v>
      </c>
      <c r="C301" s="114">
        <v>2014</v>
      </c>
      <c r="D301" s="115">
        <v>2102.4033799999997</v>
      </c>
      <c r="E301" s="115">
        <v>1676.0816100000002</v>
      </c>
      <c r="F301" s="115">
        <v>426.32175999999998</v>
      </c>
      <c r="G301" s="115">
        <v>79.72</v>
      </c>
      <c r="H301" s="122">
        <v>20.28</v>
      </c>
      <c r="I301" s="118">
        <v>20.28</v>
      </c>
    </row>
    <row r="302" spans="1:9" ht="8.25" customHeight="1" x14ac:dyDescent="0.25">
      <c r="A302" s="133">
        <v>351</v>
      </c>
      <c r="B302" s="110" t="s">
        <v>35</v>
      </c>
      <c r="C302" s="111">
        <v>2014</v>
      </c>
      <c r="D302" s="112">
        <v>175.66660000000002</v>
      </c>
      <c r="E302" s="112">
        <v>145.03570999999999</v>
      </c>
      <c r="F302" s="112">
        <v>30.630890000000001</v>
      </c>
      <c r="G302" s="112">
        <v>82.56</v>
      </c>
      <c r="H302" s="121">
        <v>17.440000000000001</v>
      </c>
      <c r="I302" s="117">
        <v>17.440000000000001</v>
      </c>
    </row>
    <row r="303" spans="1:9" ht="8.25" customHeight="1" x14ac:dyDescent="0.25">
      <c r="A303" s="133">
        <v>352</v>
      </c>
      <c r="B303" s="110" t="s">
        <v>36</v>
      </c>
      <c r="C303" s="111">
        <v>2014</v>
      </c>
      <c r="D303" s="112">
        <v>196.70935999999998</v>
      </c>
      <c r="E303" s="112">
        <v>173.77682000000001</v>
      </c>
      <c r="F303" s="112">
        <v>22.932539999999999</v>
      </c>
      <c r="G303" s="112">
        <v>88.34</v>
      </c>
      <c r="H303" s="121">
        <v>11.66</v>
      </c>
      <c r="I303" s="117">
        <v>11.66</v>
      </c>
    </row>
    <row r="304" spans="1:9" ht="8.25" customHeight="1" x14ac:dyDescent="0.25">
      <c r="A304" s="133">
        <v>353</v>
      </c>
      <c r="B304" s="110" t="s">
        <v>37</v>
      </c>
      <c r="C304" s="111">
        <v>2014</v>
      </c>
      <c r="D304" s="112">
        <v>243.04613000000001</v>
      </c>
      <c r="E304" s="112">
        <v>210.44618</v>
      </c>
      <c r="F304" s="112">
        <v>32.599939999999997</v>
      </c>
      <c r="G304" s="112">
        <v>86.59</v>
      </c>
      <c r="H304" s="121">
        <v>13.41</v>
      </c>
      <c r="I304" s="117">
        <v>13.41</v>
      </c>
    </row>
    <row r="305" spans="1:9" ht="8.25" customHeight="1" x14ac:dyDescent="0.25">
      <c r="A305" s="133" t="s">
        <v>66</v>
      </c>
      <c r="B305" s="110" t="s">
        <v>125</v>
      </c>
      <c r="C305" s="111">
        <v>2014</v>
      </c>
      <c r="D305" s="112">
        <v>141.0608</v>
      </c>
      <c r="E305" s="112">
        <v>126.97913</v>
      </c>
      <c r="F305" s="112">
        <v>14.081670000000001</v>
      </c>
      <c r="G305" s="112">
        <v>90.02</v>
      </c>
      <c r="H305" s="121">
        <v>9.98</v>
      </c>
      <c r="I305" s="117">
        <v>9.98</v>
      </c>
    </row>
    <row r="306" spans="1:9" ht="8.25" customHeight="1" x14ac:dyDescent="0.25">
      <c r="A306" s="133">
        <v>355</v>
      </c>
      <c r="B306" s="110" t="s">
        <v>39</v>
      </c>
      <c r="C306" s="111">
        <v>2014</v>
      </c>
      <c r="D306" s="112">
        <v>176.80535</v>
      </c>
      <c r="E306" s="112">
        <v>153.46563</v>
      </c>
      <c r="F306" s="112">
        <v>23.33972</v>
      </c>
      <c r="G306" s="112">
        <v>86.8</v>
      </c>
      <c r="H306" s="121">
        <v>13.2</v>
      </c>
      <c r="I306" s="117">
        <v>13.2</v>
      </c>
    </row>
    <row r="307" spans="1:9" ht="8.25" customHeight="1" x14ac:dyDescent="0.25">
      <c r="A307" s="133">
        <v>356</v>
      </c>
      <c r="B307" s="110" t="s">
        <v>40</v>
      </c>
      <c r="C307" s="111">
        <v>2014</v>
      </c>
      <c r="D307" s="112">
        <v>110.92061</v>
      </c>
      <c r="E307" s="112">
        <v>102.32467</v>
      </c>
      <c r="F307" s="112">
        <v>8.5959400000000006</v>
      </c>
      <c r="G307" s="112">
        <v>92.25</v>
      </c>
      <c r="H307" s="121">
        <v>7.75</v>
      </c>
      <c r="I307" s="117">
        <v>7.75</v>
      </c>
    </row>
    <row r="308" spans="1:9" ht="8.25" customHeight="1" x14ac:dyDescent="0.25">
      <c r="A308" s="133">
        <v>357</v>
      </c>
      <c r="B308" s="110" t="s">
        <v>41</v>
      </c>
      <c r="C308" s="111">
        <v>2014</v>
      </c>
      <c r="D308" s="112">
        <v>161.38422</v>
      </c>
      <c r="E308" s="112">
        <v>143.59419</v>
      </c>
      <c r="F308" s="112">
        <v>17.790029999999998</v>
      </c>
      <c r="G308" s="112">
        <v>88.98</v>
      </c>
      <c r="H308" s="121">
        <v>11.02</v>
      </c>
      <c r="I308" s="117">
        <v>11.02</v>
      </c>
    </row>
    <row r="309" spans="1:9" ht="8.25" customHeight="1" x14ac:dyDescent="0.25">
      <c r="A309" s="133">
        <v>358</v>
      </c>
      <c r="B309" s="110" t="s">
        <v>42</v>
      </c>
      <c r="C309" s="111">
        <v>2014</v>
      </c>
      <c r="D309" s="112">
        <v>136.32854</v>
      </c>
      <c r="E309" s="112">
        <v>112.91743</v>
      </c>
      <c r="F309" s="112">
        <v>23.411110000000001</v>
      </c>
      <c r="G309" s="112">
        <v>82.83</v>
      </c>
      <c r="H309" s="121">
        <v>17.170000000000002</v>
      </c>
      <c r="I309" s="117">
        <v>17.170000000000002</v>
      </c>
    </row>
    <row r="310" spans="1:9" ht="8.25" customHeight="1" x14ac:dyDescent="0.25">
      <c r="A310" s="133">
        <v>359</v>
      </c>
      <c r="B310" s="110" t="s">
        <v>43</v>
      </c>
      <c r="C310" s="111">
        <v>2014</v>
      </c>
      <c r="D310" s="112">
        <v>196.69514999999998</v>
      </c>
      <c r="E310" s="112">
        <v>170.17195999999998</v>
      </c>
      <c r="F310" s="112">
        <v>26.52319</v>
      </c>
      <c r="G310" s="112">
        <v>86.52</v>
      </c>
      <c r="H310" s="121">
        <v>13.48</v>
      </c>
      <c r="I310" s="117">
        <v>13.48</v>
      </c>
    </row>
    <row r="311" spans="1:9" ht="8.25" customHeight="1" x14ac:dyDescent="0.25">
      <c r="A311" s="133" t="s">
        <v>66</v>
      </c>
      <c r="B311" s="110" t="s">
        <v>126</v>
      </c>
      <c r="C311" s="111">
        <v>2014</v>
      </c>
      <c r="D311" s="112">
        <v>141.0608</v>
      </c>
      <c r="E311" s="112">
        <v>126.97913</v>
      </c>
      <c r="F311" s="112">
        <v>14.081670000000001</v>
      </c>
      <c r="G311" s="112">
        <v>90.02</v>
      </c>
      <c r="H311" s="121">
        <v>9.98</v>
      </c>
      <c r="I311" s="117">
        <v>9.98</v>
      </c>
    </row>
    <row r="312" spans="1:9" ht="8.25" customHeight="1" x14ac:dyDescent="0.25">
      <c r="A312" s="133">
        <v>361</v>
      </c>
      <c r="B312" s="110" t="s">
        <v>44</v>
      </c>
      <c r="C312" s="111">
        <v>2014</v>
      </c>
      <c r="D312" s="112">
        <v>132.55322000000001</v>
      </c>
      <c r="E312" s="112">
        <v>106.14802</v>
      </c>
      <c r="F312" s="112">
        <v>26.405200000000001</v>
      </c>
      <c r="G312" s="112">
        <v>80.08</v>
      </c>
      <c r="H312" s="121">
        <v>19.920000000000002</v>
      </c>
      <c r="I312" s="117">
        <v>19.920000000000002</v>
      </c>
    </row>
    <row r="313" spans="1:9" s="116" customFormat="1" ht="8.25" customHeight="1" x14ac:dyDescent="0.25">
      <c r="A313" s="137">
        <v>3</v>
      </c>
      <c r="B313" s="113" t="s">
        <v>136</v>
      </c>
      <c r="C313" s="114">
        <v>2014</v>
      </c>
      <c r="D313" s="115">
        <v>1671.1700499999999</v>
      </c>
      <c r="E313" s="115">
        <v>1442.2514900000001</v>
      </c>
      <c r="F313" s="115">
        <v>228.91855999999999</v>
      </c>
      <c r="G313" s="115">
        <v>86.3</v>
      </c>
      <c r="H313" s="122">
        <v>13.7</v>
      </c>
      <c r="I313" s="118">
        <v>13.7</v>
      </c>
    </row>
    <row r="314" spans="1:9" ht="8.25" customHeight="1" x14ac:dyDescent="0.25">
      <c r="A314" s="133">
        <v>401</v>
      </c>
      <c r="B314" s="110" t="s">
        <v>46</v>
      </c>
      <c r="C314" s="111">
        <v>2014</v>
      </c>
      <c r="D314" s="112">
        <v>74.183369999999996</v>
      </c>
      <c r="E314" s="112">
        <v>53.968989999999998</v>
      </c>
      <c r="F314" s="112">
        <v>20.214380000000002</v>
      </c>
      <c r="G314" s="112">
        <v>72.75</v>
      </c>
      <c r="H314" s="121">
        <v>27.25</v>
      </c>
      <c r="I314" s="117">
        <v>27.25</v>
      </c>
    </row>
    <row r="315" spans="1:9" ht="8.25" customHeight="1" x14ac:dyDescent="0.25">
      <c r="A315" s="133" t="s">
        <v>67</v>
      </c>
      <c r="B315" s="110" t="s">
        <v>47</v>
      </c>
      <c r="C315" s="111">
        <v>2014</v>
      </c>
      <c r="D315" s="112">
        <v>214.774</v>
      </c>
      <c r="E315" s="112">
        <v>187.62248000000002</v>
      </c>
      <c r="F315" s="112">
        <v>27.151520000000001</v>
      </c>
      <c r="G315" s="112">
        <v>87.36</v>
      </c>
      <c r="H315" s="121">
        <v>12.64</v>
      </c>
      <c r="I315" s="117">
        <v>12.64</v>
      </c>
    </row>
    <row r="316" spans="1:9" ht="8.25" customHeight="1" x14ac:dyDescent="0.25">
      <c r="A316" s="133">
        <v>403</v>
      </c>
      <c r="B316" s="110" t="s">
        <v>127</v>
      </c>
      <c r="C316" s="111">
        <v>2014</v>
      </c>
      <c r="D316" s="112">
        <v>159.78935000000001</v>
      </c>
      <c r="E316" s="112">
        <v>136.61216000000002</v>
      </c>
      <c r="F316" s="112">
        <v>23.177199999999999</v>
      </c>
      <c r="G316" s="112">
        <v>85.5</v>
      </c>
      <c r="H316" s="121">
        <v>14.5</v>
      </c>
      <c r="I316" s="117">
        <v>14.5</v>
      </c>
    </row>
    <row r="317" spans="1:9" ht="8.25" customHeight="1" x14ac:dyDescent="0.25">
      <c r="A317" s="133">
        <v>404</v>
      </c>
      <c r="B317" s="110" t="s">
        <v>49</v>
      </c>
      <c r="C317" s="111">
        <v>2014</v>
      </c>
      <c r="D317" s="112">
        <v>156.63943</v>
      </c>
      <c r="E317" s="112">
        <v>111.93267</v>
      </c>
      <c r="F317" s="112">
        <v>44.706760000000003</v>
      </c>
      <c r="G317" s="112">
        <v>71.459999999999994</v>
      </c>
      <c r="H317" s="121">
        <v>28.54</v>
      </c>
      <c r="I317" s="117">
        <v>28.54</v>
      </c>
    </row>
    <row r="318" spans="1:9" ht="8.25" customHeight="1" x14ac:dyDescent="0.25">
      <c r="A318" s="133">
        <v>405</v>
      </c>
      <c r="B318" s="110" t="s">
        <v>50</v>
      </c>
      <c r="C318" s="111">
        <v>2014</v>
      </c>
      <c r="D318" s="112">
        <v>75.76258</v>
      </c>
      <c r="E318" s="112">
        <v>63.447249999999997</v>
      </c>
      <c r="F318" s="112">
        <v>12.315329999999999</v>
      </c>
      <c r="G318" s="112">
        <v>83.74</v>
      </c>
      <c r="H318" s="121">
        <v>16.260000000000002</v>
      </c>
      <c r="I318" s="117">
        <v>16.260000000000002</v>
      </c>
    </row>
    <row r="319" spans="1:9" ht="8.25" customHeight="1" x14ac:dyDescent="0.25">
      <c r="A319" s="133">
        <v>451</v>
      </c>
      <c r="B319" s="110" t="s">
        <v>51</v>
      </c>
      <c r="C319" s="111">
        <v>2014</v>
      </c>
      <c r="D319" s="112">
        <v>118.88997000000001</v>
      </c>
      <c r="E319" s="112">
        <v>108.17153</v>
      </c>
      <c r="F319" s="112">
        <v>10.718440000000001</v>
      </c>
      <c r="G319" s="112">
        <v>90.98</v>
      </c>
      <c r="H319" s="121">
        <v>9.02</v>
      </c>
      <c r="I319" s="117">
        <v>9.02</v>
      </c>
    </row>
    <row r="320" spans="1:9" ht="8.25" customHeight="1" x14ac:dyDescent="0.25">
      <c r="A320" s="133">
        <v>452</v>
      </c>
      <c r="B320" s="110" t="s">
        <v>52</v>
      </c>
      <c r="C320" s="111">
        <v>2014</v>
      </c>
      <c r="D320" s="112">
        <v>187.08960000000002</v>
      </c>
      <c r="E320" s="112">
        <v>173.47379000000001</v>
      </c>
      <c r="F320" s="112">
        <v>13.61581</v>
      </c>
      <c r="G320" s="112">
        <v>92.72</v>
      </c>
      <c r="H320" s="121">
        <v>7.28</v>
      </c>
      <c r="I320" s="117">
        <v>7.28</v>
      </c>
    </row>
    <row r="321" spans="1:9" ht="8.25" customHeight="1" x14ac:dyDescent="0.25">
      <c r="A321" s="133">
        <v>453</v>
      </c>
      <c r="B321" s="110" t="s">
        <v>53</v>
      </c>
      <c r="C321" s="111">
        <v>2014</v>
      </c>
      <c r="D321" s="112">
        <v>160.35297</v>
      </c>
      <c r="E321" s="112">
        <v>110.79337</v>
      </c>
      <c r="F321" s="112">
        <v>49.559599999999996</v>
      </c>
      <c r="G321" s="112">
        <v>69.09</v>
      </c>
      <c r="H321" s="121">
        <v>30.91</v>
      </c>
      <c r="I321" s="117">
        <v>30.91</v>
      </c>
    </row>
    <row r="322" spans="1:9" ht="8.25" customHeight="1" x14ac:dyDescent="0.25">
      <c r="A322" s="133">
        <v>454</v>
      </c>
      <c r="B322" s="110" t="s">
        <v>54</v>
      </c>
      <c r="C322" s="111">
        <v>2014</v>
      </c>
      <c r="D322" s="112">
        <v>314.12044000000003</v>
      </c>
      <c r="E322" s="112">
        <v>259.86455000000001</v>
      </c>
      <c r="F322" s="112">
        <v>54.255890000000001</v>
      </c>
      <c r="G322" s="112">
        <v>82.73</v>
      </c>
      <c r="H322" s="121">
        <v>17.27</v>
      </c>
      <c r="I322" s="117">
        <v>17.27</v>
      </c>
    </row>
    <row r="323" spans="1:9" ht="8.25" customHeight="1" x14ac:dyDescent="0.25">
      <c r="A323" s="133" t="s">
        <v>68</v>
      </c>
      <c r="B323" s="110" t="s">
        <v>55</v>
      </c>
      <c r="C323" s="111">
        <v>2014</v>
      </c>
      <c r="D323" s="112">
        <v>153.48848000000001</v>
      </c>
      <c r="E323" s="112">
        <v>144.07194000000001</v>
      </c>
      <c r="F323" s="112">
        <v>9.4165400000000012</v>
      </c>
      <c r="G323" s="112">
        <v>93.86</v>
      </c>
      <c r="H323" s="121">
        <v>6.14</v>
      </c>
      <c r="I323" s="117">
        <v>6.14</v>
      </c>
    </row>
    <row r="324" spans="1:9" ht="8.25" customHeight="1" x14ac:dyDescent="0.25">
      <c r="A324" s="133">
        <v>456</v>
      </c>
      <c r="B324" s="110" t="s">
        <v>56</v>
      </c>
      <c r="C324" s="111">
        <v>2014</v>
      </c>
      <c r="D324" s="112">
        <v>134.05615</v>
      </c>
      <c r="E324" s="112">
        <v>103.30788000000001</v>
      </c>
      <c r="F324" s="112">
        <v>30.748270000000002</v>
      </c>
      <c r="G324" s="112">
        <v>77.06</v>
      </c>
      <c r="H324" s="121">
        <v>22.94</v>
      </c>
      <c r="I324" s="117">
        <v>22.94</v>
      </c>
    </row>
    <row r="325" spans="1:9" ht="8.25" customHeight="1" x14ac:dyDescent="0.25">
      <c r="A325" s="133" t="s">
        <v>67</v>
      </c>
      <c r="B325" s="110" t="s">
        <v>96</v>
      </c>
      <c r="C325" s="111">
        <v>2014</v>
      </c>
      <c r="D325" s="112">
        <v>214.774</v>
      </c>
      <c r="E325" s="112">
        <v>187.62248000000002</v>
      </c>
      <c r="F325" s="112">
        <v>27.151520000000001</v>
      </c>
      <c r="G325" s="112">
        <v>87.36</v>
      </c>
      <c r="H325" s="121">
        <v>12.64</v>
      </c>
      <c r="I325" s="117">
        <v>12.64</v>
      </c>
    </row>
    <row r="326" spans="1:9" ht="8.25" customHeight="1" x14ac:dyDescent="0.25">
      <c r="A326" s="133">
        <v>458</v>
      </c>
      <c r="B326" s="110" t="s">
        <v>57</v>
      </c>
      <c r="C326" s="111">
        <v>2014</v>
      </c>
      <c r="D326" s="112">
        <v>125.86205</v>
      </c>
      <c r="E326" s="112">
        <v>110.42514</v>
      </c>
      <c r="F326" s="112">
        <v>15.436920000000001</v>
      </c>
      <c r="G326" s="112">
        <v>87.74</v>
      </c>
      <c r="H326" s="121">
        <v>12.26</v>
      </c>
      <c r="I326" s="117">
        <v>12.26</v>
      </c>
    </row>
    <row r="327" spans="1:9" ht="8.25" customHeight="1" x14ac:dyDescent="0.25">
      <c r="A327" s="133">
        <v>459</v>
      </c>
      <c r="B327" s="110" t="s">
        <v>58</v>
      </c>
      <c r="C327" s="111">
        <v>2014</v>
      </c>
      <c r="D327" s="112">
        <v>350.60142999999999</v>
      </c>
      <c r="E327" s="112">
        <v>276.43938000000003</v>
      </c>
      <c r="F327" s="112">
        <v>74.16203999999999</v>
      </c>
      <c r="G327" s="112">
        <v>78.849999999999994</v>
      </c>
      <c r="H327" s="121">
        <v>21.15</v>
      </c>
      <c r="I327" s="117">
        <v>21.15</v>
      </c>
    </row>
    <row r="328" spans="1:9" ht="8.25" customHeight="1" x14ac:dyDescent="0.25">
      <c r="A328" s="133">
        <v>460</v>
      </c>
      <c r="B328" s="110" t="s">
        <v>59</v>
      </c>
      <c r="C328" s="111">
        <v>2014</v>
      </c>
      <c r="D328" s="112">
        <v>134.38439000000002</v>
      </c>
      <c r="E328" s="112">
        <v>106.07535</v>
      </c>
      <c r="F328" s="112">
        <v>28.30904</v>
      </c>
      <c r="G328" s="112">
        <v>78.930000000000007</v>
      </c>
      <c r="H328" s="121">
        <v>21.07</v>
      </c>
      <c r="I328" s="117">
        <v>21.07</v>
      </c>
    </row>
    <row r="329" spans="1:9" ht="8.25" customHeight="1" x14ac:dyDescent="0.25">
      <c r="A329" s="133">
        <v>461</v>
      </c>
      <c r="B329" s="110" t="s">
        <v>60</v>
      </c>
      <c r="C329" s="111">
        <v>2014</v>
      </c>
      <c r="D329" s="112">
        <v>88.89667</v>
      </c>
      <c r="E329" s="112">
        <v>77.697710000000001</v>
      </c>
      <c r="F329" s="112">
        <v>11.19896</v>
      </c>
      <c r="G329" s="112">
        <v>87.4</v>
      </c>
      <c r="H329" s="121">
        <v>12.6</v>
      </c>
      <c r="I329" s="117">
        <v>12.6</v>
      </c>
    </row>
    <row r="330" spans="1:9" ht="8.25" customHeight="1" x14ac:dyDescent="0.25">
      <c r="A330" s="133" t="s">
        <v>68</v>
      </c>
      <c r="B330" s="110" t="s">
        <v>97</v>
      </c>
      <c r="C330" s="111">
        <v>2014</v>
      </c>
      <c r="D330" s="112">
        <v>153.48848000000001</v>
      </c>
      <c r="E330" s="112">
        <v>144.07194000000001</v>
      </c>
      <c r="F330" s="112">
        <v>9.4165400000000012</v>
      </c>
      <c r="G330" s="112">
        <v>93.86</v>
      </c>
      <c r="H330" s="121">
        <v>6.14</v>
      </c>
      <c r="I330" s="117">
        <v>6.14</v>
      </c>
    </row>
    <row r="331" spans="1:9" s="116" customFormat="1" ht="8.25" customHeight="1" x14ac:dyDescent="0.25">
      <c r="A331" s="137">
        <v>4</v>
      </c>
      <c r="B331" s="113" t="s">
        <v>137</v>
      </c>
      <c r="C331" s="114">
        <v>2014</v>
      </c>
      <c r="D331" s="115">
        <v>2448.8907100000001</v>
      </c>
      <c r="E331" s="115">
        <v>2021.1323600000001</v>
      </c>
      <c r="F331" s="115">
        <v>427.75834999999995</v>
      </c>
      <c r="G331" s="115">
        <v>82.53</v>
      </c>
      <c r="H331" s="122">
        <v>17.47</v>
      </c>
      <c r="I331" s="118">
        <v>17.47</v>
      </c>
    </row>
    <row r="332" spans="1:9" s="116" customFormat="1" ht="8.25" customHeight="1" x14ac:dyDescent="0.25">
      <c r="A332" s="138">
        <v>0</v>
      </c>
      <c r="B332" s="113" t="s">
        <v>62</v>
      </c>
      <c r="C332" s="114">
        <v>2014</v>
      </c>
      <c r="D332" s="115">
        <v>7799.1037100000003</v>
      </c>
      <c r="E332" s="115">
        <v>6441.7892300000003</v>
      </c>
      <c r="F332" s="115">
        <v>1357.31448</v>
      </c>
      <c r="G332" s="115">
        <v>82.6</v>
      </c>
      <c r="H332" s="122">
        <v>17.399999999999999</v>
      </c>
      <c r="I332" s="118">
        <v>17.399999999999999</v>
      </c>
    </row>
    <row r="333" spans="1:9" ht="8.25" customHeight="1" x14ac:dyDescent="0.25">
      <c r="A333" s="133">
        <v>101</v>
      </c>
      <c r="B333" s="110" t="s">
        <v>12</v>
      </c>
      <c r="C333" s="111">
        <v>2013</v>
      </c>
      <c r="D333" s="112">
        <v>246.23967000000002</v>
      </c>
      <c r="E333" s="112">
        <v>194.32685999999998</v>
      </c>
      <c r="F333" s="112">
        <v>51.91281</v>
      </c>
      <c r="G333" s="112">
        <v>78.92</v>
      </c>
      <c r="H333" s="119">
        <v>21.08</v>
      </c>
      <c r="I333" s="112">
        <v>20.059999999999999</v>
      </c>
    </row>
    <row r="334" spans="1:9" ht="8.25" customHeight="1" x14ac:dyDescent="0.25">
      <c r="A334" s="133">
        <v>102</v>
      </c>
      <c r="B334" s="110" t="s">
        <v>13</v>
      </c>
      <c r="C334" s="111">
        <v>2013</v>
      </c>
      <c r="D334" s="112">
        <v>98.010660000000001</v>
      </c>
      <c r="E334" s="112">
        <v>70.776789999999991</v>
      </c>
      <c r="F334" s="112">
        <v>27.233880000000003</v>
      </c>
      <c r="G334" s="112">
        <v>72.209999999999994</v>
      </c>
      <c r="H334" s="119">
        <v>27.79</v>
      </c>
      <c r="I334" s="112">
        <v>27.09</v>
      </c>
    </row>
    <row r="335" spans="1:9" ht="8.25" customHeight="1" x14ac:dyDescent="0.25">
      <c r="A335" s="133">
        <v>103</v>
      </c>
      <c r="B335" s="110" t="s">
        <v>14</v>
      </c>
      <c r="C335" s="111">
        <v>2013</v>
      </c>
      <c r="D335" s="112">
        <v>122.10011</v>
      </c>
      <c r="E335" s="112">
        <v>76.59308</v>
      </c>
      <c r="F335" s="112">
        <v>45.50703</v>
      </c>
      <c r="G335" s="112">
        <v>62.73</v>
      </c>
      <c r="H335" s="119">
        <v>37.270000000000003</v>
      </c>
      <c r="I335" s="112">
        <v>36.11</v>
      </c>
    </row>
    <row r="336" spans="1:9" ht="8.25" customHeight="1" x14ac:dyDescent="0.25">
      <c r="A336" s="133">
        <v>151</v>
      </c>
      <c r="B336" s="110" t="s">
        <v>15</v>
      </c>
      <c r="C336" s="111">
        <v>2013</v>
      </c>
      <c r="D336" s="112">
        <v>171.07273999999998</v>
      </c>
      <c r="E336" s="112">
        <v>130.69251</v>
      </c>
      <c r="F336" s="112">
        <v>40.380230000000005</v>
      </c>
      <c r="G336" s="112">
        <v>76.400000000000006</v>
      </c>
      <c r="H336" s="119">
        <v>23.6</v>
      </c>
      <c r="I336" s="112">
        <v>22.75</v>
      </c>
    </row>
    <row r="337" spans="1:9" ht="8.25" customHeight="1" x14ac:dyDescent="0.25">
      <c r="A337" s="133">
        <v>153</v>
      </c>
      <c r="B337" s="110" t="s">
        <v>16</v>
      </c>
      <c r="C337" s="111">
        <v>2013</v>
      </c>
      <c r="D337" s="112">
        <v>138.12010999999998</v>
      </c>
      <c r="E337" s="112">
        <v>120.57361999999999</v>
      </c>
      <c r="F337" s="112">
        <v>17.546490000000002</v>
      </c>
      <c r="G337" s="112">
        <v>87.3</v>
      </c>
      <c r="H337" s="119">
        <v>12.7</v>
      </c>
      <c r="I337" s="112">
        <v>12.55</v>
      </c>
    </row>
    <row r="338" spans="1:9" ht="8.25" customHeight="1" x14ac:dyDescent="0.25">
      <c r="A338" s="133">
        <v>154</v>
      </c>
      <c r="B338" s="110" t="s">
        <v>17</v>
      </c>
      <c r="C338" s="111">
        <v>2013</v>
      </c>
      <c r="D338" s="112">
        <v>90.481719999999996</v>
      </c>
      <c r="E338" s="112">
        <v>77.39021000000001</v>
      </c>
      <c r="F338" s="112">
        <v>13.09151</v>
      </c>
      <c r="G338" s="112">
        <v>85.53</v>
      </c>
      <c r="H338" s="119">
        <v>14.47</v>
      </c>
      <c r="I338" s="112">
        <v>14.01</v>
      </c>
    </row>
    <row r="339" spans="1:9" ht="8.25" customHeight="1" x14ac:dyDescent="0.25">
      <c r="A339" s="133">
        <v>155</v>
      </c>
      <c r="B339" s="110" t="s">
        <v>18</v>
      </c>
      <c r="C339" s="111">
        <v>2013</v>
      </c>
      <c r="D339" s="112">
        <v>135.02529000000001</v>
      </c>
      <c r="E339" s="112">
        <v>121.95780000000001</v>
      </c>
      <c r="F339" s="112">
        <v>13.067489999999999</v>
      </c>
      <c r="G339" s="112">
        <v>90.32</v>
      </c>
      <c r="H339" s="119">
        <v>9.68</v>
      </c>
      <c r="I339" s="112">
        <v>9.44</v>
      </c>
    </row>
    <row r="340" spans="1:9" ht="8.25" customHeight="1" x14ac:dyDescent="0.25">
      <c r="A340" s="133">
        <v>157</v>
      </c>
      <c r="B340" s="110" t="s">
        <v>19</v>
      </c>
      <c r="C340" s="111">
        <v>2013</v>
      </c>
      <c r="D340" s="112">
        <v>130.04499000000001</v>
      </c>
      <c r="E340" s="112">
        <v>109.14717999999999</v>
      </c>
      <c r="F340" s="112">
        <v>20.89781</v>
      </c>
      <c r="G340" s="112">
        <v>83.93</v>
      </c>
      <c r="H340" s="119">
        <v>16.07</v>
      </c>
      <c r="I340" s="112">
        <v>15.88</v>
      </c>
    </row>
    <row r="341" spans="1:9" ht="8.25" customHeight="1" x14ac:dyDescent="0.25">
      <c r="A341" s="133">
        <v>158</v>
      </c>
      <c r="B341" s="110" t="s">
        <v>21</v>
      </c>
      <c r="C341" s="111">
        <v>2013</v>
      </c>
      <c r="D341" s="112">
        <v>322.43637000000001</v>
      </c>
      <c r="E341" s="112">
        <v>280.66664000000003</v>
      </c>
      <c r="F341" s="112">
        <v>41.769730000000003</v>
      </c>
      <c r="G341" s="112">
        <v>87.05</v>
      </c>
      <c r="H341" s="119">
        <v>12.95</v>
      </c>
      <c r="I341" s="112">
        <v>12.27</v>
      </c>
    </row>
    <row r="342" spans="1:9" ht="8.25" customHeight="1" x14ac:dyDescent="0.25">
      <c r="A342" s="133">
        <v>159</v>
      </c>
      <c r="B342" s="110" t="s">
        <v>89</v>
      </c>
      <c r="C342" s="111">
        <v>2013</v>
      </c>
      <c r="D342" s="112">
        <v>116.29483999999999</v>
      </c>
      <c r="E342" s="112">
        <v>92.073100000000011</v>
      </c>
      <c r="F342" s="112">
        <v>24.22174</v>
      </c>
      <c r="G342" s="112">
        <v>79.17</v>
      </c>
      <c r="H342" s="119">
        <v>20.83</v>
      </c>
      <c r="I342" s="112">
        <v>19.36</v>
      </c>
    </row>
    <row r="343" spans="1:9" ht="8.25" customHeight="1" x14ac:dyDescent="0.25">
      <c r="A343" s="133">
        <v>159016</v>
      </c>
      <c r="B343" s="110" t="s">
        <v>90</v>
      </c>
      <c r="C343" s="111">
        <v>2013</v>
      </c>
      <c r="D343" s="112">
        <v>206.14152999999999</v>
      </c>
      <c r="E343" s="112">
        <v>188.59354000000002</v>
      </c>
      <c r="F343" s="112">
        <v>17.547990000000002</v>
      </c>
      <c r="G343" s="112">
        <v>91.49</v>
      </c>
      <c r="H343" s="119">
        <v>8.51</v>
      </c>
      <c r="I343" s="112">
        <v>8.27</v>
      </c>
    </row>
    <row r="344" spans="1:9" ht="8.25" customHeight="1" x14ac:dyDescent="0.25">
      <c r="A344" s="134">
        <v>159999</v>
      </c>
      <c r="B344" s="110" t="s">
        <v>20</v>
      </c>
      <c r="C344" s="111">
        <v>2013</v>
      </c>
      <c r="D344" s="112">
        <v>119.97399</v>
      </c>
      <c r="E344" s="112">
        <v>101.80328999999999</v>
      </c>
      <c r="F344" s="112">
        <v>18.17069</v>
      </c>
      <c r="G344" s="112">
        <v>84.85</v>
      </c>
      <c r="H344" s="119">
        <v>15.15</v>
      </c>
      <c r="I344" s="112">
        <v>14.18</v>
      </c>
    </row>
    <row r="345" spans="1:9" s="116" customFormat="1" ht="8.25" customHeight="1" x14ac:dyDescent="0.25">
      <c r="A345" s="137">
        <v>1</v>
      </c>
      <c r="B345" s="113" t="s">
        <v>134</v>
      </c>
      <c r="C345" s="114">
        <v>2013</v>
      </c>
      <c r="D345" s="115">
        <v>1573.5056599999998</v>
      </c>
      <c r="E345" s="115">
        <v>1283.9844800000001</v>
      </c>
      <c r="F345" s="115">
        <v>289.52118000000002</v>
      </c>
      <c r="G345" s="115">
        <v>81.599999999999994</v>
      </c>
      <c r="H345" s="120">
        <v>18.399999999999999</v>
      </c>
      <c r="I345" s="115">
        <v>17.72</v>
      </c>
    </row>
    <row r="346" spans="1:9" ht="8.25" customHeight="1" x14ac:dyDescent="0.25">
      <c r="A346" s="133">
        <v>241</v>
      </c>
      <c r="B346" s="110" t="s">
        <v>25</v>
      </c>
      <c r="C346" s="111">
        <v>2013</v>
      </c>
      <c r="D346" s="112">
        <v>1115.2284099999999</v>
      </c>
      <c r="E346" s="112">
        <v>830.53843999999992</v>
      </c>
      <c r="F346" s="112">
        <v>284.68996000000004</v>
      </c>
      <c r="G346" s="112">
        <v>74.47</v>
      </c>
      <c r="H346" s="119">
        <v>25.53</v>
      </c>
      <c r="I346" s="112">
        <v>24.15</v>
      </c>
    </row>
    <row r="347" spans="1:9" ht="8.25" customHeight="1" x14ac:dyDescent="0.25">
      <c r="A347" s="133">
        <v>241001</v>
      </c>
      <c r="B347" s="110" t="s">
        <v>91</v>
      </c>
      <c r="C347" s="111">
        <v>2013</v>
      </c>
      <c r="D347" s="112">
        <v>511.00893000000002</v>
      </c>
      <c r="E347" s="112">
        <v>342.54662999999999</v>
      </c>
      <c r="F347" s="112">
        <v>168.46231</v>
      </c>
      <c r="G347" s="112">
        <v>67.03</v>
      </c>
      <c r="H347" s="119">
        <v>32.97</v>
      </c>
      <c r="I347" s="112">
        <v>30.93</v>
      </c>
    </row>
    <row r="348" spans="1:9" ht="8.25" customHeight="1" x14ac:dyDescent="0.25">
      <c r="A348" s="133">
        <v>241999</v>
      </c>
      <c r="B348" s="110" t="s">
        <v>92</v>
      </c>
      <c r="C348" s="111">
        <v>2013</v>
      </c>
      <c r="D348" s="112">
        <v>604.21947</v>
      </c>
      <c r="E348" s="112">
        <v>487.99182000000002</v>
      </c>
      <c r="F348" s="112">
        <v>116.22766</v>
      </c>
      <c r="G348" s="112">
        <v>80.760000000000005</v>
      </c>
      <c r="H348" s="119">
        <v>19.239999999999998</v>
      </c>
      <c r="I348" s="112">
        <v>18.420000000000002</v>
      </c>
    </row>
    <row r="349" spans="1:9" ht="8.25" customHeight="1" x14ac:dyDescent="0.25">
      <c r="A349" s="133">
        <v>251</v>
      </c>
      <c r="B349" s="110" t="s">
        <v>28</v>
      </c>
      <c r="C349" s="111">
        <v>2013</v>
      </c>
      <c r="D349" s="112">
        <v>209.92747</v>
      </c>
      <c r="E349" s="112">
        <v>181.97826000000001</v>
      </c>
      <c r="F349" s="112">
        <v>27.949210000000001</v>
      </c>
      <c r="G349" s="112">
        <v>86.69</v>
      </c>
      <c r="H349" s="119">
        <v>13.31</v>
      </c>
      <c r="I349" s="112">
        <v>13.12</v>
      </c>
    </row>
    <row r="350" spans="1:9" ht="8.25" customHeight="1" x14ac:dyDescent="0.25">
      <c r="A350" s="133">
        <v>252</v>
      </c>
      <c r="B350" s="110" t="s">
        <v>29</v>
      </c>
      <c r="C350" s="111">
        <v>2013</v>
      </c>
      <c r="D350" s="112">
        <v>148.09289000000001</v>
      </c>
      <c r="E350" s="112">
        <v>117.8677</v>
      </c>
      <c r="F350" s="112">
        <v>30.225189999999998</v>
      </c>
      <c r="G350" s="112">
        <v>79.59</v>
      </c>
      <c r="H350" s="119">
        <v>20.41</v>
      </c>
      <c r="I350" s="112">
        <v>19.940000000000001</v>
      </c>
    </row>
    <row r="351" spans="1:9" ht="8.25" customHeight="1" x14ac:dyDescent="0.25">
      <c r="A351" s="133">
        <v>254</v>
      </c>
      <c r="B351" s="110" t="s">
        <v>30</v>
      </c>
      <c r="C351" s="111">
        <v>2013</v>
      </c>
      <c r="D351" s="112">
        <v>274.75184000000002</v>
      </c>
      <c r="E351" s="112">
        <v>224.83847</v>
      </c>
      <c r="F351" s="112">
        <v>49.913379999999997</v>
      </c>
      <c r="G351" s="112">
        <v>81.83</v>
      </c>
      <c r="H351" s="119">
        <v>18.170000000000002</v>
      </c>
      <c r="I351" s="112">
        <v>17.489999999999998</v>
      </c>
    </row>
    <row r="352" spans="1:9" ht="8.25" customHeight="1" x14ac:dyDescent="0.25">
      <c r="A352" s="133">
        <v>255</v>
      </c>
      <c r="B352" s="110" t="s">
        <v>31</v>
      </c>
      <c r="C352" s="111">
        <v>2013</v>
      </c>
      <c r="D352" s="112">
        <v>72.168700000000001</v>
      </c>
      <c r="E352" s="112">
        <v>66.043109999999999</v>
      </c>
      <c r="F352" s="112">
        <v>6.1255899999999999</v>
      </c>
      <c r="G352" s="112">
        <v>91.51</v>
      </c>
      <c r="H352" s="119">
        <v>8.49</v>
      </c>
      <c r="I352" s="112">
        <v>7.82</v>
      </c>
    </row>
    <row r="353" spans="1:9" ht="8.25" customHeight="1" x14ac:dyDescent="0.25">
      <c r="A353" s="133">
        <v>256</v>
      </c>
      <c r="B353" s="110" t="s">
        <v>32</v>
      </c>
      <c r="C353" s="111">
        <v>2013</v>
      </c>
      <c r="D353" s="112">
        <v>120.38193</v>
      </c>
      <c r="E353" s="112">
        <v>101.17799000000001</v>
      </c>
      <c r="F353" s="112">
        <v>19.203939999999999</v>
      </c>
      <c r="G353" s="112">
        <v>84.05</v>
      </c>
      <c r="H353" s="119">
        <v>15.95</v>
      </c>
      <c r="I353" s="112">
        <v>15.5</v>
      </c>
    </row>
    <row r="354" spans="1:9" ht="8.25" customHeight="1" x14ac:dyDescent="0.25">
      <c r="A354" s="133">
        <v>257</v>
      </c>
      <c r="B354" s="110" t="s">
        <v>33</v>
      </c>
      <c r="C354" s="111">
        <v>2013</v>
      </c>
      <c r="D354" s="112">
        <v>155.74419</v>
      </c>
      <c r="E354" s="112">
        <v>134.45483999999999</v>
      </c>
      <c r="F354" s="112">
        <v>21.289349999999999</v>
      </c>
      <c r="G354" s="112">
        <v>86.33</v>
      </c>
      <c r="H354" s="119">
        <v>13.67</v>
      </c>
      <c r="I354" s="112">
        <v>13.21</v>
      </c>
    </row>
    <row r="355" spans="1:9" s="116" customFormat="1" ht="8.25" customHeight="1" x14ac:dyDescent="0.25">
      <c r="A355" s="137">
        <v>2</v>
      </c>
      <c r="B355" s="113" t="s">
        <v>135</v>
      </c>
      <c r="C355" s="114">
        <v>2013</v>
      </c>
      <c r="D355" s="115">
        <v>2096.2953000000002</v>
      </c>
      <c r="E355" s="115">
        <v>1656.32276</v>
      </c>
      <c r="F355" s="115">
        <v>439.97253999999998</v>
      </c>
      <c r="G355" s="115">
        <v>79.010000000000005</v>
      </c>
      <c r="H355" s="120">
        <v>20.99</v>
      </c>
      <c r="I355" s="115">
        <v>20.03</v>
      </c>
    </row>
    <row r="356" spans="1:9" ht="8.25" customHeight="1" x14ac:dyDescent="0.25">
      <c r="A356" s="133">
        <v>351</v>
      </c>
      <c r="B356" s="110" t="s">
        <v>35</v>
      </c>
      <c r="C356" s="111">
        <v>2013</v>
      </c>
      <c r="D356" s="112">
        <v>175.62385</v>
      </c>
      <c r="E356" s="112">
        <v>144.41372000000001</v>
      </c>
      <c r="F356" s="112">
        <v>31.210129999999999</v>
      </c>
      <c r="G356" s="112">
        <v>82.23</v>
      </c>
      <c r="H356" s="119">
        <v>17.77</v>
      </c>
      <c r="I356" s="112">
        <v>16.989999999999998</v>
      </c>
    </row>
    <row r="357" spans="1:9" ht="8.25" customHeight="1" x14ac:dyDescent="0.25">
      <c r="A357" s="133">
        <v>352</v>
      </c>
      <c r="B357" s="110" t="s">
        <v>36</v>
      </c>
      <c r="C357" s="111">
        <v>2013</v>
      </c>
      <c r="D357" s="112">
        <v>197.03280999999998</v>
      </c>
      <c r="E357" s="112">
        <v>169.99151999999998</v>
      </c>
      <c r="F357" s="112">
        <v>27.04129</v>
      </c>
      <c r="G357" s="112">
        <v>86.28</v>
      </c>
      <c r="H357" s="119">
        <v>13.72</v>
      </c>
      <c r="I357" s="112">
        <v>13.19</v>
      </c>
    </row>
    <row r="358" spans="1:9" ht="8.25" customHeight="1" x14ac:dyDescent="0.25">
      <c r="A358" s="133">
        <v>353</v>
      </c>
      <c r="B358" s="110" t="s">
        <v>37</v>
      </c>
      <c r="C358" s="111">
        <v>2013</v>
      </c>
      <c r="D358" s="112">
        <v>241.51451</v>
      </c>
      <c r="E358" s="112">
        <v>207.87826000000001</v>
      </c>
      <c r="F358" s="112">
        <v>33.636249999999997</v>
      </c>
      <c r="G358" s="112">
        <v>86.07</v>
      </c>
      <c r="H358" s="119">
        <v>13.93</v>
      </c>
      <c r="I358" s="112">
        <v>12.62</v>
      </c>
    </row>
    <row r="359" spans="1:9" ht="8.25" customHeight="1" x14ac:dyDescent="0.25">
      <c r="A359" s="133" t="s">
        <v>66</v>
      </c>
      <c r="B359" s="110" t="s">
        <v>125</v>
      </c>
      <c r="C359" s="111">
        <v>2013</v>
      </c>
      <c r="D359" s="112">
        <v>141.4504</v>
      </c>
      <c r="E359" s="112">
        <v>127.20238999999999</v>
      </c>
      <c r="F359" s="112">
        <v>14.248010000000001</v>
      </c>
      <c r="G359" s="112">
        <v>89.93</v>
      </c>
      <c r="H359" s="119">
        <v>10.07</v>
      </c>
      <c r="I359" s="112">
        <v>9.3800000000000008</v>
      </c>
    </row>
    <row r="360" spans="1:9" ht="8.25" customHeight="1" x14ac:dyDescent="0.25">
      <c r="A360" s="133">
        <v>355</v>
      </c>
      <c r="B360" s="110" t="s">
        <v>39</v>
      </c>
      <c r="C360" s="111">
        <v>2013</v>
      </c>
      <c r="D360" s="112">
        <v>175.97298000000001</v>
      </c>
      <c r="E360" s="112">
        <v>153.43744000000001</v>
      </c>
      <c r="F360" s="112">
        <v>22.535529999999998</v>
      </c>
      <c r="G360" s="112">
        <v>87.19</v>
      </c>
      <c r="H360" s="119">
        <v>12.81</v>
      </c>
      <c r="I360" s="112">
        <v>12.68</v>
      </c>
    </row>
    <row r="361" spans="1:9" ht="8.25" customHeight="1" x14ac:dyDescent="0.25">
      <c r="A361" s="133">
        <v>356</v>
      </c>
      <c r="B361" s="110" t="s">
        <v>40</v>
      </c>
      <c r="C361" s="111">
        <v>2013</v>
      </c>
      <c r="D361" s="112">
        <v>110.92314</v>
      </c>
      <c r="E361" s="112">
        <v>102.73692</v>
      </c>
      <c r="F361" s="112">
        <v>8.1862200000000005</v>
      </c>
      <c r="G361" s="112">
        <v>92.62</v>
      </c>
      <c r="H361" s="119">
        <v>7.38</v>
      </c>
      <c r="I361" s="112">
        <v>7.04</v>
      </c>
    </row>
    <row r="362" spans="1:9" ht="8.25" customHeight="1" x14ac:dyDescent="0.25">
      <c r="A362" s="133">
        <v>357</v>
      </c>
      <c r="B362" s="110" t="s">
        <v>41</v>
      </c>
      <c r="C362" s="111">
        <v>2013</v>
      </c>
      <c r="D362" s="112">
        <v>161.55582000000001</v>
      </c>
      <c r="E362" s="112">
        <v>144.14637999999999</v>
      </c>
      <c r="F362" s="112">
        <v>17.40943</v>
      </c>
      <c r="G362" s="112">
        <v>89.22</v>
      </c>
      <c r="H362" s="119">
        <v>10.78</v>
      </c>
      <c r="I362" s="112">
        <v>10.14</v>
      </c>
    </row>
    <row r="363" spans="1:9" ht="8.25" customHeight="1" x14ac:dyDescent="0.25">
      <c r="A363" s="133">
        <v>358</v>
      </c>
      <c r="B363" s="110" t="s">
        <v>42</v>
      </c>
      <c r="C363" s="111">
        <v>2013</v>
      </c>
      <c r="D363" s="112">
        <v>136.09676000000002</v>
      </c>
      <c r="E363" s="112">
        <v>110.66009</v>
      </c>
      <c r="F363" s="112">
        <v>25.436669999999999</v>
      </c>
      <c r="G363" s="112">
        <v>81.31</v>
      </c>
      <c r="H363" s="119">
        <v>18.690000000000001</v>
      </c>
      <c r="I363" s="112">
        <v>18.16</v>
      </c>
    </row>
    <row r="364" spans="1:9" ht="8.25" customHeight="1" x14ac:dyDescent="0.25">
      <c r="A364" s="133">
        <v>359</v>
      </c>
      <c r="B364" s="110" t="s">
        <v>43</v>
      </c>
      <c r="C364" s="111">
        <v>2013</v>
      </c>
      <c r="D364" s="112">
        <v>196.25167000000002</v>
      </c>
      <c r="E364" s="112">
        <v>174.96212</v>
      </c>
      <c r="F364" s="112">
        <v>21.289540000000002</v>
      </c>
      <c r="G364" s="112">
        <v>89.15</v>
      </c>
      <c r="H364" s="119">
        <v>10.85</v>
      </c>
      <c r="I364" s="112">
        <v>10.41</v>
      </c>
    </row>
    <row r="365" spans="1:9" ht="8.25" customHeight="1" x14ac:dyDescent="0.25">
      <c r="A365" s="133" t="s">
        <v>66</v>
      </c>
      <c r="B365" s="110" t="s">
        <v>126</v>
      </c>
      <c r="C365" s="111">
        <v>2013</v>
      </c>
      <c r="D365" s="112">
        <v>141.4504</v>
      </c>
      <c r="E365" s="112">
        <v>127.20238999999999</v>
      </c>
      <c r="F365" s="112">
        <v>14.248010000000001</v>
      </c>
      <c r="G365" s="112">
        <v>89.93</v>
      </c>
      <c r="H365" s="119">
        <v>10.07</v>
      </c>
      <c r="I365" s="112">
        <v>9.3800000000000008</v>
      </c>
    </row>
    <row r="366" spans="1:9" ht="8.25" customHeight="1" x14ac:dyDescent="0.25">
      <c r="A366" s="133">
        <v>361</v>
      </c>
      <c r="B366" s="110" t="s">
        <v>44</v>
      </c>
      <c r="C366" s="111">
        <v>2013</v>
      </c>
      <c r="D366" s="112">
        <v>132.23443</v>
      </c>
      <c r="E366" s="112">
        <v>103.2377</v>
      </c>
      <c r="F366" s="112">
        <v>28.996740000000003</v>
      </c>
      <c r="G366" s="112">
        <v>78.069999999999993</v>
      </c>
      <c r="H366" s="119">
        <v>21.93</v>
      </c>
      <c r="I366" s="112">
        <v>21.13</v>
      </c>
    </row>
    <row r="367" spans="1:9" s="116" customFormat="1" ht="8.25" customHeight="1" x14ac:dyDescent="0.25">
      <c r="A367" s="137">
        <v>3</v>
      </c>
      <c r="B367" s="113" t="s">
        <v>136</v>
      </c>
      <c r="C367" s="114">
        <v>2013</v>
      </c>
      <c r="D367" s="115">
        <v>1668.6564599999999</v>
      </c>
      <c r="E367" s="115">
        <v>1436.9491799999998</v>
      </c>
      <c r="F367" s="115">
        <v>231.70728</v>
      </c>
      <c r="G367" s="115">
        <v>86.11</v>
      </c>
      <c r="H367" s="120">
        <v>13.89</v>
      </c>
      <c r="I367" s="115">
        <v>13.24</v>
      </c>
    </row>
    <row r="368" spans="1:9" ht="8.25" customHeight="1" x14ac:dyDescent="0.25">
      <c r="A368" s="133">
        <v>401</v>
      </c>
      <c r="B368" s="110" t="s">
        <v>46</v>
      </c>
      <c r="C368" s="111">
        <v>2013</v>
      </c>
      <c r="D368" s="112">
        <v>73.691159999999996</v>
      </c>
      <c r="E368" s="112">
        <v>55.185809999999996</v>
      </c>
      <c r="F368" s="112">
        <v>18.50535</v>
      </c>
      <c r="G368" s="112">
        <v>74.89</v>
      </c>
      <c r="H368" s="119">
        <v>25.11</v>
      </c>
      <c r="I368" s="112">
        <v>23.07</v>
      </c>
    </row>
    <row r="369" spans="1:9" ht="8.25" customHeight="1" x14ac:dyDescent="0.25">
      <c r="A369" s="133" t="s">
        <v>67</v>
      </c>
      <c r="B369" s="110" t="s">
        <v>47</v>
      </c>
      <c r="C369" s="111">
        <v>2013</v>
      </c>
      <c r="D369" s="112">
        <v>214.02529000000001</v>
      </c>
      <c r="E369" s="112">
        <v>181.97925000000001</v>
      </c>
      <c r="F369" s="112">
        <v>32.046039999999998</v>
      </c>
      <c r="G369" s="112">
        <v>85.03</v>
      </c>
      <c r="H369" s="119">
        <v>14.97</v>
      </c>
      <c r="I369" s="112">
        <v>14.85</v>
      </c>
    </row>
    <row r="370" spans="1:9" ht="8.25" customHeight="1" x14ac:dyDescent="0.25">
      <c r="A370" s="133">
        <v>403</v>
      </c>
      <c r="B370" s="110" t="s">
        <v>127</v>
      </c>
      <c r="C370" s="111">
        <v>2013</v>
      </c>
      <c r="D370" s="112">
        <v>158.85916</v>
      </c>
      <c r="E370" s="112">
        <v>133.93063000000001</v>
      </c>
      <c r="F370" s="112">
        <v>24.928529999999999</v>
      </c>
      <c r="G370" s="112">
        <v>84.31</v>
      </c>
      <c r="H370" s="119">
        <v>15.69</v>
      </c>
      <c r="I370" s="112">
        <v>14.31</v>
      </c>
    </row>
    <row r="371" spans="1:9" ht="8.25" customHeight="1" x14ac:dyDescent="0.25">
      <c r="A371" s="133">
        <v>404</v>
      </c>
      <c r="B371" s="110" t="s">
        <v>49</v>
      </c>
      <c r="C371" s="111">
        <v>2013</v>
      </c>
      <c r="D371" s="112">
        <v>155.51488000000001</v>
      </c>
      <c r="E371" s="112">
        <v>106.33744</v>
      </c>
      <c r="F371" s="112">
        <v>49.177440000000004</v>
      </c>
      <c r="G371" s="112">
        <v>68.38</v>
      </c>
      <c r="H371" s="119">
        <v>31.62</v>
      </c>
      <c r="I371" s="112">
        <v>30.54</v>
      </c>
    </row>
    <row r="372" spans="1:9" ht="8.25" customHeight="1" x14ac:dyDescent="0.25">
      <c r="A372" s="133">
        <v>405</v>
      </c>
      <c r="B372" s="110" t="s">
        <v>50</v>
      </c>
      <c r="C372" s="111">
        <v>2013</v>
      </c>
      <c r="D372" s="112">
        <v>76.043089999999992</v>
      </c>
      <c r="E372" s="112">
        <v>63.455570000000002</v>
      </c>
      <c r="F372" s="112">
        <v>12.58752</v>
      </c>
      <c r="G372" s="112">
        <v>83.45</v>
      </c>
      <c r="H372" s="119">
        <v>16.55</v>
      </c>
      <c r="I372" s="112">
        <v>16.39</v>
      </c>
    </row>
    <row r="373" spans="1:9" ht="8.25" customHeight="1" x14ac:dyDescent="0.25">
      <c r="A373" s="133">
        <v>451</v>
      </c>
      <c r="B373" s="110" t="s">
        <v>51</v>
      </c>
      <c r="C373" s="111">
        <v>2013</v>
      </c>
      <c r="D373" s="112">
        <v>118.7449</v>
      </c>
      <c r="E373" s="112">
        <v>110.61746000000001</v>
      </c>
      <c r="F373" s="112">
        <v>8.12744</v>
      </c>
      <c r="G373" s="112">
        <v>93.16</v>
      </c>
      <c r="H373" s="119">
        <v>6.84</v>
      </c>
      <c r="I373" s="112">
        <v>6.75</v>
      </c>
    </row>
    <row r="374" spans="1:9" ht="8.25" customHeight="1" x14ac:dyDescent="0.25">
      <c r="A374" s="133">
        <v>452</v>
      </c>
      <c r="B374" s="110" t="s">
        <v>52</v>
      </c>
      <c r="C374" s="111">
        <v>2013</v>
      </c>
      <c r="D374" s="112">
        <v>187.01460999999998</v>
      </c>
      <c r="E374" s="112">
        <v>169.34989999999999</v>
      </c>
      <c r="F374" s="112">
        <v>17.664709999999999</v>
      </c>
      <c r="G374" s="112">
        <v>90.55</v>
      </c>
      <c r="H374" s="119">
        <v>9.4499999999999993</v>
      </c>
      <c r="I374" s="112">
        <v>9.17</v>
      </c>
    </row>
    <row r="375" spans="1:9" ht="8.25" customHeight="1" x14ac:dyDescent="0.25">
      <c r="A375" s="133">
        <v>453</v>
      </c>
      <c r="B375" s="110" t="s">
        <v>53</v>
      </c>
      <c r="C375" s="111">
        <v>2013</v>
      </c>
      <c r="D375" s="112">
        <v>160.51548</v>
      </c>
      <c r="E375" s="112">
        <v>117.28847</v>
      </c>
      <c r="F375" s="112">
        <v>43.22701</v>
      </c>
      <c r="G375" s="112">
        <v>73.069999999999993</v>
      </c>
      <c r="H375" s="119">
        <v>26.93</v>
      </c>
      <c r="I375" s="112">
        <v>26.17</v>
      </c>
    </row>
    <row r="376" spans="1:9" ht="8.25" customHeight="1" x14ac:dyDescent="0.25">
      <c r="A376" s="133">
        <v>454</v>
      </c>
      <c r="B376" s="110" t="s">
        <v>54</v>
      </c>
      <c r="C376" s="111">
        <v>2013</v>
      </c>
      <c r="D376" s="112">
        <v>313.29983000000004</v>
      </c>
      <c r="E376" s="112">
        <v>257.90745000000004</v>
      </c>
      <c r="F376" s="112">
        <v>55.392389999999999</v>
      </c>
      <c r="G376" s="112">
        <v>82.32</v>
      </c>
      <c r="H376" s="119">
        <v>17.68</v>
      </c>
      <c r="I376" s="112">
        <v>17.170000000000002</v>
      </c>
    </row>
    <row r="377" spans="1:9" ht="8.25" customHeight="1" x14ac:dyDescent="0.25">
      <c r="A377" s="133" t="s">
        <v>68</v>
      </c>
      <c r="B377" s="110" t="s">
        <v>55</v>
      </c>
      <c r="C377" s="111">
        <v>2013</v>
      </c>
      <c r="D377" s="112">
        <v>153.56976</v>
      </c>
      <c r="E377" s="112">
        <v>143.17214000000001</v>
      </c>
      <c r="F377" s="112">
        <v>10.397620000000002</v>
      </c>
      <c r="G377" s="112">
        <v>93.23</v>
      </c>
      <c r="H377" s="119">
        <v>6.77</v>
      </c>
      <c r="I377" s="112">
        <v>6.53</v>
      </c>
    </row>
    <row r="378" spans="1:9" ht="8.25" customHeight="1" x14ac:dyDescent="0.25">
      <c r="A378" s="133">
        <v>456</v>
      </c>
      <c r="B378" s="110" t="s">
        <v>56</v>
      </c>
      <c r="C378" s="111">
        <v>2013</v>
      </c>
      <c r="D378" s="112">
        <v>133.60821999999999</v>
      </c>
      <c r="E378" s="112">
        <v>103.00227000000001</v>
      </c>
      <c r="F378" s="112">
        <v>30.60595</v>
      </c>
      <c r="G378" s="112">
        <v>77.09</v>
      </c>
      <c r="H378" s="119">
        <v>22.91</v>
      </c>
      <c r="I378" s="112">
        <v>22.75</v>
      </c>
    </row>
    <row r="379" spans="1:9" ht="8.25" customHeight="1" x14ac:dyDescent="0.25">
      <c r="A379" s="133" t="s">
        <v>67</v>
      </c>
      <c r="B379" s="110" t="s">
        <v>96</v>
      </c>
      <c r="C379" s="111">
        <v>2013</v>
      </c>
      <c r="D379" s="112">
        <v>214.02529000000001</v>
      </c>
      <c r="E379" s="112">
        <v>181.97925000000001</v>
      </c>
      <c r="F379" s="112">
        <v>32.046039999999998</v>
      </c>
      <c r="G379" s="112">
        <v>85.03</v>
      </c>
      <c r="H379" s="119">
        <v>14.97</v>
      </c>
      <c r="I379" s="112">
        <v>14.85</v>
      </c>
    </row>
    <row r="380" spans="1:9" ht="8.25" customHeight="1" x14ac:dyDescent="0.25">
      <c r="A380" s="133">
        <v>458</v>
      </c>
      <c r="B380" s="110" t="s">
        <v>57</v>
      </c>
      <c r="C380" s="111">
        <v>2013</v>
      </c>
      <c r="D380" s="112">
        <v>126.15457000000001</v>
      </c>
      <c r="E380" s="112">
        <v>111.49433000000001</v>
      </c>
      <c r="F380" s="112">
        <v>14.66025</v>
      </c>
      <c r="G380" s="112">
        <v>88.38</v>
      </c>
      <c r="H380" s="119">
        <v>11.62</v>
      </c>
      <c r="I380" s="112">
        <v>10.86</v>
      </c>
    </row>
    <row r="381" spans="1:9" ht="8.25" customHeight="1" x14ac:dyDescent="0.25">
      <c r="A381" s="133">
        <v>459</v>
      </c>
      <c r="B381" s="110" t="s">
        <v>58</v>
      </c>
      <c r="C381" s="111">
        <v>2013</v>
      </c>
      <c r="D381" s="112">
        <v>350.63</v>
      </c>
      <c r="E381" s="112">
        <v>271.98687999999999</v>
      </c>
      <c r="F381" s="112">
        <v>78.643119999999996</v>
      </c>
      <c r="G381" s="112">
        <v>77.569999999999993</v>
      </c>
      <c r="H381" s="119">
        <v>22.43</v>
      </c>
      <c r="I381" s="112">
        <v>21.78</v>
      </c>
    </row>
    <row r="382" spans="1:9" ht="8.25" customHeight="1" x14ac:dyDescent="0.25">
      <c r="A382" s="133">
        <v>460</v>
      </c>
      <c r="B382" s="110" t="s">
        <v>59</v>
      </c>
      <c r="C382" s="111">
        <v>2013</v>
      </c>
      <c r="D382" s="112">
        <v>135.01007999999999</v>
      </c>
      <c r="E382" s="112">
        <v>106.58847999999999</v>
      </c>
      <c r="F382" s="112">
        <v>28.421599999999998</v>
      </c>
      <c r="G382" s="112">
        <v>78.95</v>
      </c>
      <c r="H382" s="119">
        <v>21.05</v>
      </c>
      <c r="I382" s="112">
        <v>20.84</v>
      </c>
    </row>
    <row r="383" spans="1:9" ht="8.25" customHeight="1" x14ac:dyDescent="0.25">
      <c r="A383" s="133">
        <v>461</v>
      </c>
      <c r="B383" s="110" t="s">
        <v>60</v>
      </c>
      <c r="C383" s="111">
        <v>2013</v>
      </c>
      <c r="D383" s="112">
        <v>88.992500000000007</v>
      </c>
      <c r="E383" s="112">
        <v>76.344410000000011</v>
      </c>
      <c r="F383" s="112">
        <v>12.64809</v>
      </c>
      <c r="G383" s="112">
        <v>85.79</v>
      </c>
      <c r="H383" s="119">
        <v>14.21</v>
      </c>
      <c r="I383" s="112">
        <v>13.45</v>
      </c>
    </row>
    <row r="384" spans="1:9" ht="8.25" customHeight="1" x14ac:dyDescent="0.25">
      <c r="A384" s="133" t="s">
        <v>68</v>
      </c>
      <c r="B384" s="110" t="s">
        <v>97</v>
      </c>
      <c r="C384" s="111">
        <v>2013</v>
      </c>
      <c r="D384" s="112">
        <v>153.56976</v>
      </c>
      <c r="E384" s="112">
        <v>143.17214000000001</v>
      </c>
      <c r="F384" s="112">
        <v>10.397620000000002</v>
      </c>
      <c r="G384" s="112">
        <v>93.23</v>
      </c>
      <c r="H384" s="119">
        <v>6.77</v>
      </c>
      <c r="I384" s="112">
        <v>6.53</v>
      </c>
    </row>
    <row r="385" spans="1:9" s="116" customFormat="1" ht="8.25" customHeight="1" x14ac:dyDescent="0.25">
      <c r="A385" s="137">
        <v>4</v>
      </c>
      <c r="B385" s="113" t="s">
        <v>137</v>
      </c>
      <c r="C385" s="114">
        <v>2013</v>
      </c>
      <c r="D385" s="115">
        <v>2445.6734300000003</v>
      </c>
      <c r="E385" s="115">
        <v>2004.7767699999999</v>
      </c>
      <c r="F385" s="115">
        <v>440.89666</v>
      </c>
      <c r="G385" s="115">
        <v>81.97</v>
      </c>
      <c r="H385" s="120">
        <v>18.03</v>
      </c>
      <c r="I385" s="115">
        <v>17.440000000000001</v>
      </c>
    </row>
    <row r="386" spans="1:9" s="116" customFormat="1" ht="8.25" customHeight="1" x14ac:dyDescent="0.25">
      <c r="A386" s="138">
        <v>0</v>
      </c>
      <c r="B386" s="113" t="s">
        <v>62</v>
      </c>
      <c r="C386" s="114">
        <v>2013</v>
      </c>
      <c r="D386" s="115">
        <v>7784.1308600000002</v>
      </c>
      <c r="E386" s="115">
        <v>6382.0331900000001</v>
      </c>
      <c r="F386" s="115">
        <v>1402.0976699999999</v>
      </c>
      <c r="G386" s="115">
        <v>81.99</v>
      </c>
      <c r="H386" s="120">
        <v>18.010000000000002</v>
      </c>
      <c r="I386" s="115">
        <v>17.29</v>
      </c>
    </row>
    <row r="387" spans="1:9" ht="8.25" customHeight="1" x14ac:dyDescent="0.25">
      <c r="A387" s="133">
        <v>101</v>
      </c>
      <c r="B387" s="110" t="s">
        <v>12</v>
      </c>
      <c r="C387" s="111">
        <v>2012</v>
      </c>
      <c r="D387" s="112">
        <v>244.6515</v>
      </c>
      <c r="E387" s="112">
        <v>194.3639</v>
      </c>
      <c r="F387" s="112">
        <v>50.287599999999998</v>
      </c>
      <c r="G387" s="112">
        <v>79.45</v>
      </c>
      <c r="H387" s="117">
        <v>20.55</v>
      </c>
      <c r="I387" s="117">
        <v>20.55</v>
      </c>
    </row>
    <row r="388" spans="1:9" ht="8.25" customHeight="1" x14ac:dyDescent="0.25">
      <c r="A388" s="133">
        <v>102</v>
      </c>
      <c r="B388" s="110" t="s">
        <v>13</v>
      </c>
      <c r="C388" s="111">
        <v>2012</v>
      </c>
      <c r="D388" s="112">
        <v>98.303820000000002</v>
      </c>
      <c r="E388" s="112">
        <v>73.293899999999994</v>
      </c>
      <c r="F388" s="112">
        <v>25.009919999999997</v>
      </c>
      <c r="G388" s="112">
        <v>74.56</v>
      </c>
      <c r="H388" s="117">
        <v>25.44</v>
      </c>
      <c r="I388" s="117">
        <v>25.44</v>
      </c>
    </row>
    <row r="389" spans="1:9" ht="8.25" customHeight="1" x14ac:dyDescent="0.25">
      <c r="A389" s="133">
        <v>103</v>
      </c>
      <c r="B389" s="110" t="s">
        <v>14</v>
      </c>
      <c r="C389" s="111">
        <v>2012</v>
      </c>
      <c r="D389" s="112">
        <v>121.38972</v>
      </c>
      <c r="E389" s="112">
        <v>77.744280000000003</v>
      </c>
      <c r="F389" s="112">
        <v>43.645440000000001</v>
      </c>
      <c r="G389" s="112">
        <v>64.05</v>
      </c>
      <c r="H389" s="117">
        <v>35.950000000000003</v>
      </c>
      <c r="I389" s="117">
        <v>35.950000000000003</v>
      </c>
    </row>
    <row r="390" spans="1:9" ht="8.25" customHeight="1" x14ac:dyDescent="0.25">
      <c r="A390" s="133">
        <v>151</v>
      </c>
      <c r="B390" s="110" t="s">
        <v>15</v>
      </c>
      <c r="C390" s="111">
        <v>2012</v>
      </c>
      <c r="D390" s="112">
        <v>170.95089999999999</v>
      </c>
      <c r="E390" s="112">
        <v>134.45545000000001</v>
      </c>
      <c r="F390" s="112">
        <v>36.495449999999998</v>
      </c>
      <c r="G390" s="112">
        <v>78.650000000000006</v>
      </c>
      <c r="H390" s="117">
        <v>21.35</v>
      </c>
      <c r="I390" s="117">
        <v>21.35</v>
      </c>
    </row>
    <row r="391" spans="1:9" ht="8.25" customHeight="1" x14ac:dyDescent="0.25">
      <c r="A391" s="133">
        <v>153</v>
      </c>
      <c r="B391" s="110" t="s">
        <v>16</v>
      </c>
      <c r="C391" s="111">
        <v>2012</v>
      </c>
      <c r="D391" s="112">
        <v>139.02653000000001</v>
      </c>
      <c r="E391" s="112">
        <v>124.93296000000001</v>
      </c>
      <c r="F391" s="112">
        <v>14.09357</v>
      </c>
      <c r="G391" s="112">
        <v>89.86</v>
      </c>
      <c r="H391" s="117">
        <v>10.14</v>
      </c>
      <c r="I391" s="117">
        <v>10.14</v>
      </c>
    </row>
    <row r="392" spans="1:9" ht="8.25" customHeight="1" x14ac:dyDescent="0.25">
      <c r="A392" s="133">
        <v>154</v>
      </c>
      <c r="B392" s="110" t="s">
        <v>17</v>
      </c>
      <c r="C392" s="111">
        <v>2012</v>
      </c>
      <c r="D392" s="112">
        <v>90.635429999999999</v>
      </c>
      <c r="E392" s="112">
        <v>81.698059999999998</v>
      </c>
      <c r="F392" s="112">
        <v>8.9373700000000014</v>
      </c>
      <c r="G392" s="112">
        <v>90.14</v>
      </c>
      <c r="H392" s="117">
        <v>9.86</v>
      </c>
      <c r="I392" s="117">
        <v>9.86</v>
      </c>
    </row>
    <row r="393" spans="1:9" ht="8.25" customHeight="1" x14ac:dyDescent="0.25">
      <c r="A393" s="133">
        <v>155</v>
      </c>
      <c r="B393" s="110" t="s">
        <v>18</v>
      </c>
      <c r="C393" s="111">
        <v>2012</v>
      </c>
      <c r="D393" s="112">
        <v>135.97056000000001</v>
      </c>
      <c r="E393" s="112">
        <v>123.87224000000001</v>
      </c>
      <c r="F393" s="112">
        <v>12.098319999999999</v>
      </c>
      <c r="G393" s="112">
        <v>91.1</v>
      </c>
      <c r="H393" s="117">
        <v>8.9</v>
      </c>
      <c r="I393" s="117">
        <v>8.9</v>
      </c>
    </row>
    <row r="394" spans="1:9" ht="8.25" customHeight="1" x14ac:dyDescent="0.25">
      <c r="A394" s="133">
        <v>157</v>
      </c>
      <c r="B394" s="110" t="s">
        <v>19</v>
      </c>
      <c r="C394" s="111">
        <v>2012</v>
      </c>
      <c r="D394" s="112">
        <v>130.11180000000002</v>
      </c>
      <c r="E394" s="112">
        <v>111.17495</v>
      </c>
      <c r="F394" s="112">
        <v>18.93685</v>
      </c>
      <c r="G394" s="112">
        <v>85.45</v>
      </c>
      <c r="H394" s="117">
        <v>14.55</v>
      </c>
      <c r="I394" s="117">
        <v>14.55</v>
      </c>
    </row>
    <row r="395" spans="1:9" ht="8.25" customHeight="1" x14ac:dyDescent="0.25">
      <c r="A395" s="133">
        <v>158</v>
      </c>
      <c r="B395" s="110" t="s">
        <v>21</v>
      </c>
      <c r="C395" s="111">
        <v>2012</v>
      </c>
      <c r="D395" s="112">
        <v>323.32097999999996</v>
      </c>
      <c r="E395" s="112">
        <v>283.68928000000005</v>
      </c>
      <c r="F395" s="112">
        <v>39.631689999999999</v>
      </c>
      <c r="G395" s="112">
        <v>87.74</v>
      </c>
      <c r="H395" s="117">
        <v>12.26</v>
      </c>
      <c r="I395" s="117">
        <v>12.26</v>
      </c>
    </row>
    <row r="396" spans="1:9" ht="8.25" customHeight="1" x14ac:dyDescent="0.25">
      <c r="A396" s="133">
        <v>159</v>
      </c>
      <c r="B396" s="110" t="s">
        <v>89</v>
      </c>
      <c r="C396" s="111">
        <v>2012</v>
      </c>
      <c r="D396" s="112">
        <v>116.04571</v>
      </c>
      <c r="E396" s="112">
        <v>93.500039999999998</v>
      </c>
      <c r="F396" s="112">
        <v>22.545669999999998</v>
      </c>
      <c r="G396" s="112">
        <v>80.569999999999993</v>
      </c>
      <c r="H396" s="117">
        <v>19.43</v>
      </c>
      <c r="I396" s="117">
        <v>19.43</v>
      </c>
    </row>
    <row r="397" spans="1:9" ht="8.25" customHeight="1" x14ac:dyDescent="0.25">
      <c r="A397" s="133">
        <v>159016</v>
      </c>
      <c r="B397" s="110" t="s">
        <v>90</v>
      </c>
      <c r="C397" s="111">
        <v>2012</v>
      </c>
      <c r="D397" s="112">
        <v>207.27526999999998</v>
      </c>
      <c r="E397" s="112">
        <v>190.18924999999999</v>
      </c>
      <c r="F397" s="112">
        <v>17.086020000000001</v>
      </c>
      <c r="G397" s="112">
        <v>91.76</v>
      </c>
      <c r="H397" s="117">
        <v>8.24</v>
      </c>
      <c r="I397" s="117">
        <v>8.24</v>
      </c>
    </row>
    <row r="398" spans="1:9" ht="8.25" customHeight="1" x14ac:dyDescent="0.25">
      <c r="A398" s="134">
        <v>159999</v>
      </c>
      <c r="B398" s="110" t="s">
        <v>20</v>
      </c>
      <c r="C398" s="111">
        <v>2012</v>
      </c>
      <c r="D398" s="112">
        <v>120.23860999999999</v>
      </c>
      <c r="E398" s="112">
        <v>103.82128</v>
      </c>
      <c r="F398" s="112">
        <v>16.41732</v>
      </c>
      <c r="G398" s="112">
        <v>86.35</v>
      </c>
      <c r="H398" s="117">
        <v>13.65</v>
      </c>
      <c r="I398" s="117">
        <v>13.65</v>
      </c>
    </row>
    <row r="399" spans="1:9" s="116" customFormat="1" ht="8.25" customHeight="1" x14ac:dyDescent="0.25">
      <c r="A399" s="137">
        <v>1</v>
      </c>
      <c r="B399" s="113" t="s">
        <v>134</v>
      </c>
      <c r="C399" s="114">
        <v>2012</v>
      </c>
      <c r="D399" s="115">
        <v>1574.5999099999999</v>
      </c>
      <c r="E399" s="115">
        <v>1308.7663700000001</v>
      </c>
      <c r="F399" s="115">
        <v>265.83353000000005</v>
      </c>
      <c r="G399" s="115">
        <v>83.12</v>
      </c>
      <c r="H399" s="118">
        <v>16.88</v>
      </c>
      <c r="I399" s="118">
        <v>16.88</v>
      </c>
    </row>
    <row r="400" spans="1:9" ht="8.25" customHeight="1" x14ac:dyDescent="0.25">
      <c r="A400" s="133">
        <v>241</v>
      </c>
      <c r="B400" s="110" t="s">
        <v>25</v>
      </c>
      <c r="C400" s="111">
        <v>2012</v>
      </c>
      <c r="D400" s="112">
        <v>1108.8822600000001</v>
      </c>
      <c r="E400" s="112">
        <v>851.15518000000009</v>
      </c>
      <c r="F400" s="112">
        <v>257.72708999999998</v>
      </c>
      <c r="G400" s="112">
        <v>76.760000000000005</v>
      </c>
      <c r="H400" s="117">
        <v>23.24</v>
      </c>
      <c r="I400" s="117">
        <v>23.24</v>
      </c>
    </row>
    <row r="401" spans="1:9" ht="8.25" customHeight="1" x14ac:dyDescent="0.25">
      <c r="A401" s="133">
        <v>241001</v>
      </c>
      <c r="B401" s="110" t="s">
        <v>91</v>
      </c>
      <c r="C401" s="111">
        <v>2012</v>
      </c>
      <c r="D401" s="112">
        <v>507.40209000000004</v>
      </c>
      <c r="E401" s="112">
        <v>360.89221999999995</v>
      </c>
      <c r="F401" s="112">
        <v>146.50985999999997</v>
      </c>
      <c r="G401" s="112">
        <v>71.13</v>
      </c>
      <c r="H401" s="117">
        <v>28.87</v>
      </c>
      <c r="I401" s="117">
        <v>28.87</v>
      </c>
    </row>
    <row r="402" spans="1:9" ht="8.25" customHeight="1" x14ac:dyDescent="0.25">
      <c r="A402" s="133">
        <v>241999</v>
      </c>
      <c r="B402" s="110" t="s">
        <v>92</v>
      </c>
      <c r="C402" s="111">
        <v>2012</v>
      </c>
      <c r="D402" s="112">
        <v>601.48018000000002</v>
      </c>
      <c r="E402" s="112">
        <v>490.26294999999999</v>
      </c>
      <c r="F402" s="112">
        <v>111.21722</v>
      </c>
      <c r="G402" s="112">
        <v>81.510000000000005</v>
      </c>
      <c r="H402" s="117">
        <v>18.489999999999998</v>
      </c>
      <c r="I402" s="117">
        <v>18.489999999999998</v>
      </c>
    </row>
    <row r="403" spans="1:9" ht="8.25" customHeight="1" x14ac:dyDescent="0.25">
      <c r="A403" s="133">
        <v>251</v>
      </c>
      <c r="B403" s="110" t="s">
        <v>28</v>
      </c>
      <c r="C403" s="111">
        <v>2012</v>
      </c>
      <c r="D403" s="112">
        <v>210.34306000000001</v>
      </c>
      <c r="E403" s="112">
        <v>182.48501000000002</v>
      </c>
      <c r="F403" s="112">
        <v>27.858049999999999</v>
      </c>
      <c r="G403" s="112">
        <v>86.76</v>
      </c>
      <c r="H403" s="117">
        <v>13.24</v>
      </c>
      <c r="I403" s="117">
        <v>13.24</v>
      </c>
    </row>
    <row r="404" spans="1:9" ht="8.25" customHeight="1" x14ac:dyDescent="0.25">
      <c r="A404" s="133">
        <v>252</v>
      </c>
      <c r="B404" s="110" t="s">
        <v>29</v>
      </c>
      <c r="C404" s="111">
        <v>2012</v>
      </c>
      <c r="D404" s="112">
        <v>148.99732</v>
      </c>
      <c r="E404" s="112">
        <v>122.90858999999999</v>
      </c>
      <c r="F404" s="112">
        <v>26.088729999999998</v>
      </c>
      <c r="G404" s="112">
        <v>82.49</v>
      </c>
      <c r="H404" s="117">
        <v>17.510000000000002</v>
      </c>
      <c r="I404" s="117">
        <v>17.510000000000002</v>
      </c>
    </row>
    <row r="405" spans="1:9" ht="8.25" customHeight="1" x14ac:dyDescent="0.25">
      <c r="A405" s="133">
        <v>254</v>
      </c>
      <c r="B405" s="110" t="s">
        <v>30</v>
      </c>
      <c r="C405" s="111">
        <v>2012</v>
      </c>
      <c r="D405" s="112">
        <v>275.79578999999995</v>
      </c>
      <c r="E405" s="112">
        <v>231.64301</v>
      </c>
      <c r="F405" s="112">
        <v>44.15278</v>
      </c>
      <c r="G405" s="112">
        <v>83.99</v>
      </c>
      <c r="H405" s="117">
        <v>16.010000000000002</v>
      </c>
      <c r="I405" s="117">
        <v>16.010000000000002</v>
      </c>
    </row>
    <row r="406" spans="1:9" ht="8.25" customHeight="1" x14ac:dyDescent="0.25">
      <c r="A406" s="133">
        <v>255</v>
      </c>
      <c r="B406" s="110" t="s">
        <v>31</v>
      </c>
      <c r="C406" s="111">
        <v>2012</v>
      </c>
      <c r="D406" s="112">
        <v>72.735520000000008</v>
      </c>
      <c r="E406" s="112">
        <v>65.908330000000007</v>
      </c>
      <c r="F406" s="112">
        <v>6.8271999999999995</v>
      </c>
      <c r="G406" s="112">
        <v>90.61</v>
      </c>
      <c r="H406" s="117">
        <v>9.39</v>
      </c>
      <c r="I406" s="117">
        <v>9.39</v>
      </c>
    </row>
    <row r="407" spans="1:9" ht="8.25" customHeight="1" x14ac:dyDescent="0.25">
      <c r="A407" s="133">
        <v>256</v>
      </c>
      <c r="B407" s="110" t="s">
        <v>32</v>
      </c>
      <c r="C407" s="111">
        <v>2012</v>
      </c>
      <c r="D407" s="112">
        <v>121.1849</v>
      </c>
      <c r="E407" s="112">
        <v>100.50393</v>
      </c>
      <c r="F407" s="112">
        <v>20.680970000000002</v>
      </c>
      <c r="G407" s="112">
        <v>82.93</v>
      </c>
      <c r="H407" s="117">
        <v>17.07</v>
      </c>
      <c r="I407" s="117">
        <v>17.07</v>
      </c>
    </row>
    <row r="408" spans="1:9" ht="8.25" customHeight="1" x14ac:dyDescent="0.25">
      <c r="A408" s="133">
        <v>257</v>
      </c>
      <c r="B408" s="110" t="s">
        <v>33</v>
      </c>
      <c r="C408" s="111">
        <v>2012</v>
      </c>
      <c r="D408" s="112">
        <v>156.58364</v>
      </c>
      <c r="E408" s="112">
        <v>136.54635999999999</v>
      </c>
      <c r="F408" s="112">
        <v>20.037269999999999</v>
      </c>
      <c r="G408" s="112">
        <v>87.2</v>
      </c>
      <c r="H408" s="117">
        <v>12.8</v>
      </c>
      <c r="I408" s="117">
        <v>12.8</v>
      </c>
    </row>
    <row r="409" spans="1:9" s="116" customFormat="1" ht="8.25" customHeight="1" x14ac:dyDescent="0.25">
      <c r="A409" s="137">
        <v>2</v>
      </c>
      <c r="B409" s="113" t="s">
        <v>135</v>
      </c>
      <c r="C409" s="114">
        <v>2012</v>
      </c>
      <c r="D409" s="115">
        <v>2094.5226299999999</v>
      </c>
      <c r="E409" s="115">
        <v>1691.33529</v>
      </c>
      <c r="F409" s="115">
        <v>403.18734000000001</v>
      </c>
      <c r="G409" s="115">
        <v>80.75</v>
      </c>
      <c r="H409" s="118">
        <v>19.25</v>
      </c>
      <c r="I409" s="118">
        <v>19.25</v>
      </c>
    </row>
    <row r="410" spans="1:9" ht="8.25" customHeight="1" x14ac:dyDescent="0.25">
      <c r="A410" s="133">
        <v>351</v>
      </c>
      <c r="B410" s="110" t="s">
        <v>35</v>
      </c>
      <c r="C410" s="111">
        <v>2012</v>
      </c>
      <c r="D410" s="112">
        <v>175.88785999999999</v>
      </c>
      <c r="E410" s="112">
        <v>152.94281000000001</v>
      </c>
      <c r="F410" s="112">
        <v>22.945060000000002</v>
      </c>
      <c r="G410" s="112">
        <v>86.95</v>
      </c>
      <c r="H410" s="117">
        <v>13.05</v>
      </c>
      <c r="I410" s="117">
        <v>13.05</v>
      </c>
    </row>
    <row r="411" spans="1:9" ht="8.25" customHeight="1" x14ac:dyDescent="0.25">
      <c r="A411" s="133">
        <v>352</v>
      </c>
      <c r="B411" s="110" t="s">
        <v>36</v>
      </c>
      <c r="C411" s="111">
        <v>2012</v>
      </c>
      <c r="D411" s="112">
        <v>197.82184000000001</v>
      </c>
      <c r="E411" s="112">
        <v>175.13935000000001</v>
      </c>
      <c r="F411" s="112">
        <v>22.682479999999998</v>
      </c>
      <c r="G411" s="112">
        <v>88.53</v>
      </c>
      <c r="H411" s="117">
        <v>11.47</v>
      </c>
      <c r="I411" s="117">
        <v>11.47</v>
      </c>
    </row>
    <row r="412" spans="1:9" ht="8.25" customHeight="1" x14ac:dyDescent="0.25">
      <c r="A412" s="133">
        <v>353</v>
      </c>
      <c r="B412" s="110" t="s">
        <v>37</v>
      </c>
      <c r="C412" s="111">
        <v>2012</v>
      </c>
      <c r="D412" s="112">
        <v>239.77430999999999</v>
      </c>
      <c r="E412" s="112">
        <v>209.71753000000001</v>
      </c>
      <c r="F412" s="112">
        <v>30.05678</v>
      </c>
      <c r="G412" s="112">
        <v>87.46</v>
      </c>
      <c r="H412" s="117">
        <v>12.54</v>
      </c>
      <c r="I412" s="117">
        <v>12.54</v>
      </c>
    </row>
    <row r="413" spans="1:9" ht="8.25" customHeight="1" x14ac:dyDescent="0.25">
      <c r="A413" s="133" t="s">
        <v>66</v>
      </c>
      <c r="B413" s="110" t="s">
        <v>125</v>
      </c>
      <c r="C413" s="111">
        <v>2012</v>
      </c>
      <c r="D413" s="112">
        <v>142.09085000000002</v>
      </c>
      <c r="E413" s="112">
        <v>127.52243</v>
      </c>
      <c r="F413" s="112">
        <v>14.56842</v>
      </c>
      <c r="G413" s="112">
        <v>89.75</v>
      </c>
      <c r="H413" s="117">
        <v>10.25</v>
      </c>
      <c r="I413" s="117">
        <v>10.25</v>
      </c>
    </row>
    <row r="414" spans="1:9" ht="8.25" customHeight="1" x14ac:dyDescent="0.25">
      <c r="A414" s="133">
        <v>355</v>
      </c>
      <c r="B414" s="110" t="s">
        <v>39</v>
      </c>
      <c r="C414" s="111">
        <v>2012</v>
      </c>
      <c r="D414" s="112">
        <v>175.13137</v>
      </c>
      <c r="E414" s="112">
        <v>155.80128999999999</v>
      </c>
      <c r="F414" s="112">
        <v>19.330080000000002</v>
      </c>
      <c r="G414" s="112">
        <v>88.96</v>
      </c>
      <c r="H414" s="117">
        <v>11.04</v>
      </c>
      <c r="I414" s="117">
        <v>11.04</v>
      </c>
    </row>
    <row r="415" spans="1:9" ht="8.25" customHeight="1" x14ac:dyDescent="0.25">
      <c r="A415" s="133">
        <v>356</v>
      </c>
      <c r="B415" s="110" t="s">
        <v>40</v>
      </c>
      <c r="C415" s="111">
        <v>2012</v>
      </c>
      <c r="D415" s="112">
        <v>110.89661</v>
      </c>
      <c r="E415" s="112">
        <v>104.67094</v>
      </c>
      <c r="F415" s="112">
        <v>6.22567</v>
      </c>
      <c r="G415" s="112">
        <v>94.39</v>
      </c>
      <c r="H415" s="117">
        <v>5.61</v>
      </c>
      <c r="I415" s="117">
        <v>5.61</v>
      </c>
    </row>
    <row r="416" spans="1:9" ht="8.25" customHeight="1" x14ac:dyDescent="0.25">
      <c r="A416" s="133">
        <v>357</v>
      </c>
      <c r="B416" s="110" t="s">
        <v>41</v>
      </c>
      <c r="C416" s="111">
        <v>2012</v>
      </c>
      <c r="D416" s="112">
        <v>161.91463000000002</v>
      </c>
      <c r="E416" s="112">
        <v>137.80712</v>
      </c>
      <c r="F416" s="112">
        <v>24.107509999999998</v>
      </c>
      <c r="G416" s="112">
        <v>85.11</v>
      </c>
      <c r="H416" s="117">
        <v>14.89</v>
      </c>
      <c r="I416" s="117">
        <v>14.89</v>
      </c>
    </row>
    <row r="417" spans="1:9" ht="8.25" customHeight="1" x14ac:dyDescent="0.25">
      <c r="A417" s="133">
        <v>358</v>
      </c>
      <c r="B417" s="110" t="s">
        <v>42</v>
      </c>
      <c r="C417" s="111">
        <v>2012</v>
      </c>
      <c r="D417" s="112">
        <v>136.01175000000001</v>
      </c>
      <c r="E417" s="112">
        <v>112.38642</v>
      </c>
      <c r="F417" s="112">
        <v>23.625319999999999</v>
      </c>
      <c r="G417" s="112">
        <v>82.63</v>
      </c>
      <c r="H417" s="117">
        <v>17.37</v>
      </c>
      <c r="I417" s="117">
        <v>17.37</v>
      </c>
    </row>
    <row r="418" spans="1:9" ht="8.25" customHeight="1" x14ac:dyDescent="0.25">
      <c r="A418" s="133">
        <v>359</v>
      </c>
      <c r="B418" s="110" t="s">
        <v>43</v>
      </c>
      <c r="C418" s="111">
        <v>2012</v>
      </c>
      <c r="D418" s="112">
        <v>195.59302</v>
      </c>
      <c r="E418" s="112">
        <v>176.12245000000001</v>
      </c>
      <c r="F418" s="112">
        <v>19.470569999999999</v>
      </c>
      <c r="G418" s="112">
        <v>90.05</v>
      </c>
      <c r="H418" s="117">
        <v>9.9499999999999993</v>
      </c>
      <c r="I418" s="117">
        <v>9.9499999999999993</v>
      </c>
    </row>
    <row r="419" spans="1:9" ht="8.25" customHeight="1" x14ac:dyDescent="0.25">
      <c r="A419" s="133" t="s">
        <v>66</v>
      </c>
      <c r="B419" s="110" t="s">
        <v>126</v>
      </c>
      <c r="C419" s="111">
        <v>2012</v>
      </c>
      <c r="D419" s="112">
        <v>142.09085000000002</v>
      </c>
      <c r="E419" s="112">
        <v>127.52243</v>
      </c>
      <c r="F419" s="112">
        <v>14.56842</v>
      </c>
      <c r="G419" s="112">
        <v>89.75</v>
      </c>
      <c r="H419" s="117">
        <v>10.25</v>
      </c>
      <c r="I419" s="117">
        <v>10.25</v>
      </c>
    </row>
    <row r="420" spans="1:9" ht="8.25" customHeight="1" x14ac:dyDescent="0.25">
      <c r="A420" s="133">
        <v>361</v>
      </c>
      <c r="B420" s="110" t="s">
        <v>44</v>
      </c>
      <c r="C420" s="111">
        <v>2012</v>
      </c>
      <c r="D420" s="112">
        <v>132.03139999999999</v>
      </c>
      <c r="E420" s="112">
        <v>109.11332</v>
      </c>
      <c r="F420" s="112">
        <v>22.918080000000003</v>
      </c>
      <c r="G420" s="112">
        <v>82.64</v>
      </c>
      <c r="H420" s="117">
        <v>17.36</v>
      </c>
      <c r="I420" s="117">
        <v>17.36</v>
      </c>
    </row>
    <row r="421" spans="1:9" s="116" customFormat="1" ht="8.25" customHeight="1" x14ac:dyDescent="0.25">
      <c r="A421" s="137">
        <v>3</v>
      </c>
      <c r="B421" s="113" t="s">
        <v>136</v>
      </c>
      <c r="C421" s="114">
        <v>2012</v>
      </c>
      <c r="D421" s="115">
        <v>1667.1536899999999</v>
      </c>
      <c r="E421" s="115">
        <v>1460.8534999999999</v>
      </c>
      <c r="F421" s="115">
        <v>206.30020000000002</v>
      </c>
      <c r="G421" s="115">
        <v>87.63</v>
      </c>
      <c r="H421" s="118">
        <v>12.37</v>
      </c>
      <c r="I421" s="118">
        <v>12.37</v>
      </c>
    </row>
    <row r="422" spans="1:9" ht="8.25" customHeight="1" x14ac:dyDescent="0.25">
      <c r="A422" s="133">
        <v>401</v>
      </c>
      <c r="B422" s="110" t="s">
        <v>46</v>
      </c>
      <c r="C422" s="111">
        <v>2012</v>
      </c>
      <c r="D422" s="112">
        <v>73.403059999999996</v>
      </c>
      <c r="E422" s="112">
        <v>55.095459999999996</v>
      </c>
      <c r="F422" s="112">
        <v>18.307590000000001</v>
      </c>
      <c r="G422" s="112">
        <v>75.06</v>
      </c>
      <c r="H422" s="117">
        <v>24.94</v>
      </c>
      <c r="I422" s="117">
        <v>24.94</v>
      </c>
    </row>
    <row r="423" spans="1:9" ht="8.25" customHeight="1" x14ac:dyDescent="0.25">
      <c r="A423" s="133" t="s">
        <v>67</v>
      </c>
      <c r="B423" s="110" t="s">
        <v>47</v>
      </c>
      <c r="C423" s="111">
        <v>2012</v>
      </c>
      <c r="D423" s="112">
        <v>213.88070000000002</v>
      </c>
      <c r="E423" s="112">
        <v>192.32177999999999</v>
      </c>
      <c r="F423" s="112">
        <v>21.558919999999997</v>
      </c>
      <c r="G423" s="112">
        <v>89.92</v>
      </c>
      <c r="H423" s="117">
        <v>10.08</v>
      </c>
      <c r="I423" s="117">
        <v>10.08</v>
      </c>
    </row>
    <row r="424" spans="1:9" ht="8.25" customHeight="1" x14ac:dyDescent="0.25">
      <c r="A424" s="133">
        <v>403</v>
      </c>
      <c r="B424" s="110" t="s">
        <v>127</v>
      </c>
      <c r="C424" s="111">
        <v>2012</v>
      </c>
      <c r="D424" s="112">
        <v>158.04696999999999</v>
      </c>
      <c r="E424" s="112">
        <v>132.63751000000002</v>
      </c>
      <c r="F424" s="112">
        <v>25.409459999999999</v>
      </c>
      <c r="G424" s="112">
        <v>83.92</v>
      </c>
      <c r="H424" s="117">
        <v>16.079999999999998</v>
      </c>
      <c r="I424" s="117">
        <v>16.079999999999998</v>
      </c>
    </row>
    <row r="425" spans="1:9" ht="8.25" customHeight="1" x14ac:dyDescent="0.25">
      <c r="A425" s="133">
        <v>404</v>
      </c>
      <c r="B425" s="110" t="s">
        <v>49</v>
      </c>
      <c r="C425" s="111">
        <v>2012</v>
      </c>
      <c r="D425" s="112">
        <v>154.85316</v>
      </c>
      <c r="E425" s="112">
        <v>111.24238000000001</v>
      </c>
      <c r="F425" s="112">
        <v>43.610779999999998</v>
      </c>
      <c r="G425" s="112">
        <v>71.84</v>
      </c>
      <c r="H425" s="117">
        <v>28.16</v>
      </c>
      <c r="I425" s="117">
        <v>28.16</v>
      </c>
    </row>
    <row r="426" spans="1:9" ht="8.25" customHeight="1" x14ac:dyDescent="0.25">
      <c r="A426" s="133">
        <v>405</v>
      </c>
      <c r="B426" s="110" t="s">
        <v>50</v>
      </c>
      <c r="C426" s="111">
        <v>2012</v>
      </c>
      <c r="D426" s="112">
        <v>76.718860000000006</v>
      </c>
      <c r="E426" s="112">
        <v>65.831759999999989</v>
      </c>
      <c r="F426" s="112">
        <v>10.8871</v>
      </c>
      <c r="G426" s="112">
        <v>85.81</v>
      </c>
      <c r="H426" s="117">
        <v>14.19</v>
      </c>
      <c r="I426" s="117">
        <v>14.19</v>
      </c>
    </row>
    <row r="427" spans="1:9" ht="8.25" customHeight="1" x14ac:dyDescent="0.25">
      <c r="A427" s="133">
        <v>451</v>
      </c>
      <c r="B427" s="110" t="s">
        <v>51</v>
      </c>
      <c r="C427" s="111">
        <v>2012</v>
      </c>
      <c r="D427" s="112">
        <v>118.37821000000001</v>
      </c>
      <c r="E427" s="112">
        <v>104.51588000000001</v>
      </c>
      <c r="F427" s="112">
        <v>13.86233</v>
      </c>
      <c r="G427" s="112">
        <v>88.29</v>
      </c>
      <c r="H427" s="117">
        <v>11.71</v>
      </c>
      <c r="I427" s="117">
        <v>11.71</v>
      </c>
    </row>
    <row r="428" spans="1:9" ht="8.25" customHeight="1" x14ac:dyDescent="0.25">
      <c r="A428" s="133">
        <v>452</v>
      </c>
      <c r="B428" s="110" t="s">
        <v>52</v>
      </c>
      <c r="C428" s="111">
        <v>2012</v>
      </c>
      <c r="D428" s="112">
        <v>186.87098999999998</v>
      </c>
      <c r="E428" s="112">
        <v>171.06246999999999</v>
      </c>
      <c r="F428" s="112">
        <v>15.80852</v>
      </c>
      <c r="G428" s="112">
        <v>91.54</v>
      </c>
      <c r="H428" s="117">
        <v>8.4600000000000009</v>
      </c>
      <c r="I428" s="117">
        <v>8.4600000000000009</v>
      </c>
    </row>
    <row r="429" spans="1:9" ht="8.25" customHeight="1" x14ac:dyDescent="0.25">
      <c r="A429" s="133">
        <v>453</v>
      </c>
      <c r="B429" s="110" t="s">
        <v>53</v>
      </c>
      <c r="C429" s="111">
        <v>2012</v>
      </c>
      <c r="D429" s="112">
        <v>160.24513000000002</v>
      </c>
      <c r="E429" s="112">
        <v>118.90841999999999</v>
      </c>
      <c r="F429" s="112">
        <v>41.336709999999997</v>
      </c>
      <c r="G429" s="112">
        <v>74.2</v>
      </c>
      <c r="H429" s="117">
        <v>25.8</v>
      </c>
      <c r="I429" s="117">
        <v>25.8</v>
      </c>
    </row>
    <row r="430" spans="1:9" ht="8.25" customHeight="1" x14ac:dyDescent="0.25">
      <c r="A430" s="133">
        <v>454</v>
      </c>
      <c r="B430" s="110" t="s">
        <v>54</v>
      </c>
      <c r="C430" s="111">
        <v>2012</v>
      </c>
      <c r="D430" s="112">
        <v>312.39683000000002</v>
      </c>
      <c r="E430" s="112">
        <v>254.31370999999999</v>
      </c>
      <c r="F430" s="112">
        <v>58.083120000000001</v>
      </c>
      <c r="G430" s="112">
        <v>81.41</v>
      </c>
      <c r="H430" s="117">
        <v>18.59</v>
      </c>
      <c r="I430" s="117">
        <v>18.59</v>
      </c>
    </row>
    <row r="431" spans="1:9" ht="8.25" customHeight="1" x14ac:dyDescent="0.25">
      <c r="A431" s="133" t="s">
        <v>68</v>
      </c>
      <c r="B431" s="110" t="s">
        <v>55</v>
      </c>
      <c r="C431" s="111">
        <v>2012</v>
      </c>
      <c r="D431" s="112">
        <v>154.04623000000001</v>
      </c>
      <c r="E431" s="112">
        <v>145.27376000000001</v>
      </c>
      <c r="F431" s="112">
        <v>8.7724700000000002</v>
      </c>
      <c r="G431" s="112">
        <v>94.31</v>
      </c>
      <c r="H431" s="117">
        <v>5.69</v>
      </c>
      <c r="I431" s="117">
        <v>5.69</v>
      </c>
    </row>
    <row r="432" spans="1:9" ht="8.25" customHeight="1" x14ac:dyDescent="0.25">
      <c r="A432" s="133">
        <v>456</v>
      </c>
      <c r="B432" s="110" t="s">
        <v>56</v>
      </c>
      <c r="C432" s="111">
        <v>2012</v>
      </c>
      <c r="D432" s="112">
        <v>133.59351000000001</v>
      </c>
      <c r="E432" s="112">
        <v>103.43491</v>
      </c>
      <c r="F432" s="112">
        <v>30.1586</v>
      </c>
      <c r="G432" s="112">
        <v>77.430000000000007</v>
      </c>
      <c r="H432" s="117">
        <v>22.57</v>
      </c>
      <c r="I432" s="117">
        <v>22.57</v>
      </c>
    </row>
    <row r="433" spans="1:9" ht="8.25" customHeight="1" x14ac:dyDescent="0.25">
      <c r="A433" s="133" t="s">
        <v>67</v>
      </c>
      <c r="B433" s="110" t="s">
        <v>96</v>
      </c>
      <c r="C433" s="111">
        <v>2012</v>
      </c>
      <c r="D433" s="112">
        <v>213.88070000000002</v>
      </c>
      <c r="E433" s="112">
        <v>192.32177999999999</v>
      </c>
      <c r="F433" s="112">
        <v>21.558919999999997</v>
      </c>
      <c r="G433" s="112">
        <v>89.92</v>
      </c>
      <c r="H433" s="117">
        <v>10.08</v>
      </c>
      <c r="I433" s="117">
        <v>10.08</v>
      </c>
    </row>
    <row r="434" spans="1:9" ht="8.25" customHeight="1" x14ac:dyDescent="0.25">
      <c r="A434" s="133">
        <v>458</v>
      </c>
      <c r="B434" s="110" t="s">
        <v>57</v>
      </c>
      <c r="C434" s="111">
        <v>2012</v>
      </c>
      <c r="D434" s="112">
        <v>125.44573</v>
      </c>
      <c r="E434" s="112">
        <v>113.11116</v>
      </c>
      <c r="F434" s="112">
        <v>12.334569999999999</v>
      </c>
      <c r="G434" s="112">
        <v>90.17</v>
      </c>
      <c r="H434" s="117">
        <v>9.83</v>
      </c>
      <c r="I434" s="117">
        <v>9.83</v>
      </c>
    </row>
    <row r="435" spans="1:9" ht="8.25" customHeight="1" x14ac:dyDescent="0.25">
      <c r="A435" s="133">
        <v>459</v>
      </c>
      <c r="B435" s="110" t="s">
        <v>58</v>
      </c>
      <c r="C435" s="111">
        <v>2012</v>
      </c>
      <c r="D435" s="112">
        <v>350.67061999999999</v>
      </c>
      <c r="E435" s="112">
        <v>274.53658000000001</v>
      </c>
      <c r="F435" s="112">
        <v>76.134039999999999</v>
      </c>
      <c r="G435" s="112">
        <v>78.290000000000006</v>
      </c>
      <c r="H435" s="117">
        <v>21.71</v>
      </c>
      <c r="I435" s="117">
        <v>21.71</v>
      </c>
    </row>
    <row r="436" spans="1:9" ht="8.25" customHeight="1" x14ac:dyDescent="0.25">
      <c r="A436" s="133">
        <v>460</v>
      </c>
      <c r="B436" s="110" t="s">
        <v>59</v>
      </c>
      <c r="C436" s="111">
        <v>2012</v>
      </c>
      <c r="D436" s="112">
        <v>134.15386999999998</v>
      </c>
      <c r="E436" s="112">
        <v>103.88583</v>
      </c>
      <c r="F436" s="112">
        <v>30.268039999999999</v>
      </c>
      <c r="G436" s="112">
        <v>77.44</v>
      </c>
      <c r="H436" s="117">
        <v>22.56</v>
      </c>
      <c r="I436" s="117">
        <v>22.56</v>
      </c>
    </row>
    <row r="437" spans="1:9" ht="8.25" customHeight="1" x14ac:dyDescent="0.25">
      <c r="A437" s="133">
        <v>461</v>
      </c>
      <c r="B437" s="110" t="s">
        <v>60</v>
      </c>
      <c r="C437" s="111">
        <v>2012</v>
      </c>
      <c r="D437" s="112">
        <v>89.332800000000006</v>
      </c>
      <c r="E437" s="112">
        <v>75.729439999999997</v>
      </c>
      <c r="F437" s="112">
        <v>13.60336</v>
      </c>
      <c r="G437" s="112">
        <v>84.77</v>
      </c>
      <c r="H437" s="117">
        <v>15.23</v>
      </c>
      <c r="I437" s="117">
        <v>15.23</v>
      </c>
    </row>
    <row r="438" spans="1:9" ht="8.25" customHeight="1" x14ac:dyDescent="0.25">
      <c r="A438" s="133" t="s">
        <v>68</v>
      </c>
      <c r="B438" s="110" t="s">
        <v>97</v>
      </c>
      <c r="C438" s="111">
        <v>2012</v>
      </c>
      <c r="D438" s="112">
        <v>154.04623000000001</v>
      </c>
      <c r="E438" s="112">
        <v>145.27376000000001</v>
      </c>
      <c r="F438" s="112">
        <v>8.7724700000000002</v>
      </c>
      <c r="G438" s="112">
        <v>94.31</v>
      </c>
      <c r="H438" s="117">
        <v>5.69</v>
      </c>
      <c r="I438" s="117">
        <v>5.69</v>
      </c>
    </row>
    <row r="439" spans="1:9" s="116" customFormat="1" ht="8.25" customHeight="1" x14ac:dyDescent="0.25">
      <c r="A439" s="137">
        <v>4</v>
      </c>
      <c r="B439" s="113" t="s">
        <v>137</v>
      </c>
      <c r="C439" s="114">
        <v>2012</v>
      </c>
      <c r="D439" s="115">
        <v>2442.0366200000003</v>
      </c>
      <c r="E439" s="115">
        <v>2018.62438</v>
      </c>
      <c r="F439" s="115">
        <v>423.41224</v>
      </c>
      <c r="G439" s="115">
        <v>82.66</v>
      </c>
      <c r="H439" s="118">
        <v>17.34</v>
      </c>
      <c r="I439" s="118">
        <v>17.34</v>
      </c>
    </row>
    <row r="440" spans="1:9" s="116" customFormat="1" ht="8.25" customHeight="1" x14ac:dyDescent="0.25">
      <c r="A440" s="138">
        <v>0</v>
      </c>
      <c r="B440" s="113" t="s">
        <v>62</v>
      </c>
      <c r="C440" s="114">
        <v>2012</v>
      </c>
      <c r="D440" s="115">
        <v>7778.3128499999993</v>
      </c>
      <c r="E440" s="115">
        <v>6479.5795399999997</v>
      </c>
      <c r="F440" s="115">
        <v>1298.7333100000001</v>
      </c>
      <c r="G440" s="115">
        <v>83.3</v>
      </c>
      <c r="H440" s="118">
        <v>16.7</v>
      </c>
      <c r="I440" s="118">
        <v>16.7</v>
      </c>
    </row>
    <row r="441" spans="1:9" ht="8.25" customHeight="1" x14ac:dyDescent="0.25">
      <c r="A441" s="133">
        <v>101</v>
      </c>
      <c r="B441" s="110" t="s">
        <v>12</v>
      </c>
      <c r="C441" s="111">
        <v>2011</v>
      </c>
      <c r="D441" s="112">
        <v>242.75264999999999</v>
      </c>
      <c r="E441" s="112">
        <v>194.68727999999999</v>
      </c>
      <c r="F441" s="112">
        <v>48.065370000000001</v>
      </c>
      <c r="G441" s="112">
        <v>80.2</v>
      </c>
      <c r="H441" s="117">
        <v>19.8</v>
      </c>
      <c r="I441" s="117">
        <v>19.8</v>
      </c>
    </row>
    <row r="442" spans="1:9" ht="8.25" customHeight="1" x14ac:dyDescent="0.25">
      <c r="A442" s="133">
        <v>102</v>
      </c>
      <c r="B442" s="110" t="s">
        <v>13</v>
      </c>
      <c r="C442" s="111">
        <v>2011</v>
      </c>
      <c r="D442" s="112">
        <v>98.86072999999999</v>
      </c>
      <c r="E442" s="112">
        <v>76.370039999999989</v>
      </c>
      <c r="F442" s="112">
        <v>22.4907</v>
      </c>
      <c r="G442" s="112">
        <v>77.25</v>
      </c>
      <c r="H442" s="117">
        <v>22.75</v>
      </c>
      <c r="I442" s="117">
        <v>22.75</v>
      </c>
    </row>
    <row r="443" spans="1:9" ht="8.25" customHeight="1" x14ac:dyDescent="0.25">
      <c r="A443" s="133">
        <v>103</v>
      </c>
      <c r="B443" s="110" t="s">
        <v>14</v>
      </c>
      <c r="C443" s="111">
        <v>2011</v>
      </c>
      <c r="D443" s="112">
        <v>120.26325</v>
      </c>
      <c r="E443" s="112">
        <v>83.809269999999998</v>
      </c>
      <c r="F443" s="112">
        <v>36.453980000000001</v>
      </c>
      <c r="G443" s="112">
        <v>69.69</v>
      </c>
      <c r="H443" s="117">
        <v>30.31</v>
      </c>
      <c r="I443" s="117">
        <v>30.31</v>
      </c>
    </row>
    <row r="444" spans="1:9" ht="8.25" customHeight="1" x14ac:dyDescent="0.25">
      <c r="A444" s="133">
        <v>151</v>
      </c>
      <c r="B444" s="110" t="s">
        <v>15</v>
      </c>
      <c r="C444" s="111">
        <v>2011</v>
      </c>
      <c r="D444" s="112">
        <v>171.2294</v>
      </c>
      <c r="E444" s="112">
        <v>137.95607999999999</v>
      </c>
      <c r="F444" s="112">
        <v>33.273319999999998</v>
      </c>
      <c r="G444" s="112">
        <v>80.569999999999993</v>
      </c>
      <c r="H444" s="117">
        <v>19.43</v>
      </c>
      <c r="I444" s="117">
        <v>19.43</v>
      </c>
    </row>
    <row r="445" spans="1:9" ht="8.25" customHeight="1" x14ac:dyDescent="0.25">
      <c r="A445" s="133">
        <v>153</v>
      </c>
      <c r="B445" s="110" t="s">
        <v>16</v>
      </c>
      <c r="C445" s="111">
        <v>2011</v>
      </c>
      <c r="D445" s="112">
        <v>139.98695999999998</v>
      </c>
      <c r="E445" s="112">
        <v>123.46210000000001</v>
      </c>
      <c r="F445" s="112">
        <v>16.52486</v>
      </c>
      <c r="G445" s="112">
        <v>88.2</v>
      </c>
      <c r="H445" s="117">
        <v>11.8</v>
      </c>
      <c r="I445" s="117">
        <v>11.8</v>
      </c>
    </row>
    <row r="446" spans="1:9" ht="8.25" customHeight="1" x14ac:dyDescent="0.25">
      <c r="A446" s="133">
        <v>154</v>
      </c>
      <c r="B446" s="110" t="s">
        <v>17</v>
      </c>
      <c r="C446" s="111">
        <v>2011</v>
      </c>
      <c r="D446" s="112">
        <v>91.309929999999994</v>
      </c>
      <c r="E446" s="112">
        <v>83.127719999999997</v>
      </c>
      <c r="F446" s="112">
        <v>8.1822200000000009</v>
      </c>
      <c r="G446" s="112">
        <v>91.04</v>
      </c>
      <c r="H446" s="117">
        <v>8.9600000000000009</v>
      </c>
      <c r="I446" s="117">
        <v>8.9600000000000009</v>
      </c>
    </row>
    <row r="447" spans="1:9" ht="8.25" customHeight="1" x14ac:dyDescent="0.25">
      <c r="A447" s="133">
        <v>155</v>
      </c>
      <c r="B447" s="110" t="s">
        <v>18</v>
      </c>
      <c r="C447" s="111">
        <v>2011</v>
      </c>
      <c r="D447" s="112">
        <v>137.23309</v>
      </c>
      <c r="E447" s="112">
        <v>124.31009</v>
      </c>
      <c r="F447" s="112">
        <v>12.92301</v>
      </c>
      <c r="G447" s="112">
        <v>90.58</v>
      </c>
      <c r="H447" s="117">
        <v>9.42</v>
      </c>
      <c r="I447" s="117">
        <v>9.42</v>
      </c>
    </row>
    <row r="448" spans="1:9" ht="8.25" customHeight="1" x14ac:dyDescent="0.25">
      <c r="A448" s="133">
        <v>157</v>
      </c>
      <c r="B448" s="110" t="s">
        <v>19</v>
      </c>
      <c r="C448" s="111">
        <v>2011</v>
      </c>
      <c r="D448" s="112">
        <v>130.30477999999999</v>
      </c>
      <c r="E448" s="112">
        <v>110.16073</v>
      </c>
      <c r="F448" s="112">
        <v>20.14405</v>
      </c>
      <c r="G448" s="112">
        <v>84.54</v>
      </c>
      <c r="H448" s="117">
        <v>15.46</v>
      </c>
      <c r="I448" s="117">
        <v>15.46</v>
      </c>
    </row>
    <row r="449" spans="1:9" ht="8.25" customHeight="1" x14ac:dyDescent="0.25">
      <c r="A449" s="133">
        <v>158</v>
      </c>
      <c r="B449" s="110" t="s">
        <v>21</v>
      </c>
      <c r="C449" s="111">
        <v>2011</v>
      </c>
      <c r="D449" s="112">
        <v>324.45628000000005</v>
      </c>
      <c r="E449" s="112">
        <v>282.31560999999999</v>
      </c>
      <c r="F449" s="112">
        <v>42.140680000000003</v>
      </c>
      <c r="G449" s="112">
        <v>87.01</v>
      </c>
      <c r="H449" s="117">
        <v>12.99</v>
      </c>
      <c r="I449" s="117">
        <v>12.99</v>
      </c>
    </row>
    <row r="450" spans="1:9" ht="8.25" customHeight="1" x14ac:dyDescent="0.25">
      <c r="A450" s="133">
        <v>159</v>
      </c>
      <c r="B450" s="110" t="s">
        <v>89</v>
      </c>
      <c r="C450" s="111">
        <v>2011</v>
      </c>
      <c r="D450" s="112">
        <v>115.71511</v>
      </c>
      <c r="E450" s="112">
        <v>91.725710000000007</v>
      </c>
      <c r="F450" s="112">
        <v>23.9894</v>
      </c>
      <c r="G450" s="112">
        <v>79.27</v>
      </c>
      <c r="H450" s="117">
        <v>20.73</v>
      </c>
      <c r="I450" s="117">
        <v>20.73</v>
      </c>
    </row>
    <row r="451" spans="1:9" ht="8.25" customHeight="1" x14ac:dyDescent="0.25">
      <c r="A451" s="133">
        <v>159016</v>
      </c>
      <c r="B451" s="110" t="s">
        <v>90</v>
      </c>
      <c r="C451" s="111">
        <v>2011</v>
      </c>
      <c r="D451" s="112">
        <v>208.74117000000001</v>
      </c>
      <c r="E451" s="112">
        <v>190.58989000000003</v>
      </c>
      <c r="F451" s="112">
        <v>18.15127</v>
      </c>
      <c r="G451" s="112">
        <v>91.3</v>
      </c>
      <c r="H451" s="117">
        <v>8.6999999999999993</v>
      </c>
      <c r="I451" s="117">
        <v>8.6999999999999993</v>
      </c>
    </row>
    <row r="452" spans="1:9" ht="8.25" customHeight="1" x14ac:dyDescent="0.25">
      <c r="A452" s="134">
        <v>159999</v>
      </c>
      <c r="B452" s="110" t="s">
        <v>20</v>
      </c>
      <c r="C452" s="111">
        <v>2011</v>
      </c>
      <c r="D452" s="112">
        <v>120.68716999999999</v>
      </c>
      <c r="E452" s="112">
        <v>103.79780000000001</v>
      </c>
      <c r="F452" s="112">
        <v>16.889380000000003</v>
      </c>
      <c r="G452" s="112">
        <v>86.01</v>
      </c>
      <c r="H452" s="117">
        <v>13.99</v>
      </c>
      <c r="I452" s="117">
        <v>13.99</v>
      </c>
    </row>
    <row r="453" spans="1:9" s="116" customFormat="1" ht="8.25" customHeight="1" x14ac:dyDescent="0.25">
      <c r="A453" s="137">
        <v>1</v>
      </c>
      <c r="B453" s="113" t="s">
        <v>134</v>
      </c>
      <c r="C453" s="114">
        <v>2011</v>
      </c>
      <c r="D453" s="115">
        <v>1577.08422</v>
      </c>
      <c r="E453" s="115">
        <v>1321.00181</v>
      </c>
      <c r="F453" s="115">
        <v>256.08240999999998</v>
      </c>
      <c r="G453" s="115">
        <v>83.76</v>
      </c>
      <c r="H453" s="118">
        <v>16.239999999999998</v>
      </c>
      <c r="I453" s="118">
        <v>16.239999999999998</v>
      </c>
    </row>
    <row r="454" spans="1:9" ht="8.25" customHeight="1" x14ac:dyDescent="0.25">
      <c r="A454" s="133">
        <v>241</v>
      </c>
      <c r="B454" s="110" t="s">
        <v>25</v>
      </c>
      <c r="C454" s="111">
        <v>2011</v>
      </c>
      <c r="D454" s="112">
        <v>1103.5368899999999</v>
      </c>
      <c r="E454" s="112">
        <v>853.52379000000008</v>
      </c>
      <c r="F454" s="112">
        <v>250.01310000000001</v>
      </c>
      <c r="G454" s="112">
        <v>77.34</v>
      </c>
      <c r="H454" s="117">
        <v>22.66</v>
      </c>
      <c r="I454" s="117">
        <v>22.66</v>
      </c>
    </row>
    <row r="455" spans="1:9" ht="8.25" customHeight="1" x14ac:dyDescent="0.25">
      <c r="A455" s="133">
        <v>241001</v>
      </c>
      <c r="B455" s="110" t="s">
        <v>91</v>
      </c>
      <c r="C455" s="111">
        <v>2011</v>
      </c>
      <c r="D455" s="112">
        <v>504.73088000000001</v>
      </c>
      <c r="E455" s="112">
        <v>360.54221999999999</v>
      </c>
      <c r="F455" s="112">
        <v>144.18867</v>
      </c>
      <c r="G455" s="112">
        <v>71.430000000000007</v>
      </c>
      <c r="H455" s="117">
        <v>28.57</v>
      </c>
      <c r="I455" s="117">
        <v>28.57</v>
      </c>
    </row>
    <row r="456" spans="1:9" ht="8.25" customHeight="1" x14ac:dyDescent="0.25">
      <c r="A456" s="133">
        <v>241999</v>
      </c>
      <c r="B456" s="110" t="s">
        <v>92</v>
      </c>
      <c r="C456" s="111">
        <v>2011</v>
      </c>
      <c r="D456" s="112">
        <v>598.80601000000001</v>
      </c>
      <c r="E456" s="112">
        <v>492.98158000000001</v>
      </c>
      <c r="F456" s="112">
        <v>105.82442999999999</v>
      </c>
      <c r="G456" s="112">
        <v>82.33</v>
      </c>
      <c r="H456" s="117">
        <v>17.670000000000002</v>
      </c>
      <c r="I456" s="117">
        <v>17.670000000000002</v>
      </c>
    </row>
    <row r="457" spans="1:9" ht="8.25" customHeight="1" x14ac:dyDescent="0.25">
      <c r="A457" s="133">
        <v>251</v>
      </c>
      <c r="B457" s="110" t="s">
        <v>28</v>
      </c>
      <c r="C457" s="111">
        <v>2011</v>
      </c>
      <c r="D457" s="112">
        <v>210.57357000000002</v>
      </c>
      <c r="E457" s="112">
        <v>183.78429</v>
      </c>
      <c r="F457" s="112">
        <v>26.789279999999998</v>
      </c>
      <c r="G457" s="112">
        <v>87.28</v>
      </c>
      <c r="H457" s="117">
        <v>12.72</v>
      </c>
      <c r="I457" s="117">
        <v>12.72</v>
      </c>
    </row>
    <row r="458" spans="1:9" ht="8.25" customHeight="1" x14ac:dyDescent="0.25">
      <c r="A458" s="133">
        <v>252</v>
      </c>
      <c r="B458" s="110" t="s">
        <v>29</v>
      </c>
      <c r="C458" s="111">
        <v>2011</v>
      </c>
      <c r="D458" s="112">
        <v>150.16924</v>
      </c>
      <c r="E458" s="112">
        <v>129.10652000000002</v>
      </c>
      <c r="F458" s="112">
        <v>21.062709999999999</v>
      </c>
      <c r="G458" s="112">
        <v>85.97</v>
      </c>
      <c r="H458" s="117">
        <v>14.03</v>
      </c>
      <c r="I458" s="117">
        <v>14.03</v>
      </c>
    </row>
    <row r="459" spans="1:9" ht="8.25" customHeight="1" x14ac:dyDescent="0.25">
      <c r="A459" s="133">
        <v>254</v>
      </c>
      <c r="B459" s="110" t="s">
        <v>30</v>
      </c>
      <c r="C459" s="111">
        <v>2011</v>
      </c>
      <c r="D459" s="112">
        <v>277.28343000000001</v>
      </c>
      <c r="E459" s="112">
        <v>232.79364999999999</v>
      </c>
      <c r="F459" s="112">
        <v>44.489779999999996</v>
      </c>
      <c r="G459" s="112">
        <v>83.96</v>
      </c>
      <c r="H459" s="117">
        <v>16.04</v>
      </c>
      <c r="I459" s="117">
        <v>16.04</v>
      </c>
    </row>
    <row r="460" spans="1:9" ht="8.25" customHeight="1" x14ac:dyDescent="0.25">
      <c r="A460" s="133">
        <v>255</v>
      </c>
      <c r="B460" s="110" t="s">
        <v>31</v>
      </c>
      <c r="C460" s="111">
        <v>2011</v>
      </c>
      <c r="D460" s="112">
        <v>73.501289999999997</v>
      </c>
      <c r="E460" s="112">
        <v>66.618820000000014</v>
      </c>
      <c r="F460" s="112">
        <v>6.8824700000000005</v>
      </c>
      <c r="G460" s="112">
        <v>90.64</v>
      </c>
      <c r="H460" s="117">
        <v>9.36</v>
      </c>
      <c r="I460" s="117">
        <v>9.36</v>
      </c>
    </row>
    <row r="461" spans="1:9" ht="8.25" customHeight="1" x14ac:dyDescent="0.25">
      <c r="A461" s="133">
        <v>256</v>
      </c>
      <c r="B461" s="110" t="s">
        <v>32</v>
      </c>
      <c r="C461" s="111">
        <v>2011</v>
      </c>
      <c r="D461" s="112">
        <v>121.95169</v>
      </c>
      <c r="E461" s="112">
        <v>100.9345</v>
      </c>
      <c r="F461" s="112">
        <v>21.017189999999999</v>
      </c>
      <c r="G461" s="112">
        <v>82.77</v>
      </c>
      <c r="H461" s="117">
        <v>17.23</v>
      </c>
      <c r="I461" s="117">
        <v>17.23</v>
      </c>
    </row>
    <row r="462" spans="1:9" ht="8.25" customHeight="1" x14ac:dyDescent="0.25">
      <c r="A462" s="133">
        <v>257</v>
      </c>
      <c r="B462" s="110" t="s">
        <v>33</v>
      </c>
      <c r="C462" s="111">
        <v>2011</v>
      </c>
      <c r="D462" s="112">
        <v>157.41179</v>
      </c>
      <c r="E462" s="112">
        <v>131.58759000000001</v>
      </c>
      <c r="F462" s="112">
        <v>25.824189999999998</v>
      </c>
      <c r="G462" s="112">
        <v>83.59</v>
      </c>
      <c r="H462" s="117">
        <v>16.41</v>
      </c>
      <c r="I462" s="117">
        <v>16.41</v>
      </c>
    </row>
    <row r="463" spans="1:9" s="116" customFormat="1" ht="8.25" customHeight="1" x14ac:dyDescent="0.25">
      <c r="A463" s="137">
        <v>2</v>
      </c>
      <c r="B463" s="113" t="s">
        <v>135</v>
      </c>
      <c r="C463" s="114">
        <v>2011</v>
      </c>
      <c r="D463" s="115">
        <v>2094.4278400000003</v>
      </c>
      <c r="E463" s="115">
        <v>1697.61571</v>
      </c>
      <c r="F463" s="115">
        <v>396.81213000000002</v>
      </c>
      <c r="G463" s="115">
        <v>81.05</v>
      </c>
      <c r="H463" s="118">
        <v>18.95</v>
      </c>
      <c r="I463" s="118">
        <v>18.95</v>
      </c>
    </row>
    <row r="464" spans="1:9" ht="8.25" customHeight="1" x14ac:dyDescent="0.25">
      <c r="A464" s="133">
        <v>351</v>
      </c>
      <c r="B464" s="110" t="s">
        <v>35</v>
      </c>
      <c r="C464" s="111">
        <v>2011</v>
      </c>
      <c r="D464" s="112">
        <v>176.58718999999999</v>
      </c>
      <c r="E464" s="112">
        <v>152.16709</v>
      </c>
      <c r="F464" s="112">
        <v>24.420099999999998</v>
      </c>
      <c r="G464" s="112">
        <v>86.17</v>
      </c>
      <c r="H464" s="117">
        <v>13.83</v>
      </c>
      <c r="I464" s="117">
        <v>13.83</v>
      </c>
    </row>
    <row r="465" spans="1:9" ht="8.25" customHeight="1" x14ac:dyDescent="0.25">
      <c r="A465" s="133">
        <v>352</v>
      </c>
      <c r="B465" s="110" t="s">
        <v>36</v>
      </c>
      <c r="C465" s="111">
        <v>2011</v>
      </c>
      <c r="D465" s="112">
        <v>198.71885999999998</v>
      </c>
      <c r="E465" s="112">
        <v>175.45245</v>
      </c>
      <c r="F465" s="112">
        <v>23.26641</v>
      </c>
      <c r="G465" s="112">
        <v>88.29</v>
      </c>
      <c r="H465" s="117">
        <v>11.71</v>
      </c>
      <c r="I465" s="117">
        <v>11.71</v>
      </c>
    </row>
    <row r="466" spans="1:9" ht="8.25" customHeight="1" x14ac:dyDescent="0.25">
      <c r="A466" s="133">
        <v>353</v>
      </c>
      <c r="B466" s="110" t="s">
        <v>37</v>
      </c>
      <c r="C466" s="111">
        <v>2011</v>
      </c>
      <c r="D466" s="112">
        <v>238.62702999999999</v>
      </c>
      <c r="E466" s="112">
        <v>212.50315000000001</v>
      </c>
      <c r="F466" s="112">
        <v>26.12388</v>
      </c>
      <c r="G466" s="112">
        <v>89.05</v>
      </c>
      <c r="H466" s="117">
        <v>10.95</v>
      </c>
      <c r="I466" s="117">
        <v>10.95</v>
      </c>
    </row>
    <row r="467" spans="1:9" ht="8.25" customHeight="1" x14ac:dyDescent="0.25">
      <c r="A467" s="133" t="s">
        <v>66</v>
      </c>
      <c r="B467" s="110" t="s">
        <v>125</v>
      </c>
      <c r="C467" s="111">
        <v>2011</v>
      </c>
      <c r="D467" s="112">
        <v>142.69406000000001</v>
      </c>
      <c r="E467" s="112">
        <v>125.29505</v>
      </c>
      <c r="F467" s="112">
        <v>17.399009999999997</v>
      </c>
      <c r="G467" s="112">
        <v>87.81</v>
      </c>
      <c r="H467" s="117">
        <v>12.19</v>
      </c>
      <c r="I467" s="117">
        <v>12.19</v>
      </c>
    </row>
    <row r="468" spans="1:9" ht="8.25" customHeight="1" x14ac:dyDescent="0.25">
      <c r="A468" s="133">
        <v>355</v>
      </c>
      <c r="B468" s="110" t="s">
        <v>39</v>
      </c>
      <c r="C468" s="111">
        <v>2011</v>
      </c>
      <c r="D468" s="112">
        <v>174.15456</v>
      </c>
      <c r="E468" s="112">
        <v>158.43279999999999</v>
      </c>
      <c r="F468" s="112">
        <v>15.72176</v>
      </c>
      <c r="G468" s="112">
        <v>90.97</v>
      </c>
      <c r="H468" s="117">
        <v>9.0299999999999994</v>
      </c>
      <c r="I468" s="117">
        <v>9.0299999999999994</v>
      </c>
    </row>
    <row r="469" spans="1:9" ht="8.25" customHeight="1" x14ac:dyDescent="0.25">
      <c r="A469" s="133">
        <v>356</v>
      </c>
      <c r="B469" s="110" t="s">
        <v>40</v>
      </c>
      <c r="C469" s="111">
        <v>2011</v>
      </c>
      <c r="D469" s="112">
        <v>110.91110999999999</v>
      </c>
      <c r="E469" s="112">
        <v>104.79825</v>
      </c>
      <c r="F469" s="112">
        <v>6.1128599999999995</v>
      </c>
      <c r="G469" s="112">
        <v>94.49</v>
      </c>
      <c r="H469" s="117">
        <v>5.51</v>
      </c>
      <c r="I469" s="117">
        <v>5.51</v>
      </c>
    </row>
    <row r="470" spans="1:9" ht="8.25" customHeight="1" x14ac:dyDescent="0.25">
      <c r="A470" s="133">
        <v>357</v>
      </c>
      <c r="B470" s="110" t="s">
        <v>41</v>
      </c>
      <c r="C470" s="111">
        <v>2011</v>
      </c>
      <c r="D470" s="112">
        <v>162.63657000000001</v>
      </c>
      <c r="E470" s="112">
        <v>142.69632999999999</v>
      </c>
      <c r="F470" s="112">
        <v>19.940249999999999</v>
      </c>
      <c r="G470" s="112">
        <v>87.74</v>
      </c>
      <c r="H470" s="117">
        <v>12.26</v>
      </c>
      <c r="I470" s="117">
        <v>12.26</v>
      </c>
    </row>
    <row r="471" spans="1:9" ht="8.25" customHeight="1" x14ac:dyDescent="0.25">
      <c r="A471" s="133">
        <v>358</v>
      </c>
      <c r="B471" s="110" t="s">
        <v>42</v>
      </c>
      <c r="C471" s="111">
        <v>2011</v>
      </c>
      <c r="D471" s="112">
        <v>136.58065999999999</v>
      </c>
      <c r="E471" s="112">
        <v>118.99914</v>
      </c>
      <c r="F471" s="112">
        <v>17.581529999999997</v>
      </c>
      <c r="G471" s="112">
        <v>87.13</v>
      </c>
      <c r="H471" s="117">
        <v>12.87</v>
      </c>
      <c r="I471" s="117">
        <v>12.87</v>
      </c>
    </row>
    <row r="472" spans="1:9" ht="8.25" customHeight="1" x14ac:dyDescent="0.25">
      <c r="A472" s="133">
        <v>359</v>
      </c>
      <c r="B472" s="110" t="s">
        <v>43</v>
      </c>
      <c r="C472" s="111">
        <v>2011</v>
      </c>
      <c r="D472" s="112">
        <v>195.44605999999999</v>
      </c>
      <c r="E472" s="112">
        <v>173.80893</v>
      </c>
      <c r="F472" s="112">
        <v>21.637130000000003</v>
      </c>
      <c r="G472" s="112">
        <v>88.93</v>
      </c>
      <c r="H472" s="117">
        <v>11.07</v>
      </c>
      <c r="I472" s="117">
        <v>11.07</v>
      </c>
    </row>
    <row r="473" spans="1:9" ht="8.25" customHeight="1" x14ac:dyDescent="0.25">
      <c r="A473" s="133" t="s">
        <v>66</v>
      </c>
      <c r="B473" s="110" t="s">
        <v>126</v>
      </c>
      <c r="C473" s="111">
        <v>2011</v>
      </c>
      <c r="D473" s="112">
        <v>142.69406000000001</v>
      </c>
      <c r="E473" s="112">
        <v>125.29505</v>
      </c>
      <c r="F473" s="112">
        <v>17.399009999999997</v>
      </c>
      <c r="G473" s="112">
        <v>87.81</v>
      </c>
      <c r="H473" s="117">
        <v>12.19</v>
      </c>
      <c r="I473" s="117">
        <v>12.19</v>
      </c>
    </row>
    <row r="474" spans="1:9" ht="8.25" customHeight="1" x14ac:dyDescent="0.25">
      <c r="A474" s="133">
        <v>361</v>
      </c>
      <c r="B474" s="110" t="s">
        <v>44</v>
      </c>
      <c r="C474" s="111">
        <v>2011</v>
      </c>
      <c r="D474" s="112">
        <v>132.22145999999998</v>
      </c>
      <c r="E474" s="112">
        <v>110.37757000000001</v>
      </c>
      <c r="F474" s="112">
        <v>21.843889999999998</v>
      </c>
      <c r="G474" s="112">
        <v>83.48</v>
      </c>
      <c r="H474" s="117">
        <v>16.52</v>
      </c>
      <c r="I474" s="117">
        <v>16.52</v>
      </c>
    </row>
    <row r="475" spans="1:9" s="116" customFormat="1" ht="8.25" customHeight="1" x14ac:dyDescent="0.25">
      <c r="A475" s="137">
        <v>3</v>
      </c>
      <c r="B475" s="113" t="s">
        <v>136</v>
      </c>
      <c r="C475" s="114">
        <v>2011</v>
      </c>
      <c r="D475" s="115">
        <v>1668.57755</v>
      </c>
      <c r="E475" s="115">
        <v>1474.31123</v>
      </c>
      <c r="F475" s="115">
        <v>194.26632000000001</v>
      </c>
      <c r="G475" s="115">
        <v>88.36</v>
      </c>
      <c r="H475" s="118">
        <v>11.64</v>
      </c>
      <c r="I475" s="118">
        <v>11.64</v>
      </c>
    </row>
    <row r="476" spans="1:9" ht="8.25" customHeight="1" x14ac:dyDescent="0.25">
      <c r="A476" s="133">
        <v>401</v>
      </c>
      <c r="B476" s="110" t="s">
        <v>46</v>
      </c>
      <c r="C476" s="111">
        <v>2011</v>
      </c>
      <c r="D476" s="112">
        <v>73.329419999999999</v>
      </c>
      <c r="E476" s="112">
        <v>55.690199999999997</v>
      </c>
      <c r="F476" s="112">
        <v>17.639209999999999</v>
      </c>
      <c r="G476" s="112">
        <v>75.95</v>
      </c>
      <c r="H476" s="117">
        <v>24.05</v>
      </c>
      <c r="I476" s="117">
        <v>24.05</v>
      </c>
    </row>
    <row r="477" spans="1:9" ht="8.25" customHeight="1" x14ac:dyDescent="0.25">
      <c r="A477" s="133" t="s">
        <v>67</v>
      </c>
      <c r="B477" s="110" t="s">
        <v>47</v>
      </c>
      <c r="C477" s="111">
        <v>2011</v>
      </c>
      <c r="D477" s="112">
        <v>213.67322000000001</v>
      </c>
      <c r="E477" s="112">
        <v>188.18185</v>
      </c>
      <c r="F477" s="112">
        <v>25.49137</v>
      </c>
      <c r="G477" s="112">
        <v>88.07</v>
      </c>
      <c r="H477" s="117">
        <v>11.93</v>
      </c>
      <c r="I477" s="117">
        <v>11.93</v>
      </c>
    </row>
    <row r="478" spans="1:9" ht="8.25" customHeight="1" x14ac:dyDescent="0.25">
      <c r="A478" s="133">
        <v>403</v>
      </c>
      <c r="B478" s="110" t="s">
        <v>127</v>
      </c>
      <c r="C478" s="111">
        <v>2011</v>
      </c>
      <c r="D478" s="112">
        <v>157.31222</v>
      </c>
      <c r="E478" s="112">
        <v>131.95147</v>
      </c>
      <c r="F478" s="112">
        <v>25.360759999999999</v>
      </c>
      <c r="G478" s="112">
        <v>83.88</v>
      </c>
      <c r="H478" s="117">
        <v>16.12</v>
      </c>
      <c r="I478" s="117">
        <v>16.12</v>
      </c>
    </row>
    <row r="479" spans="1:9" ht="8.25" customHeight="1" x14ac:dyDescent="0.25">
      <c r="A479" s="133">
        <v>404</v>
      </c>
      <c r="B479" s="110" t="s">
        <v>49</v>
      </c>
      <c r="C479" s="111">
        <v>2011</v>
      </c>
      <c r="D479" s="112">
        <v>153.83973999999998</v>
      </c>
      <c r="E479" s="112">
        <v>115.36874</v>
      </c>
      <c r="F479" s="112">
        <v>38.470999999999997</v>
      </c>
      <c r="G479" s="112">
        <v>74.989999999999995</v>
      </c>
      <c r="H479" s="117">
        <v>25.01</v>
      </c>
      <c r="I479" s="117">
        <v>25.01</v>
      </c>
    </row>
    <row r="480" spans="1:9" ht="8.25" customHeight="1" x14ac:dyDescent="0.25">
      <c r="A480" s="133">
        <v>405</v>
      </c>
      <c r="B480" s="110" t="s">
        <v>50</v>
      </c>
      <c r="C480" s="111">
        <v>2011</v>
      </c>
      <c r="D480" s="112">
        <v>77.26925</v>
      </c>
      <c r="E480" s="112">
        <v>67.641960000000012</v>
      </c>
      <c r="F480" s="112">
        <v>9.6272900000000003</v>
      </c>
      <c r="G480" s="112">
        <v>87.54</v>
      </c>
      <c r="H480" s="117">
        <v>12.46</v>
      </c>
      <c r="I480" s="117">
        <v>12.46</v>
      </c>
    </row>
    <row r="481" spans="1:9" ht="8.25" customHeight="1" x14ac:dyDescent="0.25">
      <c r="A481" s="133">
        <v>451</v>
      </c>
      <c r="B481" s="110" t="s">
        <v>51</v>
      </c>
      <c r="C481" s="111">
        <v>2011</v>
      </c>
      <c r="D481" s="112">
        <v>117.82217</v>
      </c>
      <c r="E481" s="112">
        <v>101.89338000000001</v>
      </c>
      <c r="F481" s="112">
        <v>15.928799999999999</v>
      </c>
      <c r="G481" s="112">
        <v>86.48</v>
      </c>
      <c r="H481" s="117">
        <v>13.52</v>
      </c>
      <c r="I481" s="117">
        <v>13.52</v>
      </c>
    </row>
    <row r="482" spans="1:9" ht="8.25" customHeight="1" x14ac:dyDescent="0.25">
      <c r="A482" s="133">
        <v>452</v>
      </c>
      <c r="B482" s="110" t="s">
        <v>52</v>
      </c>
      <c r="C482" s="111">
        <v>2011</v>
      </c>
      <c r="D482" s="112">
        <v>187.09004999999999</v>
      </c>
      <c r="E482" s="112">
        <v>173.82981000000001</v>
      </c>
      <c r="F482" s="112">
        <v>13.26024</v>
      </c>
      <c r="G482" s="112">
        <v>92.91</v>
      </c>
      <c r="H482" s="117">
        <v>7.09</v>
      </c>
      <c r="I482" s="117">
        <v>7.09</v>
      </c>
    </row>
    <row r="483" spans="1:9" ht="8.25" customHeight="1" x14ac:dyDescent="0.25">
      <c r="A483" s="133">
        <v>453</v>
      </c>
      <c r="B483" s="110" t="s">
        <v>53</v>
      </c>
      <c r="C483" s="111">
        <v>2011</v>
      </c>
      <c r="D483" s="112">
        <v>159.38271</v>
      </c>
      <c r="E483" s="112">
        <v>119.27803999999999</v>
      </c>
      <c r="F483" s="112">
        <v>40.104680000000002</v>
      </c>
      <c r="G483" s="112">
        <v>74.84</v>
      </c>
      <c r="H483" s="117">
        <v>25.16</v>
      </c>
      <c r="I483" s="117">
        <v>25.16</v>
      </c>
    </row>
    <row r="484" spans="1:9" ht="8.25" customHeight="1" x14ac:dyDescent="0.25">
      <c r="A484" s="133">
        <v>454</v>
      </c>
      <c r="B484" s="110" t="s">
        <v>54</v>
      </c>
      <c r="C484" s="111">
        <v>2011</v>
      </c>
      <c r="D484" s="112">
        <v>311.43846000000002</v>
      </c>
      <c r="E484" s="112">
        <v>249.68267</v>
      </c>
      <c r="F484" s="112">
        <v>61.755800000000001</v>
      </c>
      <c r="G484" s="112">
        <v>80.17</v>
      </c>
      <c r="H484" s="117">
        <v>19.829999999999998</v>
      </c>
      <c r="I484" s="117">
        <v>19.829999999999998</v>
      </c>
    </row>
    <row r="485" spans="1:9" ht="8.25" customHeight="1" x14ac:dyDescent="0.25">
      <c r="A485" s="133" t="s">
        <v>68</v>
      </c>
      <c r="B485" s="110" t="s">
        <v>55</v>
      </c>
      <c r="C485" s="111">
        <v>2011</v>
      </c>
      <c r="D485" s="112">
        <v>154.91853</v>
      </c>
      <c r="E485" s="112">
        <v>146.12044</v>
      </c>
      <c r="F485" s="112">
        <v>8.7980900000000002</v>
      </c>
      <c r="G485" s="112">
        <v>94.32</v>
      </c>
      <c r="H485" s="117">
        <v>5.68</v>
      </c>
      <c r="I485" s="117">
        <v>5.68</v>
      </c>
    </row>
    <row r="486" spans="1:9" ht="8.25" customHeight="1" x14ac:dyDescent="0.25">
      <c r="A486" s="133">
        <v>456</v>
      </c>
      <c r="B486" s="110" t="s">
        <v>56</v>
      </c>
      <c r="C486" s="111">
        <v>2011</v>
      </c>
      <c r="D486" s="112">
        <v>133.45372</v>
      </c>
      <c r="E486" s="112">
        <v>103.47624999999999</v>
      </c>
      <c r="F486" s="112">
        <v>29.977460000000001</v>
      </c>
      <c r="G486" s="112">
        <v>77.540000000000006</v>
      </c>
      <c r="H486" s="117">
        <v>22.46</v>
      </c>
      <c r="I486" s="117">
        <v>22.46</v>
      </c>
    </row>
    <row r="487" spans="1:9" ht="8.25" customHeight="1" x14ac:dyDescent="0.25">
      <c r="A487" s="133" t="s">
        <v>67</v>
      </c>
      <c r="B487" s="110" t="s">
        <v>96</v>
      </c>
      <c r="C487" s="111">
        <v>2011</v>
      </c>
      <c r="D487" s="112">
        <v>213.67322000000001</v>
      </c>
      <c r="E487" s="112">
        <v>188.18185</v>
      </c>
      <c r="F487" s="112">
        <v>25.49137</v>
      </c>
      <c r="G487" s="112">
        <v>88.07</v>
      </c>
      <c r="H487" s="117">
        <v>11.93</v>
      </c>
      <c r="I487" s="117">
        <v>11.93</v>
      </c>
    </row>
    <row r="488" spans="1:9" ht="8.25" customHeight="1" x14ac:dyDescent="0.25">
      <c r="A488" s="133">
        <v>458</v>
      </c>
      <c r="B488" s="110" t="s">
        <v>57</v>
      </c>
      <c r="C488" s="111">
        <v>2011</v>
      </c>
      <c r="D488" s="112">
        <v>125.24521</v>
      </c>
      <c r="E488" s="112">
        <v>114.10709</v>
      </c>
      <c r="F488" s="112">
        <v>11.138129999999999</v>
      </c>
      <c r="G488" s="112">
        <v>91.11</v>
      </c>
      <c r="H488" s="117">
        <v>8.89</v>
      </c>
      <c r="I488" s="117">
        <v>8.89</v>
      </c>
    </row>
    <row r="489" spans="1:9" ht="8.25" customHeight="1" x14ac:dyDescent="0.25">
      <c r="A489" s="133">
        <v>459</v>
      </c>
      <c r="B489" s="110" t="s">
        <v>58</v>
      </c>
      <c r="C489" s="111">
        <v>2011</v>
      </c>
      <c r="D489" s="112">
        <v>350.45506</v>
      </c>
      <c r="E489" s="112">
        <v>278.08853999999997</v>
      </c>
      <c r="F489" s="112">
        <v>72.366529999999997</v>
      </c>
      <c r="G489" s="112">
        <v>79.349999999999994</v>
      </c>
      <c r="H489" s="117">
        <v>20.65</v>
      </c>
      <c r="I489" s="117">
        <v>20.65</v>
      </c>
    </row>
    <row r="490" spans="1:9" ht="8.25" customHeight="1" x14ac:dyDescent="0.25">
      <c r="A490" s="133">
        <v>460</v>
      </c>
      <c r="B490" s="110" t="s">
        <v>59</v>
      </c>
      <c r="C490" s="111">
        <v>2011</v>
      </c>
      <c r="D490" s="112">
        <v>133.05001999999999</v>
      </c>
      <c r="E490" s="112">
        <v>99.332619999999991</v>
      </c>
      <c r="F490" s="112">
        <v>33.717400000000005</v>
      </c>
      <c r="G490" s="112">
        <v>74.66</v>
      </c>
      <c r="H490" s="117">
        <v>25.34</v>
      </c>
      <c r="I490" s="117">
        <v>25.34</v>
      </c>
    </row>
    <row r="491" spans="1:9" ht="8.25" customHeight="1" x14ac:dyDescent="0.25">
      <c r="A491" s="133">
        <v>461</v>
      </c>
      <c r="B491" s="110" t="s">
        <v>60</v>
      </c>
      <c r="C491" s="111">
        <v>2011</v>
      </c>
      <c r="D491" s="112">
        <v>89.929240000000007</v>
      </c>
      <c r="E491" s="112">
        <v>76.46584</v>
      </c>
      <c r="F491" s="112">
        <v>13.4634</v>
      </c>
      <c r="G491" s="112">
        <v>85.03</v>
      </c>
      <c r="H491" s="117">
        <v>14.97</v>
      </c>
      <c r="I491" s="117">
        <v>14.97</v>
      </c>
    </row>
    <row r="492" spans="1:9" ht="8.25" customHeight="1" x14ac:dyDescent="0.25">
      <c r="A492" s="133" t="s">
        <v>68</v>
      </c>
      <c r="B492" s="110" t="s">
        <v>97</v>
      </c>
      <c r="C492" s="111">
        <v>2011</v>
      </c>
      <c r="D492" s="112">
        <v>154.91853</v>
      </c>
      <c r="E492" s="112">
        <v>146.12044</v>
      </c>
      <c r="F492" s="112">
        <v>8.7980900000000002</v>
      </c>
      <c r="G492" s="112">
        <v>94.32</v>
      </c>
      <c r="H492" s="117">
        <v>5.68</v>
      </c>
      <c r="I492" s="117">
        <v>5.68</v>
      </c>
    </row>
    <row r="493" spans="1:9" s="116" customFormat="1" ht="8.25" customHeight="1" x14ac:dyDescent="0.25">
      <c r="A493" s="137">
        <v>4</v>
      </c>
      <c r="B493" s="113" t="s">
        <v>137</v>
      </c>
      <c r="C493" s="114">
        <v>2011</v>
      </c>
      <c r="D493" s="115">
        <v>2438.2089300000002</v>
      </c>
      <c r="E493" s="115">
        <v>2017.76782</v>
      </c>
      <c r="F493" s="115">
        <v>420.44109999999995</v>
      </c>
      <c r="G493" s="115">
        <v>82.76</v>
      </c>
      <c r="H493" s="118">
        <v>17.239999999999998</v>
      </c>
      <c r="I493" s="118">
        <v>17.239999999999998</v>
      </c>
    </row>
    <row r="494" spans="1:9" s="116" customFormat="1" ht="8.25" customHeight="1" x14ac:dyDescent="0.25">
      <c r="A494" s="138">
        <v>0</v>
      </c>
      <c r="B494" s="113" t="s">
        <v>62</v>
      </c>
      <c r="C494" s="114">
        <v>2011</v>
      </c>
      <c r="D494" s="115">
        <v>7778.2985399999998</v>
      </c>
      <c r="E494" s="115">
        <v>6510.6965700000001</v>
      </c>
      <c r="F494" s="115">
        <v>1267.6019699999999</v>
      </c>
      <c r="G494" s="115">
        <v>83.7</v>
      </c>
      <c r="H494" s="118">
        <v>16.3</v>
      </c>
      <c r="I494" s="118">
        <v>16.3</v>
      </c>
    </row>
  </sheetData>
  <mergeCells count="4">
    <mergeCell ref="B6:B7"/>
    <mergeCell ref="C6:C7"/>
    <mergeCell ref="D7:F7"/>
    <mergeCell ref="G7:I7"/>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AF239-5ACD-40C3-8510-94C03C08253B}">
  <sheetPr codeName="Tabelle15"/>
  <dimension ref="B1:J482"/>
  <sheetViews>
    <sheetView showGridLines="0" topLeftCell="A460" zoomScale="190" zoomScaleNormal="190" workbookViewId="0">
      <selection activeCell="A460" sqref="A1:XFD1048576"/>
    </sheetView>
  </sheetViews>
  <sheetFormatPr baseColWidth="10" defaultColWidth="11.42578125" defaultRowHeight="15" x14ac:dyDescent="0.25"/>
  <cols>
    <col min="1" max="1" width="10.7109375" style="103" customWidth="1"/>
    <col min="2" max="2" width="10.7109375" style="136" customWidth="1"/>
    <col min="3" max="3" width="10.7109375" style="103" customWidth="1"/>
    <col min="4" max="16384" width="11.42578125" style="103"/>
  </cols>
  <sheetData>
    <row r="1" spans="2:10" ht="15" customHeight="1" x14ac:dyDescent="0.25">
      <c r="C1" s="173" t="s">
        <v>1101</v>
      </c>
    </row>
    <row r="2" spans="2:10" ht="15" customHeight="1" x14ac:dyDescent="0.25"/>
    <row r="3" spans="2:10" s="139" customFormat="1" ht="15" customHeight="1" x14ac:dyDescent="0.25">
      <c r="B3" s="136"/>
      <c r="C3" s="129" t="s">
        <v>2491</v>
      </c>
      <c r="D3" s="174"/>
      <c r="E3" s="174"/>
      <c r="F3" s="174"/>
    </row>
    <row r="4" spans="2:10" s="139" customFormat="1" ht="15" customHeight="1" x14ac:dyDescent="0.25">
      <c r="B4" s="136"/>
      <c r="C4" s="135" t="s">
        <v>2492</v>
      </c>
      <c r="D4" s="175"/>
      <c r="E4" s="175"/>
      <c r="F4" s="175"/>
    </row>
    <row r="7" spans="2:10" ht="49.5" x14ac:dyDescent="0.25">
      <c r="C7" s="176" t="s">
        <v>130</v>
      </c>
      <c r="D7" s="177" t="s">
        <v>63</v>
      </c>
      <c r="E7" s="178" t="s">
        <v>1</v>
      </c>
      <c r="F7" s="179" t="s">
        <v>2</v>
      </c>
      <c r="G7" s="179" t="s">
        <v>131</v>
      </c>
      <c r="H7" s="179" t="s">
        <v>3</v>
      </c>
      <c r="I7" s="180" t="s">
        <v>132</v>
      </c>
      <c r="J7" s="180" t="s">
        <v>133</v>
      </c>
    </row>
    <row r="8" spans="2:10" ht="8.25" customHeight="1" x14ac:dyDescent="0.25">
      <c r="C8" s="181"/>
      <c r="D8" s="182"/>
      <c r="E8" s="183">
        <v>1000</v>
      </c>
      <c r="F8" s="184"/>
      <c r="G8" s="185"/>
      <c r="H8" s="186" t="s">
        <v>5</v>
      </c>
      <c r="I8" s="187"/>
      <c r="J8" s="187"/>
    </row>
    <row r="9" spans="2:10" ht="8.25" customHeight="1" x14ac:dyDescent="0.25">
      <c r="C9" s="188">
        <v>1</v>
      </c>
      <c r="D9" s="188">
        <v>2</v>
      </c>
      <c r="E9" s="188">
        <v>3</v>
      </c>
      <c r="F9" s="188">
        <v>4</v>
      </c>
      <c r="G9" s="188">
        <v>5</v>
      </c>
      <c r="H9" s="188">
        <v>6</v>
      </c>
      <c r="I9" s="188">
        <v>7</v>
      </c>
      <c r="J9" s="188">
        <v>8</v>
      </c>
    </row>
    <row r="10" spans="2:10" ht="8.25" customHeight="1" x14ac:dyDescent="0.25">
      <c r="B10" s="133">
        <v>101</v>
      </c>
      <c r="C10" s="189" t="s">
        <v>12</v>
      </c>
      <c r="D10" s="190">
        <v>2019</v>
      </c>
      <c r="E10" s="191">
        <f>VLOOKUP($B10,'2019_A10_Rohdaten'!$A$3:$K$61,4,FALSE)/1000</f>
        <v>243.63570999999999</v>
      </c>
      <c r="F10" s="191">
        <f>VLOOKUP($B10,'2019_A10_Rohdaten'!$A$3:$K$61,5,FALSE)/1000</f>
        <v>181.27089000000001</v>
      </c>
      <c r="G10" s="191">
        <f>VLOOKUP($B10,'2019_A10_Rohdaten'!$A$3:$K$61,6,FALSE)/1000</f>
        <v>62.364820000000002</v>
      </c>
      <c r="H10" s="191">
        <f>VLOOKUP($B10,'2019_A10_Rohdaten'!$A$3:$K$61,9,FALSE)</f>
        <v>74.400000000000006</v>
      </c>
      <c r="I10" s="191">
        <f>VLOOKUP($B10,'2019_A10_Rohdaten'!$A$3:$K$61,10,FALSE)</f>
        <v>25.6</v>
      </c>
      <c r="J10" s="191">
        <f>VLOOKUP($B10,'2019_A10_Rohdaten'!$A$3:$K$61,11,FALSE)</f>
        <v>23.47</v>
      </c>
    </row>
    <row r="11" spans="2:10" ht="8.25" customHeight="1" x14ac:dyDescent="0.25">
      <c r="B11" s="133">
        <v>102</v>
      </c>
      <c r="C11" s="189" t="s">
        <v>13</v>
      </c>
      <c r="D11" s="190">
        <v>2019</v>
      </c>
      <c r="E11" s="191">
        <f>VLOOKUP($B11,'2019_A10_Rohdaten'!$A$3:$K$61,4,FALSE)/1000</f>
        <v>102.74144</v>
      </c>
      <c r="F11" s="191">
        <f>VLOOKUP($B11,'2019_A10_Rohdaten'!$A$3:$K$61,5,FALSE)/1000</f>
        <v>66.019070000000013</v>
      </c>
      <c r="G11" s="191">
        <f>VLOOKUP($B11,'2019_A10_Rohdaten'!$A$3:$K$61,6,FALSE)/1000</f>
        <v>36.722360000000002</v>
      </c>
      <c r="H11" s="191">
        <f>VLOOKUP($B11,'2019_A10_Rohdaten'!$A$3:$K$61,9,FALSE)</f>
        <v>64.260000000000005</v>
      </c>
      <c r="I11" s="191">
        <f>VLOOKUP($B11,'2019_A10_Rohdaten'!$A$3:$K$61,10,FALSE)</f>
        <v>35.74</v>
      </c>
      <c r="J11" s="191">
        <f>VLOOKUP($B11,'2019_A10_Rohdaten'!$A$3:$K$61,11,FALSE)</f>
        <v>33.75</v>
      </c>
    </row>
    <row r="12" spans="2:10" ht="8.25" customHeight="1" x14ac:dyDescent="0.25">
      <c r="B12" s="133">
        <v>103</v>
      </c>
      <c r="C12" s="189" t="s">
        <v>14</v>
      </c>
      <c r="D12" s="190">
        <v>2019</v>
      </c>
      <c r="E12" s="191">
        <f>VLOOKUP($B12,'2019_A10_Rohdaten'!$A$3:$K$61,4,FALSE)/1000</f>
        <v>121.79483999999999</v>
      </c>
      <c r="F12" s="191">
        <f>VLOOKUP($B12,'2019_A10_Rohdaten'!$A$3:$K$61,5,FALSE)/1000</f>
        <v>75.227170000000001</v>
      </c>
      <c r="G12" s="191">
        <f>VLOOKUP($B12,'2019_A10_Rohdaten'!$A$3:$K$61,6,FALSE)/1000</f>
        <v>46.567680000000003</v>
      </c>
      <c r="H12" s="191">
        <f>VLOOKUP($B12,'2019_A10_Rohdaten'!$A$3:$K$61,9,FALSE)</f>
        <v>61.77</v>
      </c>
      <c r="I12" s="191">
        <f>VLOOKUP($B12,'2019_A10_Rohdaten'!$A$3:$K$61,10,FALSE)</f>
        <v>38.229999999999997</v>
      </c>
      <c r="J12" s="191">
        <f>VLOOKUP($B12,'2019_A10_Rohdaten'!$A$3:$K$61,11,FALSE)</f>
        <v>36.200000000000003</v>
      </c>
    </row>
    <row r="13" spans="2:10" ht="8.25" customHeight="1" x14ac:dyDescent="0.25">
      <c r="B13" s="133">
        <v>151</v>
      </c>
      <c r="C13" s="189" t="s">
        <v>15</v>
      </c>
      <c r="D13" s="190">
        <v>2019</v>
      </c>
      <c r="E13" s="191">
        <f>VLOOKUP($B13,'2019_A10_Rohdaten'!$A$3:$K$61,4,FALSE)/1000</f>
        <v>175.28685999999999</v>
      </c>
      <c r="F13" s="191">
        <f>VLOOKUP($B13,'2019_A10_Rohdaten'!$A$3:$K$61,5,FALSE)/1000</f>
        <v>128.39846</v>
      </c>
      <c r="G13" s="191">
        <f>VLOOKUP($B13,'2019_A10_Rohdaten'!$A$3:$K$61,6,FALSE)/1000</f>
        <v>46.888390000000001</v>
      </c>
      <c r="H13" s="191">
        <f>VLOOKUP($B13,'2019_A10_Rohdaten'!$A$3:$K$61,9,FALSE)</f>
        <v>73.25</v>
      </c>
      <c r="I13" s="191">
        <f>VLOOKUP($B13,'2019_A10_Rohdaten'!$A$3:$K$61,10,FALSE)</f>
        <v>26.75</v>
      </c>
      <c r="J13" s="191">
        <f>VLOOKUP($B13,'2019_A10_Rohdaten'!$A$3:$K$61,11,FALSE)</f>
        <v>25.18</v>
      </c>
    </row>
    <row r="14" spans="2:10" ht="8.25" customHeight="1" x14ac:dyDescent="0.25">
      <c r="B14" s="133">
        <v>153</v>
      </c>
      <c r="C14" s="189" t="s">
        <v>16</v>
      </c>
      <c r="D14" s="190">
        <v>2019</v>
      </c>
      <c r="E14" s="191">
        <f>VLOOKUP($B14,'2019_A10_Rohdaten'!$A$3:$K$61,4,FALSE)/1000</f>
        <v>133.29014000000001</v>
      </c>
      <c r="F14" s="191">
        <f>VLOOKUP($B14,'2019_A10_Rohdaten'!$A$3:$K$61,5,FALSE)/1000</f>
        <v>107.80583</v>
      </c>
      <c r="G14" s="191">
        <f>VLOOKUP($B14,'2019_A10_Rohdaten'!$A$3:$K$61,6,FALSE)/1000</f>
        <v>25.484299999999998</v>
      </c>
      <c r="H14" s="191">
        <f>VLOOKUP($B14,'2019_A10_Rohdaten'!$A$3:$K$61,9,FALSE)</f>
        <v>80.88</v>
      </c>
      <c r="I14" s="191">
        <f>VLOOKUP($B14,'2019_A10_Rohdaten'!$A$3:$K$61,10,FALSE)</f>
        <v>19.12</v>
      </c>
      <c r="J14" s="191">
        <f>VLOOKUP($B14,'2019_A10_Rohdaten'!$A$3:$K$61,11,FALSE)</f>
        <v>17.66</v>
      </c>
    </row>
    <row r="15" spans="2:10" ht="8.25" customHeight="1" x14ac:dyDescent="0.25">
      <c r="B15" s="133">
        <v>154</v>
      </c>
      <c r="C15" s="189" t="s">
        <v>17</v>
      </c>
      <c r="D15" s="190">
        <v>2019</v>
      </c>
      <c r="E15" s="191">
        <f>VLOOKUP($B15,'2019_A10_Rohdaten'!$A$3:$K$61,4,FALSE)/1000</f>
        <v>87.322539999999989</v>
      </c>
      <c r="F15" s="191">
        <f>VLOOKUP($B15,'2019_A10_Rohdaten'!$A$3:$K$61,5,FALSE)/1000</f>
        <v>73.422080000000008</v>
      </c>
      <c r="G15" s="191">
        <f>VLOOKUP($B15,'2019_A10_Rohdaten'!$A$3:$K$61,6,FALSE)/1000</f>
        <v>13.900459999999999</v>
      </c>
      <c r="H15" s="191">
        <f>VLOOKUP($B15,'2019_A10_Rohdaten'!$A$3:$K$61,9,FALSE)</f>
        <v>84.08</v>
      </c>
      <c r="I15" s="191">
        <f>VLOOKUP($B15,'2019_A10_Rohdaten'!$A$3:$K$61,10,FALSE)</f>
        <v>15.92</v>
      </c>
      <c r="J15" s="191">
        <f>VLOOKUP($B15,'2019_A10_Rohdaten'!$A$3:$K$61,11,FALSE)</f>
        <v>13.61</v>
      </c>
    </row>
    <row r="16" spans="2:10" ht="8.25" customHeight="1" x14ac:dyDescent="0.25">
      <c r="B16" s="133">
        <v>155</v>
      </c>
      <c r="C16" s="189" t="s">
        <v>18</v>
      </c>
      <c r="D16" s="190">
        <v>2019</v>
      </c>
      <c r="E16" s="191">
        <f>VLOOKUP($B16,'2019_A10_Rohdaten'!$A$3:$K$61,4,FALSE)/1000</f>
        <v>129.58364</v>
      </c>
      <c r="F16" s="191">
        <f>VLOOKUP($B16,'2019_A10_Rohdaten'!$A$3:$K$61,5,FALSE)/1000</f>
        <v>108.49247</v>
      </c>
      <c r="G16" s="191">
        <f>VLOOKUP($B16,'2019_A10_Rohdaten'!$A$3:$K$61,6,FALSE)/1000</f>
        <v>21.091169999999998</v>
      </c>
      <c r="H16" s="191">
        <f>VLOOKUP($B16,'2019_A10_Rohdaten'!$A$3:$K$61,9,FALSE)</f>
        <v>83.72</v>
      </c>
      <c r="I16" s="191">
        <f>VLOOKUP($B16,'2019_A10_Rohdaten'!$A$3:$K$61,10,FALSE)</f>
        <v>16.28</v>
      </c>
      <c r="J16" s="191">
        <f>VLOOKUP($B16,'2019_A10_Rohdaten'!$A$3:$K$61,11,FALSE)</f>
        <v>14.64</v>
      </c>
    </row>
    <row r="17" spans="2:10" ht="8.25" customHeight="1" x14ac:dyDescent="0.25">
      <c r="B17" s="133">
        <v>157</v>
      </c>
      <c r="C17" s="189" t="s">
        <v>19</v>
      </c>
      <c r="D17" s="190">
        <v>2019</v>
      </c>
      <c r="E17" s="191">
        <f>VLOOKUP($B17,'2019_A10_Rohdaten'!$A$3:$K$61,4,FALSE)/1000</f>
        <v>130.24786</v>
      </c>
      <c r="F17" s="191">
        <f>VLOOKUP($B17,'2019_A10_Rohdaten'!$A$3:$K$61,5,FALSE)/1000</f>
        <v>103.82208</v>
      </c>
      <c r="G17" s="191">
        <f>VLOOKUP($B17,'2019_A10_Rohdaten'!$A$3:$K$61,6,FALSE)/1000</f>
        <v>26.42578</v>
      </c>
      <c r="H17" s="191">
        <f>VLOOKUP($B17,'2019_A10_Rohdaten'!$A$3:$K$61,9,FALSE)</f>
        <v>79.709999999999994</v>
      </c>
      <c r="I17" s="191">
        <f>VLOOKUP($B17,'2019_A10_Rohdaten'!$A$3:$K$61,10,FALSE)</f>
        <v>20.29</v>
      </c>
      <c r="J17" s="191">
        <f>VLOOKUP($B17,'2019_A10_Rohdaten'!$A$3:$K$61,11,FALSE)</f>
        <v>18.8</v>
      </c>
    </row>
    <row r="18" spans="2:10" ht="8.25" customHeight="1" x14ac:dyDescent="0.25">
      <c r="B18" s="134">
        <v>158</v>
      </c>
      <c r="C18" s="189" t="s">
        <v>20</v>
      </c>
      <c r="D18" s="190">
        <v>2019</v>
      </c>
      <c r="E18" s="191">
        <f>VLOOKUP($B18,'2019_A10_Rohdaten'!$A$3:$K$61,4,FALSE)/1000</f>
        <v>118.0086</v>
      </c>
      <c r="F18" s="191">
        <f>VLOOKUP($B18,'2019_A10_Rohdaten'!$A$3:$K$61,5,FALSE)/1000</f>
        <v>99.700839999999999</v>
      </c>
      <c r="G18" s="191">
        <f>VLOOKUP($B18,'2019_A10_Rohdaten'!$A$3:$K$61,6,FALSE)/1000</f>
        <v>18.307759999999998</v>
      </c>
      <c r="H18" s="191">
        <f>VLOOKUP($B18,'2019_A10_Rohdaten'!$A$3:$K$61,9,FALSE)</f>
        <v>84.49</v>
      </c>
      <c r="I18" s="191">
        <f>VLOOKUP($B18,'2019_A10_Rohdaten'!$A$3:$K$61,10,FALSE)</f>
        <v>15.51</v>
      </c>
      <c r="J18" s="191">
        <f>VLOOKUP($B18,'2019_A10_Rohdaten'!$A$3:$K$61,11,FALSE)</f>
        <v>14.02</v>
      </c>
    </row>
    <row r="19" spans="2:10" ht="8.25" customHeight="1" x14ac:dyDescent="0.25">
      <c r="B19" s="133">
        <v>159</v>
      </c>
      <c r="C19" s="189" t="s">
        <v>21</v>
      </c>
      <c r="D19" s="190">
        <v>2019</v>
      </c>
      <c r="E19" s="191">
        <f>VLOOKUP($B19,'2019_A10_Rohdaten'!$A$3:$K$61,4,FALSE)/1000</f>
        <v>320.55387000000002</v>
      </c>
      <c r="F19" s="191">
        <f>VLOOKUP($B19,'2019_A10_Rohdaten'!$A$3:$K$61,5,FALSE)/1000</f>
        <v>266.11966999999999</v>
      </c>
      <c r="G19" s="191">
        <f>VLOOKUP($B19,'2019_A10_Rohdaten'!$A$3:$K$61,6,FALSE)/1000</f>
        <v>54.434190000000001</v>
      </c>
      <c r="H19" s="191">
        <f>VLOOKUP($B19,'2019_A10_Rohdaten'!$A$3:$K$61,9,FALSE)</f>
        <v>83.02</v>
      </c>
      <c r="I19" s="191">
        <f>VLOOKUP($B19,'2019_A10_Rohdaten'!$A$3:$K$61,10,FALSE)</f>
        <v>16.98</v>
      </c>
      <c r="J19" s="191">
        <f>VLOOKUP($B19,'2019_A10_Rohdaten'!$A$3:$K$61,11,FALSE)</f>
        <v>15.54</v>
      </c>
    </row>
    <row r="20" spans="2:10" ht="8.25" customHeight="1" x14ac:dyDescent="0.25">
      <c r="B20" s="137">
        <v>1</v>
      </c>
      <c r="C20" s="192" t="s">
        <v>134</v>
      </c>
      <c r="D20" s="190">
        <v>2019</v>
      </c>
      <c r="E20" s="191">
        <f>VLOOKUP($B20,'2019_A10_Rohdaten'!$A$3:$K$61,4,FALSE)/1000</f>
        <v>1563.6542400000001</v>
      </c>
      <c r="F20" s="191">
        <f>VLOOKUP($B20,'2019_A10_Rohdaten'!$A$3:$K$61,5,FALSE)/1000</f>
        <v>1211.11889</v>
      </c>
      <c r="G20" s="191">
        <f>VLOOKUP($B20,'2019_A10_Rohdaten'!$A$3:$K$61,6,FALSE)/1000</f>
        <v>352.53534999999999</v>
      </c>
      <c r="H20" s="191">
        <f>VLOOKUP($B20,'2019_A10_Rohdaten'!$A$3:$K$61,9,FALSE)</f>
        <v>77.45</v>
      </c>
      <c r="I20" s="191">
        <f>VLOOKUP($B20,'2019_A10_Rohdaten'!$A$3:$K$61,10,FALSE)</f>
        <v>22.55</v>
      </c>
      <c r="J20" s="191">
        <f>VLOOKUP($B20,'2019_A10_Rohdaten'!$A$3:$K$61,11,FALSE)</f>
        <v>20.82</v>
      </c>
    </row>
    <row r="21" spans="2:10" ht="8.25" customHeight="1" x14ac:dyDescent="0.25">
      <c r="B21" s="133">
        <v>241</v>
      </c>
      <c r="C21" s="189" t="s">
        <v>25</v>
      </c>
      <c r="D21" s="190">
        <v>2019</v>
      </c>
      <c r="E21" s="191">
        <f>VLOOKUP($B21,'2019_A10_Rohdaten'!$A$3:$K$61,4,FALSE)/1000</f>
        <v>1138.6646599999999</v>
      </c>
      <c r="F21" s="191">
        <f>VLOOKUP($B21,'2019_A10_Rohdaten'!$A$3:$K$61,5,FALSE)/1000</f>
        <v>791.88406000000009</v>
      </c>
      <c r="G21" s="191">
        <f>VLOOKUP($B21,'2019_A10_Rohdaten'!$A$3:$K$61,6,FALSE)/1000</f>
        <v>346.78059999999999</v>
      </c>
      <c r="H21" s="191">
        <f>VLOOKUP($B21,'2019_A10_Rohdaten'!$A$3:$K$61,9,FALSE)</f>
        <v>69.540000000000006</v>
      </c>
      <c r="I21" s="191">
        <f>VLOOKUP($B21,'2019_A10_Rohdaten'!$A$3:$K$61,10,FALSE)</f>
        <v>30.46</v>
      </c>
      <c r="J21" s="191">
        <f>VLOOKUP($B21,'2019_A10_Rohdaten'!$A$3:$K$61,11,FALSE)</f>
        <v>28.6</v>
      </c>
    </row>
    <row r="22" spans="2:10" ht="8.25" customHeight="1" x14ac:dyDescent="0.25">
      <c r="B22" s="133">
        <v>241001</v>
      </c>
      <c r="C22" s="189" t="s">
        <v>91</v>
      </c>
      <c r="D22" s="190">
        <v>2019</v>
      </c>
      <c r="E22" s="191">
        <f>VLOOKUP($B22,'2019_A10_Rohdaten'!$A$3:$K$61,4,FALSE)/1000</f>
        <v>528.85623999999996</v>
      </c>
      <c r="F22" s="191">
        <f>VLOOKUP($B22,'2019_A10_Rohdaten'!$A$3:$K$61,5,FALSE)/1000</f>
        <v>331.47848999999997</v>
      </c>
      <c r="G22" s="191">
        <f>VLOOKUP($B22,'2019_A10_Rohdaten'!$A$3:$K$61,6,FALSE)/1000</f>
        <v>197.37774999999999</v>
      </c>
      <c r="H22" s="191">
        <f>VLOOKUP($B22,'2019_A10_Rohdaten'!$A$3:$K$61,9,FALSE)</f>
        <v>62.68</v>
      </c>
      <c r="I22" s="191">
        <f>VLOOKUP($B22,'2019_A10_Rohdaten'!$A$3:$K$61,10,FALSE)</f>
        <v>37.32</v>
      </c>
      <c r="J22" s="191">
        <f>VLOOKUP($B22,'2019_A10_Rohdaten'!$A$3:$K$61,11,FALSE)</f>
        <v>34.909999999999997</v>
      </c>
    </row>
    <row r="23" spans="2:10" ht="8.25" customHeight="1" x14ac:dyDescent="0.25">
      <c r="B23" s="133">
        <v>241999</v>
      </c>
      <c r="C23" s="189" t="s">
        <v>92</v>
      </c>
      <c r="D23" s="190">
        <v>2019</v>
      </c>
      <c r="E23" s="191">
        <f>VLOOKUP($B23,'2019_A10_Rohdaten'!$A$3:$K$61,4,FALSE)/1000</f>
        <v>609.80842000000007</v>
      </c>
      <c r="F23" s="191">
        <f>VLOOKUP($B23,'2019_A10_Rohdaten'!$A$3:$K$61,5,FALSE)/1000</f>
        <v>460.40557000000001</v>
      </c>
      <c r="G23" s="191">
        <f>VLOOKUP($B23,'2019_A10_Rohdaten'!$A$3:$K$61,6,FALSE)/1000</f>
        <v>149.40285</v>
      </c>
      <c r="H23" s="191">
        <f>VLOOKUP($B23,'2019_A10_Rohdaten'!$A$3:$K$61,9,FALSE)</f>
        <v>75.5</v>
      </c>
      <c r="I23" s="191">
        <f>VLOOKUP($B23,'2019_A10_Rohdaten'!$A$3:$K$61,10,FALSE)</f>
        <v>24.5</v>
      </c>
      <c r="J23" s="191">
        <f>VLOOKUP($B23,'2019_A10_Rohdaten'!$A$3:$K$61,11,FALSE)</f>
        <v>23.12</v>
      </c>
    </row>
    <row r="24" spans="2:10" ht="8.25" customHeight="1" x14ac:dyDescent="0.25">
      <c r="B24" s="133">
        <v>251</v>
      </c>
      <c r="C24" s="189" t="s">
        <v>28</v>
      </c>
      <c r="D24" s="190">
        <v>2019</v>
      </c>
      <c r="E24" s="191">
        <f>VLOOKUP($B24,'2019_A10_Rohdaten'!$A$3:$K$61,4,FALSE)/1000</f>
        <v>213.24073999999999</v>
      </c>
      <c r="F24" s="191">
        <f>VLOOKUP($B24,'2019_A10_Rohdaten'!$A$3:$K$61,5,FALSE)/1000</f>
        <v>176.09467999999998</v>
      </c>
      <c r="G24" s="191">
        <f>VLOOKUP($B24,'2019_A10_Rohdaten'!$A$3:$K$61,6,FALSE)/1000</f>
        <v>37.146059999999999</v>
      </c>
      <c r="H24" s="191">
        <f>VLOOKUP($B24,'2019_A10_Rohdaten'!$A$3:$K$61,9,FALSE)</f>
        <v>82.58</v>
      </c>
      <c r="I24" s="191">
        <f>VLOOKUP($B24,'2019_A10_Rohdaten'!$A$3:$K$61,10,FALSE)</f>
        <v>17.420000000000002</v>
      </c>
      <c r="J24" s="191">
        <f>VLOOKUP($B24,'2019_A10_Rohdaten'!$A$3:$K$61,11,FALSE)</f>
        <v>16.62</v>
      </c>
    </row>
    <row r="25" spans="2:10" ht="8.25" customHeight="1" x14ac:dyDescent="0.25">
      <c r="B25" s="133">
        <v>252</v>
      </c>
      <c r="C25" s="189" t="s">
        <v>29</v>
      </c>
      <c r="D25" s="190">
        <v>2019</v>
      </c>
      <c r="E25" s="191">
        <f>VLOOKUP($B25,'2019_A10_Rohdaten'!$A$3:$K$61,4,FALSE)/1000</f>
        <v>146.75382999999999</v>
      </c>
      <c r="F25" s="191">
        <f>VLOOKUP($B25,'2019_A10_Rohdaten'!$A$3:$K$61,5,FALSE)/1000</f>
        <v>107.68164</v>
      </c>
      <c r="G25" s="191">
        <f>VLOOKUP($B25,'2019_A10_Rohdaten'!$A$3:$K$61,6,FALSE)/1000</f>
        <v>39.072189999999999</v>
      </c>
      <c r="H25" s="191">
        <f>VLOOKUP($B25,'2019_A10_Rohdaten'!$A$3:$K$61,9,FALSE)</f>
        <v>73.38</v>
      </c>
      <c r="I25" s="191">
        <f>VLOOKUP($B25,'2019_A10_Rohdaten'!$A$3:$K$61,10,FALSE)</f>
        <v>26.62</v>
      </c>
      <c r="J25" s="191">
        <f>VLOOKUP($B25,'2019_A10_Rohdaten'!$A$3:$K$61,11,FALSE)</f>
        <v>25.93</v>
      </c>
    </row>
    <row r="26" spans="2:10" ht="8.25" customHeight="1" x14ac:dyDescent="0.25">
      <c r="B26" s="133">
        <v>254</v>
      </c>
      <c r="C26" s="189" t="s">
        <v>30</v>
      </c>
      <c r="D26" s="190">
        <v>2019</v>
      </c>
      <c r="E26" s="191">
        <f>VLOOKUP($B26,'2019_A10_Rohdaten'!$A$3:$K$61,4,FALSE)/1000</f>
        <v>271.30690000000004</v>
      </c>
      <c r="F26" s="191">
        <f>VLOOKUP($B26,'2019_A10_Rohdaten'!$A$3:$K$61,5,FALSE)/1000</f>
        <v>209.38745</v>
      </c>
      <c r="G26" s="191">
        <f>VLOOKUP($B26,'2019_A10_Rohdaten'!$A$3:$K$61,6,FALSE)/1000</f>
        <v>61.919449999999998</v>
      </c>
      <c r="H26" s="191">
        <f>VLOOKUP($B26,'2019_A10_Rohdaten'!$A$3:$K$61,9,FALSE)</f>
        <v>77.180000000000007</v>
      </c>
      <c r="I26" s="191">
        <f>VLOOKUP($B26,'2019_A10_Rohdaten'!$A$3:$K$61,10,FALSE)</f>
        <v>22.82</v>
      </c>
      <c r="J26" s="191">
        <f>VLOOKUP($B26,'2019_A10_Rohdaten'!$A$3:$K$61,11,FALSE)</f>
        <v>21.1</v>
      </c>
    </row>
    <row r="27" spans="2:10" ht="8.25" customHeight="1" x14ac:dyDescent="0.25">
      <c r="B27" s="133">
        <v>255</v>
      </c>
      <c r="C27" s="189" t="s">
        <v>31</v>
      </c>
      <c r="D27" s="190">
        <v>2019</v>
      </c>
      <c r="E27" s="191">
        <f>VLOOKUP($B27,'2019_A10_Rohdaten'!$A$3:$K$61,4,FALSE)/1000</f>
        <v>68.858310000000003</v>
      </c>
      <c r="F27" s="191">
        <f>VLOOKUP($B27,'2019_A10_Rohdaten'!$A$3:$K$61,5,FALSE)/1000</f>
        <v>54.939209999999996</v>
      </c>
      <c r="G27" s="191">
        <f>VLOOKUP($B27,'2019_A10_Rohdaten'!$A$3:$K$61,6,FALSE)/1000</f>
        <v>13.91911</v>
      </c>
      <c r="H27" s="191">
        <f>VLOOKUP($B27,'2019_A10_Rohdaten'!$A$3:$K$61,9,FALSE)</f>
        <v>79.790000000000006</v>
      </c>
      <c r="I27" s="191">
        <f>VLOOKUP($B27,'2019_A10_Rohdaten'!$A$3:$K$61,10,FALSE)</f>
        <v>20.21</v>
      </c>
      <c r="J27" s="191">
        <f>VLOOKUP($B27,'2019_A10_Rohdaten'!$A$3:$K$61,11,FALSE)</f>
        <v>19.190000000000001</v>
      </c>
    </row>
    <row r="28" spans="2:10" ht="8.25" customHeight="1" x14ac:dyDescent="0.25">
      <c r="B28" s="133">
        <v>256</v>
      </c>
      <c r="C28" s="189" t="s">
        <v>32</v>
      </c>
      <c r="D28" s="190">
        <v>2019</v>
      </c>
      <c r="E28" s="191">
        <f>VLOOKUP($B28,'2019_A10_Rohdaten'!$A$3:$K$61,4,FALSE)/1000</f>
        <v>115.54355</v>
      </c>
      <c r="F28" s="191">
        <f>VLOOKUP($B28,'2019_A10_Rohdaten'!$A$3:$K$61,5,FALSE)/1000</f>
        <v>85.25175999999999</v>
      </c>
      <c r="G28" s="191">
        <f>VLOOKUP($B28,'2019_A10_Rohdaten'!$A$3:$K$61,6,FALSE)/1000</f>
        <v>30.291790000000002</v>
      </c>
      <c r="H28" s="191">
        <f>VLOOKUP($B28,'2019_A10_Rohdaten'!$A$3:$K$61,9,FALSE)</f>
        <v>73.78</v>
      </c>
      <c r="I28" s="191">
        <f>VLOOKUP($B28,'2019_A10_Rohdaten'!$A$3:$K$61,10,FALSE)</f>
        <v>26.22</v>
      </c>
      <c r="J28" s="191">
        <f>VLOOKUP($B28,'2019_A10_Rohdaten'!$A$3:$K$61,11,FALSE)</f>
        <v>25.4</v>
      </c>
    </row>
    <row r="29" spans="2:10" ht="8.25" customHeight="1" x14ac:dyDescent="0.25">
      <c r="B29" s="133">
        <v>257</v>
      </c>
      <c r="C29" s="189" t="s">
        <v>33</v>
      </c>
      <c r="D29" s="190">
        <v>2019</v>
      </c>
      <c r="E29" s="191">
        <f>VLOOKUP($B29,'2019_A10_Rohdaten'!$A$3:$K$61,4,FALSE)/1000</f>
        <v>153.26935999999998</v>
      </c>
      <c r="F29" s="191">
        <f>VLOOKUP($B29,'2019_A10_Rohdaten'!$A$3:$K$61,5,FALSE)/1000</f>
        <v>124.90874000000001</v>
      </c>
      <c r="G29" s="191">
        <f>VLOOKUP($B29,'2019_A10_Rohdaten'!$A$3:$K$61,6,FALSE)/1000</f>
        <v>28.360619999999997</v>
      </c>
      <c r="H29" s="191">
        <f>VLOOKUP($B29,'2019_A10_Rohdaten'!$A$3:$K$61,9,FALSE)</f>
        <v>81.5</v>
      </c>
      <c r="I29" s="191">
        <f>VLOOKUP($B29,'2019_A10_Rohdaten'!$A$3:$K$61,10,FALSE)</f>
        <v>18.5</v>
      </c>
      <c r="J29" s="191">
        <f>VLOOKUP($B29,'2019_A10_Rohdaten'!$A$3:$K$61,11,FALSE)</f>
        <v>17.5</v>
      </c>
    </row>
    <row r="30" spans="2:10" ht="8.25" customHeight="1" x14ac:dyDescent="0.25">
      <c r="B30" s="137">
        <v>2</v>
      </c>
      <c r="C30" s="192" t="s">
        <v>135</v>
      </c>
      <c r="D30" s="190">
        <v>2019</v>
      </c>
      <c r="E30" s="191">
        <f>VLOOKUP($B30,'2019_A10_Rohdaten'!$A$3:$K$61,4,FALSE)/1000</f>
        <v>2107.1960600000002</v>
      </c>
      <c r="F30" s="191">
        <f>VLOOKUP($B30,'2019_A10_Rohdaten'!$A$3:$K$61,5,FALSE)/1000</f>
        <v>1550.5033999999998</v>
      </c>
      <c r="G30" s="191">
        <f>VLOOKUP($B30,'2019_A10_Rohdaten'!$A$3:$K$61,6,FALSE)/1000</f>
        <v>556.69266000000005</v>
      </c>
      <c r="H30" s="191">
        <f>VLOOKUP($B30,'2019_A10_Rohdaten'!$A$3:$K$61,9,FALSE)</f>
        <v>73.58</v>
      </c>
      <c r="I30" s="191">
        <f>VLOOKUP($B30,'2019_A10_Rohdaten'!$A$3:$K$61,10,FALSE)</f>
        <v>26.42</v>
      </c>
      <c r="J30" s="191">
        <f>VLOOKUP($B30,'2019_A10_Rohdaten'!$A$3:$K$61,11,FALSE)</f>
        <v>24.9</v>
      </c>
    </row>
    <row r="31" spans="2:10" ht="8.25" customHeight="1" x14ac:dyDescent="0.25">
      <c r="B31" s="133">
        <v>351</v>
      </c>
      <c r="C31" s="189" t="s">
        <v>35</v>
      </c>
      <c r="D31" s="190">
        <v>2019</v>
      </c>
      <c r="E31" s="191">
        <f>VLOOKUP($B31,'2019_A10_Rohdaten'!$A$3:$K$61,4,FALSE)/1000</f>
        <v>172.94636</v>
      </c>
      <c r="F31" s="191">
        <f>VLOOKUP($B31,'2019_A10_Rohdaten'!$A$3:$K$61,5,FALSE)/1000</f>
        <v>139.56712999999999</v>
      </c>
      <c r="G31" s="191">
        <f>VLOOKUP($B31,'2019_A10_Rohdaten'!$A$3:$K$61,6,FALSE)/1000</f>
        <v>33.37923</v>
      </c>
      <c r="H31" s="191">
        <f>VLOOKUP($B31,'2019_A10_Rohdaten'!$A$3:$K$61,9,FALSE)</f>
        <v>80.7</v>
      </c>
      <c r="I31" s="191">
        <f>VLOOKUP($B31,'2019_A10_Rohdaten'!$A$3:$K$61,10,FALSE)</f>
        <v>19.3</v>
      </c>
      <c r="J31" s="191">
        <f>VLOOKUP($B31,'2019_A10_Rohdaten'!$A$3:$K$61,11,FALSE)</f>
        <v>17.78</v>
      </c>
    </row>
    <row r="32" spans="2:10" ht="8.25" customHeight="1" x14ac:dyDescent="0.25">
      <c r="B32" s="133">
        <v>352</v>
      </c>
      <c r="C32" s="189" t="s">
        <v>36</v>
      </c>
      <c r="D32" s="190">
        <v>2019</v>
      </c>
      <c r="E32" s="191">
        <f>VLOOKUP($B32,'2019_A10_Rohdaten'!$A$3:$K$61,4,FALSE)/1000</f>
        <v>195.10495</v>
      </c>
      <c r="F32" s="191">
        <f>VLOOKUP($B32,'2019_A10_Rohdaten'!$A$3:$K$61,5,FALSE)/1000</f>
        <v>164.63307</v>
      </c>
      <c r="G32" s="191">
        <f>VLOOKUP($B32,'2019_A10_Rohdaten'!$A$3:$K$61,6,FALSE)/1000</f>
        <v>30.471869999999999</v>
      </c>
      <c r="H32" s="191">
        <f>VLOOKUP($B32,'2019_A10_Rohdaten'!$A$3:$K$61,9,FALSE)</f>
        <v>84.38</v>
      </c>
      <c r="I32" s="191">
        <f>VLOOKUP($B32,'2019_A10_Rohdaten'!$A$3:$K$61,10,FALSE)</f>
        <v>15.62</v>
      </c>
      <c r="J32" s="191">
        <f>VLOOKUP($B32,'2019_A10_Rohdaten'!$A$3:$K$61,11,FALSE)</f>
        <v>14.7</v>
      </c>
    </row>
    <row r="33" spans="2:10" ht="8.25" customHeight="1" x14ac:dyDescent="0.25">
      <c r="B33" s="133">
        <v>353</v>
      </c>
      <c r="C33" s="189" t="s">
        <v>37</v>
      </c>
      <c r="D33" s="190">
        <v>2019</v>
      </c>
      <c r="E33" s="191">
        <f>VLOOKUP($B33,'2019_A10_Rohdaten'!$A$3:$K$61,4,FALSE)/1000</f>
        <v>251.36822000000001</v>
      </c>
      <c r="F33" s="191">
        <f>VLOOKUP($B33,'2019_A10_Rohdaten'!$A$3:$K$61,5,FALSE)/1000</f>
        <v>198.32566</v>
      </c>
      <c r="G33" s="191">
        <f>VLOOKUP($B33,'2019_A10_Rohdaten'!$A$3:$K$61,6,FALSE)/1000</f>
        <v>53.042559999999995</v>
      </c>
      <c r="H33" s="191">
        <f>VLOOKUP($B33,'2019_A10_Rohdaten'!$A$3:$K$61,9,FALSE)</f>
        <v>78.900000000000006</v>
      </c>
      <c r="I33" s="191">
        <f>VLOOKUP($B33,'2019_A10_Rohdaten'!$A$3:$K$61,10,FALSE)</f>
        <v>21.1</v>
      </c>
      <c r="J33" s="191">
        <f>VLOOKUP($B33,'2019_A10_Rohdaten'!$A$3:$K$61,11,FALSE)</f>
        <v>19.66</v>
      </c>
    </row>
    <row r="34" spans="2:10" ht="8.25" customHeight="1" x14ac:dyDescent="0.25">
      <c r="B34" s="133" t="s">
        <v>66</v>
      </c>
      <c r="C34" s="189" t="s">
        <v>125</v>
      </c>
      <c r="D34" s="190">
        <v>2019</v>
      </c>
      <c r="E34" s="191">
        <f>VLOOKUP($B34,'2019_A10_Rohdaten'!$A$3:$K$61,4,FALSE)/1000</f>
        <v>134.97723000000002</v>
      </c>
      <c r="F34" s="191">
        <f>VLOOKUP($B34,'2019_A10_Rohdaten'!$A$3:$K$61,5,FALSE)/1000</f>
        <v>113.05122</v>
      </c>
      <c r="G34" s="191">
        <f>VLOOKUP($B34,'2019_A10_Rohdaten'!$A$3:$K$61,6,FALSE)/1000</f>
        <v>21.926009999999998</v>
      </c>
      <c r="H34" s="191">
        <f>VLOOKUP($B34,'2019_A10_Rohdaten'!$A$3:$K$61,9,FALSE)</f>
        <v>83.76</v>
      </c>
      <c r="I34" s="191">
        <f>VLOOKUP($B34,'2019_A10_Rohdaten'!$A$3:$K$61,10,FALSE)</f>
        <v>16.239999999999998</v>
      </c>
      <c r="J34" s="191">
        <f>VLOOKUP($B34,'2019_A10_Rohdaten'!$A$3:$K$61,11,FALSE)</f>
        <v>15.4</v>
      </c>
    </row>
    <row r="35" spans="2:10" ht="8.25" customHeight="1" x14ac:dyDescent="0.25">
      <c r="B35" s="133">
        <v>355</v>
      </c>
      <c r="C35" s="189" t="s">
        <v>39</v>
      </c>
      <c r="D35" s="190">
        <v>2019</v>
      </c>
      <c r="E35" s="191">
        <f>VLOOKUP($B35,'2019_A10_Rohdaten'!$A$3:$K$61,4,FALSE)/1000</f>
        <v>178.8614</v>
      </c>
      <c r="F35" s="191">
        <f>VLOOKUP($B35,'2019_A10_Rohdaten'!$A$3:$K$61,5,FALSE)/1000</f>
        <v>149.05780999999999</v>
      </c>
      <c r="G35" s="191">
        <f>VLOOKUP($B35,'2019_A10_Rohdaten'!$A$3:$K$61,6,FALSE)/1000</f>
        <v>29.80358</v>
      </c>
      <c r="H35" s="191">
        <f>VLOOKUP($B35,'2019_A10_Rohdaten'!$A$3:$K$61,9,FALSE)</f>
        <v>83.34</v>
      </c>
      <c r="I35" s="191">
        <f>VLOOKUP($B35,'2019_A10_Rohdaten'!$A$3:$K$61,10,FALSE)</f>
        <v>16.66</v>
      </c>
      <c r="J35" s="191">
        <f>VLOOKUP($B35,'2019_A10_Rohdaten'!$A$3:$K$61,11,FALSE)</f>
        <v>15.1</v>
      </c>
    </row>
    <row r="36" spans="2:10" ht="8.25" customHeight="1" x14ac:dyDescent="0.25">
      <c r="B36" s="133">
        <v>356</v>
      </c>
      <c r="C36" s="189" t="s">
        <v>40</v>
      </c>
      <c r="D36" s="190">
        <v>2019</v>
      </c>
      <c r="E36" s="191">
        <f>VLOOKUP($B36,'2019_A10_Rohdaten'!$A$3:$K$61,4,FALSE)/1000</f>
        <v>112.43294999999999</v>
      </c>
      <c r="F36" s="191">
        <f>VLOOKUP($B36,'2019_A10_Rohdaten'!$A$3:$K$61,5,FALSE)/1000</f>
        <v>96.414600000000007</v>
      </c>
      <c r="G36" s="191">
        <f>VLOOKUP($B36,'2019_A10_Rohdaten'!$A$3:$K$61,6,FALSE)/1000</f>
        <v>16.018350000000002</v>
      </c>
      <c r="H36" s="191">
        <f>VLOOKUP($B36,'2019_A10_Rohdaten'!$A$3:$K$61,9,FALSE)</f>
        <v>85.75</v>
      </c>
      <c r="I36" s="191">
        <f>VLOOKUP($B36,'2019_A10_Rohdaten'!$A$3:$K$61,10,FALSE)</f>
        <v>14.25</v>
      </c>
      <c r="J36" s="191">
        <f>VLOOKUP($B36,'2019_A10_Rohdaten'!$A$3:$K$61,11,FALSE)</f>
        <v>12.59</v>
      </c>
    </row>
    <row r="37" spans="2:10" ht="8.25" customHeight="1" x14ac:dyDescent="0.25">
      <c r="B37" s="133">
        <v>357</v>
      </c>
      <c r="C37" s="189" t="s">
        <v>41</v>
      </c>
      <c r="D37" s="190">
        <v>2019</v>
      </c>
      <c r="E37" s="191">
        <f>VLOOKUP($B37,'2019_A10_Rohdaten'!$A$3:$K$61,4,FALSE)/1000</f>
        <v>161.63579999999999</v>
      </c>
      <c r="F37" s="191">
        <f>VLOOKUP($B37,'2019_A10_Rohdaten'!$A$3:$K$61,5,FALSE)/1000</f>
        <v>136.77218999999999</v>
      </c>
      <c r="G37" s="191">
        <f>VLOOKUP($B37,'2019_A10_Rohdaten'!$A$3:$K$61,6,FALSE)/1000</f>
        <v>24.863610000000001</v>
      </c>
      <c r="H37" s="191">
        <f>VLOOKUP($B37,'2019_A10_Rohdaten'!$A$3:$K$61,9,FALSE)</f>
        <v>84.62</v>
      </c>
      <c r="I37" s="191">
        <f>VLOOKUP($B37,'2019_A10_Rohdaten'!$A$3:$K$61,10,FALSE)</f>
        <v>15.38</v>
      </c>
      <c r="J37" s="191">
        <f>VLOOKUP($B37,'2019_A10_Rohdaten'!$A$3:$K$61,11,FALSE)</f>
        <v>14.09</v>
      </c>
    </row>
    <row r="38" spans="2:10" ht="8.25" customHeight="1" x14ac:dyDescent="0.25">
      <c r="B38" s="133">
        <v>358</v>
      </c>
      <c r="C38" s="189" t="s">
        <v>42</v>
      </c>
      <c r="D38" s="190">
        <v>2019</v>
      </c>
      <c r="E38" s="191">
        <f>VLOOKUP($B38,'2019_A10_Rohdaten'!$A$3:$K$61,4,FALSE)/1000</f>
        <v>134.61828</v>
      </c>
      <c r="F38" s="191">
        <f>VLOOKUP($B38,'2019_A10_Rohdaten'!$A$3:$K$61,5,FALSE)/1000</f>
        <v>105.29538000000001</v>
      </c>
      <c r="G38" s="191">
        <f>VLOOKUP($B38,'2019_A10_Rohdaten'!$A$3:$K$61,6,FALSE)/1000</f>
        <v>29.322900000000001</v>
      </c>
      <c r="H38" s="191">
        <f>VLOOKUP($B38,'2019_A10_Rohdaten'!$A$3:$K$61,9,FALSE)</f>
        <v>78.22</v>
      </c>
      <c r="I38" s="191">
        <f>VLOOKUP($B38,'2019_A10_Rohdaten'!$A$3:$K$61,10,FALSE)</f>
        <v>21.78</v>
      </c>
      <c r="J38" s="191">
        <f>VLOOKUP($B38,'2019_A10_Rohdaten'!$A$3:$K$61,11,FALSE)</f>
        <v>20.78</v>
      </c>
    </row>
    <row r="39" spans="2:10" ht="8.25" customHeight="1" x14ac:dyDescent="0.25">
      <c r="B39" s="133">
        <v>359</v>
      </c>
      <c r="C39" s="189" t="s">
        <v>43</v>
      </c>
      <c r="D39" s="190">
        <v>2019</v>
      </c>
      <c r="E39" s="191">
        <f>VLOOKUP($B39,'2019_A10_Rohdaten'!$A$3:$K$61,4,FALSE)/1000</f>
        <v>201.51154</v>
      </c>
      <c r="F39" s="191">
        <f>VLOOKUP($B39,'2019_A10_Rohdaten'!$A$3:$K$61,5,FALSE)/1000</f>
        <v>165.67977999999999</v>
      </c>
      <c r="G39" s="191">
        <f>VLOOKUP($B39,'2019_A10_Rohdaten'!$A$3:$K$61,6,FALSE)/1000</f>
        <v>35.831760000000003</v>
      </c>
      <c r="H39" s="191">
        <f>VLOOKUP($B39,'2019_A10_Rohdaten'!$A$3:$K$61,9,FALSE)</f>
        <v>82.22</v>
      </c>
      <c r="I39" s="191">
        <f>VLOOKUP($B39,'2019_A10_Rohdaten'!$A$3:$K$61,10,FALSE)</f>
        <v>17.78</v>
      </c>
      <c r="J39" s="191">
        <f>VLOOKUP($B39,'2019_A10_Rohdaten'!$A$3:$K$61,11,FALSE)</f>
        <v>16.670000000000002</v>
      </c>
    </row>
    <row r="40" spans="2:10" ht="8.25" customHeight="1" x14ac:dyDescent="0.25">
      <c r="B40" s="133" t="s">
        <v>66</v>
      </c>
      <c r="C40" s="189" t="s">
        <v>126</v>
      </c>
      <c r="D40" s="190">
        <v>2019</v>
      </c>
      <c r="E40" s="191">
        <f>VLOOKUP($B40,'2019_A10_Rohdaten'!$A$3:$K$61,4,FALSE)/1000</f>
        <v>134.97723000000002</v>
      </c>
      <c r="F40" s="191">
        <f>VLOOKUP($B40,'2019_A10_Rohdaten'!$A$3:$K$61,5,FALSE)/1000</f>
        <v>113.05122</v>
      </c>
      <c r="G40" s="191">
        <f>VLOOKUP($B40,'2019_A10_Rohdaten'!$A$3:$K$61,6,FALSE)/1000</f>
        <v>21.926009999999998</v>
      </c>
      <c r="H40" s="191">
        <f>VLOOKUP($B40,'2019_A10_Rohdaten'!$A$3:$K$61,9,FALSE)</f>
        <v>83.76</v>
      </c>
      <c r="I40" s="191">
        <f>VLOOKUP($B40,'2019_A10_Rohdaten'!$A$3:$K$61,10,FALSE)</f>
        <v>16.239999999999998</v>
      </c>
      <c r="J40" s="191">
        <f>VLOOKUP($B40,'2019_A10_Rohdaten'!$A$3:$K$61,11,FALSE)</f>
        <v>15.4</v>
      </c>
    </row>
    <row r="41" spans="2:10" ht="8.25" customHeight="1" x14ac:dyDescent="0.25">
      <c r="B41" s="133">
        <v>361</v>
      </c>
      <c r="C41" s="189" t="s">
        <v>44</v>
      </c>
      <c r="D41" s="190">
        <v>2019</v>
      </c>
      <c r="E41" s="191">
        <f>VLOOKUP($B41,'2019_A10_Rohdaten'!$A$3:$K$61,4,FALSE)/1000</f>
        <v>135.29510999999999</v>
      </c>
      <c r="F41" s="191">
        <f>VLOOKUP($B41,'2019_A10_Rohdaten'!$A$3:$K$61,5,FALSE)/1000</f>
        <v>108.43221000000001</v>
      </c>
      <c r="G41" s="191">
        <f>VLOOKUP($B41,'2019_A10_Rohdaten'!$A$3:$K$61,6,FALSE)/1000</f>
        <v>26.8629</v>
      </c>
      <c r="H41" s="191">
        <f>VLOOKUP($B41,'2019_A10_Rohdaten'!$A$3:$K$61,9,FALSE)</f>
        <v>80.14</v>
      </c>
      <c r="I41" s="191">
        <f>VLOOKUP($B41,'2019_A10_Rohdaten'!$A$3:$K$61,10,FALSE)</f>
        <v>19.86</v>
      </c>
      <c r="J41" s="191">
        <f>VLOOKUP($B41,'2019_A10_Rohdaten'!$A$3:$K$61,11,FALSE)</f>
        <v>18.920000000000002</v>
      </c>
    </row>
    <row r="42" spans="2:10" ht="8.25" customHeight="1" x14ac:dyDescent="0.25">
      <c r="B42" s="137">
        <v>3</v>
      </c>
      <c r="C42" s="192" t="s">
        <v>136</v>
      </c>
      <c r="D42" s="190">
        <v>2019</v>
      </c>
      <c r="E42" s="191">
        <f>VLOOKUP($B42,'2019_A10_Rohdaten'!$A$3:$K$61,4,FALSE)/1000</f>
        <v>1678.52061</v>
      </c>
      <c r="F42" s="191">
        <f>VLOOKUP($B42,'2019_A10_Rohdaten'!$A$3:$K$61,5,FALSE)/1000</f>
        <v>1376.7728200000001</v>
      </c>
      <c r="G42" s="191">
        <f>VLOOKUP($B42,'2019_A10_Rohdaten'!$A$3:$K$61,6,FALSE)/1000</f>
        <v>301.74778999999995</v>
      </c>
      <c r="H42" s="191">
        <f>VLOOKUP($B42,'2019_A10_Rohdaten'!$A$3:$K$61,9,FALSE)</f>
        <v>82.02</v>
      </c>
      <c r="I42" s="191">
        <f>VLOOKUP($B42,'2019_A10_Rohdaten'!$A$3:$K$61,10,FALSE)</f>
        <v>17.98</v>
      </c>
      <c r="J42" s="191">
        <f>VLOOKUP($B42,'2019_A10_Rohdaten'!$A$3:$K$61,11,FALSE)</f>
        <v>16.739999999999998</v>
      </c>
    </row>
    <row r="43" spans="2:10" ht="8.25" customHeight="1" x14ac:dyDescent="0.25">
      <c r="B43" s="133">
        <v>401</v>
      </c>
      <c r="C43" s="189" t="s">
        <v>46</v>
      </c>
      <c r="D43" s="190">
        <v>2019</v>
      </c>
      <c r="E43" s="191">
        <f>VLOOKUP($B43,'2019_A10_Rohdaten'!$A$3:$K$61,4,FALSE)/1000</f>
        <v>76.721770000000006</v>
      </c>
      <c r="F43" s="191">
        <f>VLOOKUP($B43,'2019_A10_Rohdaten'!$A$3:$K$61,5,FALSE)/1000</f>
        <v>50.719940000000001</v>
      </c>
      <c r="G43" s="191">
        <f>VLOOKUP($B43,'2019_A10_Rohdaten'!$A$3:$K$61,6,FALSE)/1000</f>
        <v>26.001830000000002</v>
      </c>
      <c r="H43" s="191">
        <f>VLOOKUP($B43,'2019_A10_Rohdaten'!$A$3:$K$61,9,FALSE)</f>
        <v>66.11</v>
      </c>
      <c r="I43" s="191">
        <f>VLOOKUP($B43,'2019_A10_Rohdaten'!$A$3:$K$61,10,FALSE)</f>
        <v>33.89</v>
      </c>
      <c r="J43" s="191">
        <f>VLOOKUP($B43,'2019_A10_Rohdaten'!$A$3:$K$61,11,FALSE)</f>
        <v>32.369999999999997</v>
      </c>
    </row>
    <row r="44" spans="2:10" ht="8.25" customHeight="1" x14ac:dyDescent="0.25">
      <c r="B44" s="133" t="s">
        <v>67</v>
      </c>
      <c r="C44" s="189" t="s">
        <v>47</v>
      </c>
      <c r="D44" s="190">
        <v>2019</v>
      </c>
      <c r="E44" s="191">
        <f>VLOOKUP($B44,'2019_A10_Rohdaten'!$A$3:$K$61,4,FALSE)/1000</f>
        <v>218.89779999999999</v>
      </c>
      <c r="F44" s="191">
        <f>VLOOKUP($B44,'2019_A10_Rohdaten'!$A$3:$K$61,5,FALSE)/1000</f>
        <v>181.48714999999999</v>
      </c>
      <c r="G44" s="191">
        <f>VLOOKUP($B44,'2019_A10_Rohdaten'!$A$3:$K$61,6,FALSE)/1000</f>
        <v>37.410650000000004</v>
      </c>
      <c r="H44" s="191">
        <f>VLOOKUP($B44,'2019_A10_Rohdaten'!$A$3:$K$61,9,FALSE)</f>
        <v>82.91</v>
      </c>
      <c r="I44" s="191">
        <f>VLOOKUP($B44,'2019_A10_Rohdaten'!$A$3:$K$61,10,FALSE)</f>
        <v>17.09</v>
      </c>
      <c r="J44" s="191">
        <f>VLOOKUP($B44,'2019_A10_Rohdaten'!$A$3:$K$61,11,FALSE)</f>
        <v>16.47</v>
      </c>
    </row>
    <row r="45" spans="2:10" ht="8.25" customHeight="1" x14ac:dyDescent="0.25">
      <c r="B45" s="133">
        <v>403</v>
      </c>
      <c r="C45" s="189" t="s">
        <v>127</v>
      </c>
      <c r="D45" s="190">
        <v>2019</v>
      </c>
      <c r="E45" s="191">
        <f>VLOOKUP($B45,'2019_A10_Rohdaten'!$A$3:$K$61,4,FALSE)/1000</f>
        <v>166.34902</v>
      </c>
      <c r="F45" s="191">
        <f>VLOOKUP($B45,'2019_A10_Rohdaten'!$A$3:$K$61,5,FALSE)/1000</f>
        <v>137.40317999999999</v>
      </c>
      <c r="G45" s="191">
        <f>VLOOKUP($B45,'2019_A10_Rohdaten'!$A$3:$K$61,6,FALSE)/1000</f>
        <v>28.94584</v>
      </c>
      <c r="H45" s="191">
        <f>VLOOKUP($B45,'2019_A10_Rohdaten'!$A$3:$K$61,9,FALSE)</f>
        <v>82.6</v>
      </c>
      <c r="I45" s="191">
        <f>VLOOKUP($B45,'2019_A10_Rohdaten'!$A$3:$K$61,10,FALSE)</f>
        <v>17.399999999999999</v>
      </c>
      <c r="J45" s="191">
        <f>VLOOKUP($B45,'2019_A10_Rohdaten'!$A$3:$K$61,11,FALSE)</f>
        <v>15.85</v>
      </c>
    </row>
    <row r="46" spans="2:10" ht="8.25" customHeight="1" x14ac:dyDescent="0.25">
      <c r="B46" s="133">
        <v>404</v>
      </c>
      <c r="C46" s="189" t="s">
        <v>49</v>
      </c>
      <c r="D46" s="190">
        <v>2019</v>
      </c>
      <c r="E46" s="191">
        <f>VLOOKUP($B46,'2019_A10_Rohdaten'!$A$3:$K$61,4,FALSE)/1000</f>
        <v>160.87673000000001</v>
      </c>
      <c r="F46" s="191">
        <f>VLOOKUP($B46,'2019_A10_Rohdaten'!$A$3:$K$61,5,FALSE)/1000</f>
        <v>113.57133</v>
      </c>
      <c r="G46" s="191">
        <f>VLOOKUP($B46,'2019_A10_Rohdaten'!$A$3:$K$61,6,FALSE)/1000</f>
        <v>47.305399999999999</v>
      </c>
      <c r="H46" s="191">
        <f>VLOOKUP($B46,'2019_A10_Rohdaten'!$A$3:$K$61,9,FALSE)</f>
        <v>70.599999999999994</v>
      </c>
      <c r="I46" s="191">
        <f>VLOOKUP($B46,'2019_A10_Rohdaten'!$A$3:$K$61,10,FALSE)</f>
        <v>29.4</v>
      </c>
      <c r="J46" s="191">
        <f>VLOOKUP($B46,'2019_A10_Rohdaten'!$A$3:$K$61,11,FALSE)</f>
        <v>27.81</v>
      </c>
    </row>
    <row r="47" spans="2:10" ht="8.25" customHeight="1" x14ac:dyDescent="0.25">
      <c r="B47" s="133">
        <v>405</v>
      </c>
      <c r="C47" s="189" t="s">
        <v>50</v>
      </c>
      <c r="D47" s="190">
        <v>2019</v>
      </c>
      <c r="E47" s="191">
        <f>VLOOKUP($B47,'2019_A10_Rohdaten'!$A$3:$K$61,4,FALSE)/1000</f>
        <v>73.261259999999993</v>
      </c>
      <c r="F47" s="191">
        <f>VLOOKUP($B47,'2019_A10_Rohdaten'!$A$3:$K$61,5,FALSE)/1000</f>
        <v>55.453319999999998</v>
      </c>
      <c r="G47" s="191">
        <f>VLOOKUP($B47,'2019_A10_Rohdaten'!$A$3:$K$61,6,FALSE)/1000</f>
        <v>17.807939999999999</v>
      </c>
      <c r="H47" s="191">
        <f>VLOOKUP($B47,'2019_A10_Rohdaten'!$A$3:$K$61,9,FALSE)</f>
        <v>75.69</v>
      </c>
      <c r="I47" s="191">
        <f>VLOOKUP($B47,'2019_A10_Rohdaten'!$A$3:$K$61,10,FALSE)</f>
        <v>24.31</v>
      </c>
      <c r="J47" s="191">
        <f>VLOOKUP($B47,'2019_A10_Rohdaten'!$A$3:$K$61,11,FALSE)</f>
        <v>23.69</v>
      </c>
    </row>
    <row r="48" spans="2:10" ht="8.25" customHeight="1" x14ac:dyDescent="0.25">
      <c r="B48" s="133">
        <v>451</v>
      </c>
      <c r="C48" s="189" t="s">
        <v>51</v>
      </c>
      <c r="D48" s="190">
        <v>2019</v>
      </c>
      <c r="E48" s="191">
        <f>VLOOKUP($B48,'2019_A10_Rohdaten'!$A$3:$K$61,4,FALSE)/1000</f>
        <v>123.02145</v>
      </c>
      <c r="F48" s="191">
        <f>VLOOKUP($B48,'2019_A10_Rohdaten'!$A$3:$K$61,5,FALSE)/1000</f>
        <v>102.91432</v>
      </c>
      <c r="G48" s="191">
        <f>VLOOKUP($B48,'2019_A10_Rohdaten'!$A$3:$K$61,6,FALSE)/1000</f>
        <v>20.107130000000002</v>
      </c>
      <c r="H48" s="191">
        <f>VLOOKUP($B48,'2019_A10_Rohdaten'!$A$3:$K$61,9,FALSE)</f>
        <v>83.66</v>
      </c>
      <c r="I48" s="191">
        <f>VLOOKUP($B48,'2019_A10_Rohdaten'!$A$3:$K$61,10,FALSE)</f>
        <v>16.34</v>
      </c>
      <c r="J48" s="191">
        <f>VLOOKUP($B48,'2019_A10_Rohdaten'!$A$3:$K$61,11,FALSE)</f>
        <v>15.64</v>
      </c>
    </row>
    <row r="49" spans="2:10" ht="8.25" customHeight="1" x14ac:dyDescent="0.25">
      <c r="B49" s="133">
        <v>452</v>
      </c>
      <c r="C49" s="189" t="s">
        <v>52</v>
      </c>
      <c r="D49" s="190">
        <v>2019</v>
      </c>
      <c r="E49" s="191">
        <f>VLOOKUP($B49,'2019_A10_Rohdaten'!$A$3:$K$61,4,FALSE)/1000</f>
        <v>187.92713000000001</v>
      </c>
      <c r="F49" s="191">
        <f>VLOOKUP($B49,'2019_A10_Rohdaten'!$A$3:$K$61,5,FALSE)/1000</f>
        <v>163.44569000000001</v>
      </c>
      <c r="G49" s="191">
        <f>VLOOKUP($B49,'2019_A10_Rohdaten'!$A$3:$K$61,6,FALSE)/1000</f>
        <v>24.481439999999999</v>
      </c>
      <c r="H49" s="191">
        <f>VLOOKUP($B49,'2019_A10_Rohdaten'!$A$3:$K$61,9,FALSE)</f>
        <v>86.97</v>
      </c>
      <c r="I49" s="191">
        <f>VLOOKUP($B49,'2019_A10_Rohdaten'!$A$3:$K$61,10,FALSE)</f>
        <v>13.03</v>
      </c>
      <c r="J49" s="191">
        <f>VLOOKUP($B49,'2019_A10_Rohdaten'!$A$3:$K$61,11,FALSE)</f>
        <v>12.46</v>
      </c>
    </row>
    <row r="50" spans="2:10" ht="8.25" customHeight="1" x14ac:dyDescent="0.25">
      <c r="B50" s="133">
        <v>453</v>
      </c>
      <c r="C50" s="189" t="s">
        <v>53</v>
      </c>
      <c r="D50" s="190">
        <v>2019</v>
      </c>
      <c r="E50" s="191">
        <f>VLOOKUP($B50,'2019_A10_Rohdaten'!$A$3:$K$61,4,FALSE)/1000</f>
        <v>170.11121</v>
      </c>
      <c r="F50" s="191">
        <f>VLOOKUP($B50,'2019_A10_Rohdaten'!$A$3:$K$61,5,FALSE)/1000</f>
        <v>119.63444</v>
      </c>
      <c r="G50" s="191">
        <f>VLOOKUP($B50,'2019_A10_Rohdaten'!$A$3:$K$61,6,FALSE)/1000</f>
        <v>50.476769999999995</v>
      </c>
      <c r="H50" s="191">
        <f>VLOOKUP($B50,'2019_A10_Rohdaten'!$A$3:$K$61,9,FALSE)</f>
        <v>70.33</v>
      </c>
      <c r="I50" s="191">
        <f>VLOOKUP($B50,'2019_A10_Rohdaten'!$A$3:$K$61,10,FALSE)</f>
        <v>29.67</v>
      </c>
      <c r="J50" s="191">
        <f>VLOOKUP($B50,'2019_A10_Rohdaten'!$A$3:$K$61,11,FALSE)</f>
        <v>28.8</v>
      </c>
    </row>
    <row r="51" spans="2:10" ht="8.25" customHeight="1" x14ac:dyDescent="0.25">
      <c r="B51" s="133">
        <v>454</v>
      </c>
      <c r="C51" s="189" t="s">
        <v>54</v>
      </c>
      <c r="D51" s="190">
        <v>2019</v>
      </c>
      <c r="E51" s="191">
        <f>VLOOKUP($B51,'2019_A10_Rohdaten'!$A$3:$K$61,4,FALSE)/1000</f>
        <v>320.35552000000001</v>
      </c>
      <c r="F51" s="191">
        <f>VLOOKUP($B51,'2019_A10_Rohdaten'!$A$3:$K$61,5,FALSE)/1000</f>
        <v>247.8098</v>
      </c>
      <c r="G51" s="191">
        <f>VLOOKUP($B51,'2019_A10_Rohdaten'!$A$3:$K$61,6,FALSE)/1000</f>
        <v>72.545720000000003</v>
      </c>
      <c r="H51" s="191">
        <f>VLOOKUP($B51,'2019_A10_Rohdaten'!$A$3:$K$61,9,FALSE)</f>
        <v>77.349999999999994</v>
      </c>
      <c r="I51" s="191">
        <f>VLOOKUP($B51,'2019_A10_Rohdaten'!$A$3:$K$61,10,FALSE)</f>
        <v>22.65</v>
      </c>
      <c r="J51" s="191">
        <f>VLOOKUP($B51,'2019_A10_Rohdaten'!$A$3:$K$61,11,FALSE)</f>
        <v>22.06</v>
      </c>
    </row>
    <row r="52" spans="2:10" ht="8.25" customHeight="1" x14ac:dyDescent="0.25">
      <c r="B52" s="133" t="s">
        <v>68</v>
      </c>
      <c r="C52" s="189" t="s">
        <v>55</v>
      </c>
      <c r="D52" s="190">
        <v>2019</v>
      </c>
      <c r="E52" s="191">
        <f>VLOOKUP($B52,'2019_A10_Rohdaten'!$A$3:$K$61,4,FALSE)/1000</f>
        <v>153.26273</v>
      </c>
      <c r="F52" s="191">
        <f>VLOOKUP($B52,'2019_A10_Rohdaten'!$A$3:$K$61,5,FALSE)/1000</f>
        <v>135.74413000000001</v>
      </c>
      <c r="G52" s="191">
        <f>VLOOKUP($B52,'2019_A10_Rohdaten'!$A$3:$K$61,6,FALSE)/1000</f>
        <v>17.518599999999999</v>
      </c>
      <c r="H52" s="191">
        <f>VLOOKUP($B52,'2019_A10_Rohdaten'!$A$3:$K$61,9,FALSE)</f>
        <v>88.57</v>
      </c>
      <c r="I52" s="191">
        <f>VLOOKUP($B52,'2019_A10_Rohdaten'!$A$3:$K$61,10,FALSE)</f>
        <v>11.43</v>
      </c>
      <c r="J52" s="191">
        <f>VLOOKUP($B52,'2019_A10_Rohdaten'!$A$3:$K$61,11,FALSE)</f>
        <v>10.82</v>
      </c>
    </row>
    <row r="53" spans="2:10" ht="8.25" customHeight="1" x14ac:dyDescent="0.25">
      <c r="B53" s="133">
        <v>456</v>
      </c>
      <c r="C53" s="189" t="s">
        <v>56</v>
      </c>
      <c r="D53" s="190">
        <v>2019</v>
      </c>
      <c r="E53" s="191">
        <f>VLOOKUP($B53,'2019_A10_Rohdaten'!$A$3:$K$61,4,FALSE)/1000</f>
        <v>133.72685999999999</v>
      </c>
      <c r="F53" s="191">
        <f>VLOOKUP($B53,'2019_A10_Rohdaten'!$A$3:$K$61,5,FALSE)/1000</f>
        <v>96.517630000000011</v>
      </c>
      <c r="G53" s="191">
        <f>VLOOKUP($B53,'2019_A10_Rohdaten'!$A$3:$K$61,6,FALSE)/1000</f>
        <v>37.209230000000005</v>
      </c>
      <c r="H53" s="191">
        <f>VLOOKUP($B53,'2019_A10_Rohdaten'!$A$3:$K$61,9,FALSE)</f>
        <v>72.180000000000007</v>
      </c>
      <c r="I53" s="191">
        <f>VLOOKUP($B53,'2019_A10_Rohdaten'!$A$3:$K$61,10,FALSE)</f>
        <v>27.82</v>
      </c>
      <c r="J53" s="191">
        <f>VLOOKUP($B53,'2019_A10_Rohdaten'!$A$3:$K$61,11,FALSE)</f>
        <v>27</v>
      </c>
    </row>
    <row r="54" spans="2:10" ht="8.25" customHeight="1" x14ac:dyDescent="0.25">
      <c r="B54" s="133" t="s">
        <v>67</v>
      </c>
      <c r="C54" s="189" t="s">
        <v>96</v>
      </c>
      <c r="D54" s="190">
        <v>2019</v>
      </c>
      <c r="E54" s="191">
        <f>VLOOKUP($B54,'2019_A10_Rohdaten'!$A$3:$K$61,4,FALSE)/1000</f>
        <v>218.89779999999999</v>
      </c>
      <c r="F54" s="191">
        <f>VLOOKUP($B54,'2019_A10_Rohdaten'!$A$3:$K$61,5,FALSE)/1000</f>
        <v>181.48714999999999</v>
      </c>
      <c r="G54" s="191">
        <f>VLOOKUP($B54,'2019_A10_Rohdaten'!$A$3:$K$61,6,FALSE)/1000</f>
        <v>37.410650000000004</v>
      </c>
      <c r="H54" s="191">
        <f>VLOOKUP($B54,'2019_A10_Rohdaten'!$A$3:$K$61,9,FALSE)</f>
        <v>82.91</v>
      </c>
      <c r="I54" s="191">
        <f>VLOOKUP($B54,'2019_A10_Rohdaten'!$A$3:$K$61,10,FALSE)</f>
        <v>17.09</v>
      </c>
      <c r="J54" s="191">
        <f>VLOOKUP($B54,'2019_A10_Rohdaten'!$A$3:$K$61,11,FALSE)</f>
        <v>16.47</v>
      </c>
    </row>
    <row r="55" spans="2:10" ht="8.25" customHeight="1" x14ac:dyDescent="0.25">
      <c r="B55" s="133">
        <v>458</v>
      </c>
      <c r="C55" s="189" t="s">
        <v>57</v>
      </c>
      <c r="D55" s="190">
        <v>2019</v>
      </c>
      <c r="E55" s="191">
        <f>VLOOKUP($B55,'2019_A10_Rohdaten'!$A$3:$K$61,4,FALSE)/1000</f>
        <v>130.68549999999999</v>
      </c>
      <c r="F55" s="191">
        <f>VLOOKUP($B55,'2019_A10_Rohdaten'!$A$3:$K$61,5,FALSE)/1000</f>
        <v>110.14286</v>
      </c>
      <c r="G55" s="191">
        <f>VLOOKUP($B55,'2019_A10_Rohdaten'!$A$3:$K$61,6,FALSE)/1000</f>
        <v>20.542650000000002</v>
      </c>
      <c r="H55" s="191">
        <f>VLOOKUP($B55,'2019_A10_Rohdaten'!$A$3:$K$61,9,FALSE)</f>
        <v>84.28</v>
      </c>
      <c r="I55" s="191">
        <f>VLOOKUP($B55,'2019_A10_Rohdaten'!$A$3:$K$61,10,FALSE)</f>
        <v>15.72</v>
      </c>
      <c r="J55" s="191">
        <f>VLOOKUP($B55,'2019_A10_Rohdaten'!$A$3:$K$61,11,FALSE)</f>
        <v>14.48</v>
      </c>
    </row>
    <row r="56" spans="2:10" ht="8.25" customHeight="1" x14ac:dyDescent="0.25">
      <c r="B56" s="133">
        <v>459</v>
      </c>
      <c r="C56" s="189" t="s">
        <v>58</v>
      </c>
      <c r="D56" s="190">
        <v>2019</v>
      </c>
      <c r="E56" s="191">
        <f>VLOOKUP($B56,'2019_A10_Rohdaten'!$A$3:$K$61,4,FALSE)/1000</f>
        <v>351.57251000000002</v>
      </c>
      <c r="F56" s="191">
        <f>VLOOKUP($B56,'2019_A10_Rohdaten'!$A$3:$K$61,5,FALSE)/1000</f>
        <v>269.82844</v>
      </c>
      <c r="G56" s="191">
        <f>VLOOKUP($B56,'2019_A10_Rohdaten'!$A$3:$K$61,6,FALSE)/1000</f>
        <v>81.744070000000008</v>
      </c>
      <c r="H56" s="191">
        <f>VLOOKUP($B56,'2019_A10_Rohdaten'!$A$3:$K$61,9,FALSE)</f>
        <v>76.75</v>
      </c>
      <c r="I56" s="191">
        <f>VLOOKUP($B56,'2019_A10_Rohdaten'!$A$3:$K$61,10,FALSE)</f>
        <v>23.25</v>
      </c>
      <c r="J56" s="191">
        <f>VLOOKUP($B56,'2019_A10_Rohdaten'!$A$3:$K$61,11,FALSE)</f>
        <v>22.25</v>
      </c>
    </row>
    <row r="57" spans="2:10" ht="8.25" customHeight="1" x14ac:dyDescent="0.25">
      <c r="B57" s="133">
        <v>460</v>
      </c>
      <c r="C57" s="189" t="s">
        <v>59</v>
      </c>
      <c r="D57" s="190">
        <v>2019</v>
      </c>
      <c r="E57" s="191">
        <f>VLOOKUP($B57,'2019_A10_Rohdaten'!$A$3:$K$61,4,FALSE)/1000</f>
        <v>140.31824</v>
      </c>
      <c r="F57" s="191">
        <f>VLOOKUP($B57,'2019_A10_Rohdaten'!$A$3:$K$61,5,FALSE)/1000</f>
        <v>91.833029999999994</v>
      </c>
      <c r="G57" s="191">
        <f>VLOOKUP($B57,'2019_A10_Rohdaten'!$A$3:$K$61,6,FALSE)/1000</f>
        <v>48.485210000000002</v>
      </c>
      <c r="H57" s="191">
        <f>VLOOKUP($B57,'2019_A10_Rohdaten'!$A$3:$K$61,9,FALSE)</f>
        <v>65.45</v>
      </c>
      <c r="I57" s="191">
        <f>VLOOKUP($B57,'2019_A10_Rohdaten'!$A$3:$K$61,10,FALSE)</f>
        <v>34.549999999999997</v>
      </c>
      <c r="J57" s="191">
        <f>VLOOKUP($B57,'2019_A10_Rohdaten'!$A$3:$K$61,11,FALSE)</f>
        <v>33.75</v>
      </c>
    </row>
    <row r="58" spans="2:10" ht="8.25" customHeight="1" x14ac:dyDescent="0.25">
      <c r="B58" s="133">
        <v>461</v>
      </c>
      <c r="C58" s="189" t="s">
        <v>60</v>
      </c>
      <c r="D58" s="190">
        <v>2019</v>
      </c>
      <c r="E58" s="191">
        <f>VLOOKUP($B58,'2019_A10_Rohdaten'!$A$3:$K$61,4,FALSE)/1000</f>
        <v>88.600200000000001</v>
      </c>
      <c r="F58" s="191">
        <f>VLOOKUP($B58,'2019_A10_Rohdaten'!$A$3:$K$61,5,FALSE)/1000</f>
        <v>76.97672</v>
      </c>
      <c r="G58" s="191">
        <f>VLOOKUP($B58,'2019_A10_Rohdaten'!$A$3:$K$61,6,FALSE)/1000</f>
        <v>11.623479999999999</v>
      </c>
      <c r="H58" s="191">
        <f>VLOOKUP($B58,'2019_A10_Rohdaten'!$A$3:$K$61,9,FALSE)</f>
        <v>86.88</v>
      </c>
      <c r="I58" s="191">
        <f>VLOOKUP($B58,'2019_A10_Rohdaten'!$A$3:$K$61,10,FALSE)</f>
        <v>13.12</v>
      </c>
      <c r="J58" s="191">
        <f>VLOOKUP($B58,'2019_A10_Rohdaten'!$A$3:$K$61,11,FALSE)</f>
        <v>11.57</v>
      </c>
    </row>
    <row r="59" spans="2:10" ht="8.25" customHeight="1" x14ac:dyDescent="0.25">
      <c r="B59" s="133" t="s">
        <v>68</v>
      </c>
      <c r="C59" s="189" t="s">
        <v>97</v>
      </c>
      <c r="D59" s="190">
        <v>2019</v>
      </c>
      <c r="E59" s="191">
        <f>VLOOKUP($B59,'2019_A10_Rohdaten'!$A$3:$K$61,4,FALSE)/1000</f>
        <v>153.26273</v>
      </c>
      <c r="F59" s="191">
        <f>VLOOKUP($B59,'2019_A10_Rohdaten'!$A$3:$K$61,5,FALSE)/1000</f>
        <v>135.74413000000001</v>
      </c>
      <c r="G59" s="191">
        <f>VLOOKUP($B59,'2019_A10_Rohdaten'!$A$3:$K$61,6,FALSE)/1000</f>
        <v>17.518599999999999</v>
      </c>
      <c r="H59" s="191">
        <f>VLOOKUP($B59,'2019_A10_Rohdaten'!$A$3:$K$61,9,FALSE)</f>
        <v>88.57</v>
      </c>
      <c r="I59" s="191">
        <f>VLOOKUP($B59,'2019_A10_Rohdaten'!$A$3:$K$61,10,FALSE)</f>
        <v>11.43</v>
      </c>
      <c r="J59" s="191">
        <f>VLOOKUP($B59,'2019_A10_Rohdaten'!$A$3:$K$61,11,FALSE)</f>
        <v>10.82</v>
      </c>
    </row>
    <row r="60" spans="2:10" ht="8.25" customHeight="1" x14ac:dyDescent="0.25">
      <c r="B60" s="137">
        <v>4</v>
      </c>
      <c r="C60" s="192" t="s">
        <v>137</v>
      </c>
      <c r="D60" s="190">
        <v>2019</v>
      </c>
      <c r="E60" s="191">
        <f>VLOOKUP($B60,'2019_A10_Rohdaten'!$A$3:$K$61,4,FALSE)/1000</f>
        <v>2495.17229</v>
      </c>
      <c r="F60" s="191">
        <f>VLOOKUP($B60,'2019_A10_Rohdaten'!$A$3:$K$61,5,FALSE)/1000</f>
        <v>1955.3564099999999</v>
      </c>
      <c r="G60" s="191">
        <f>VLOOKUP($B60,'2019_A10_Rohdaten'!$A$3:$K$61,6,FALSE)/1000</f>
        <v>539.81587999999999</v>
      </c>
      <c r="H60" s="191">
        <f>VLOOKUP($B60,'2019_A10_Rohdaten'!$A$3:$K$61,9,FALSE)</f>
        <v>78.37</v>
      </c>
      <c r="I60" s="191">
        <f>VLOOKUP($B60,'2019_A10_Rohdaten'!$A$3:$K$61,10,FALSE)</f>
        <v>21.63</v>
      </c>
      <c r="J60" s="191">
        <f>VLOOKUP($B60,'2019_A10_Rohdaten'!$A$3:$K$61,11,FALSE)</f>
        <v>20.71</v>
      </c>
    </row>
    <row r="61" spans="2:10" ht="8.25" customHeight="1" x14ac:dyDescent="0.25">
      <c r="B61" s="138">
        <v>0</v>
      </c>
      <c r="C61" s="192" t="s">
        <v>62</v>
      </c>
      <c r="D61" s="190">
        <v>2019</v>
      </c>
      <c r="E61" s="191">
        <f>VLOOKUP($B61,'2019_A10_Rohdaten'!$A$3:$K$61,4,FALSE)/1000</f>
        <v>7844.5432000000001</v>
      </c>
      <c r="F61" s="191">
        <f>VLOOKUP($B61,'2019_A10_Rohdaten'!$A$3:$K$61,5,FALSE)/1000</f>
        <v>6093.7515199999998</v>
      </c>
      <c r="G61" s="191">
        <f>VLOOKUP($B61,'2019_A10_Rohdaten'!$A$3:$K$61,6,FALSE)/1000</f>
        <v>1750.79168</v>
      </c>
      <c r="H61" s="191">
        <f>VLOOKUP($B61,'2019_A10_Rohdaten'!$A$3:$K$61,9,FALSE)</f>
        <v>77.680000000000007</v>
      </c>
      <c r="I61" s="191">
        <f>VLOOKUP($B61,'2019_A10_Rohdaten'!$A$3:$K$61,10,FALSE)</f>
        <v>22.32</v>
      </c>
      <c r="J61" s="191">
        <f>VLOOKUP($B61,'2019_A10_Rohdaten'!$A$3:$K$61,11,FALSE)</f>
        <v>21.01</v>
      </c>
    </row>
    <row r="62" spans="2:10" ht="8.25" customHeight="1" x14ac:dyDescent="0.25">
      <c r="B62" s="133">
        <v>101</v>
      </c>
      <c r="C62" s="189" t="s">
        <v>12</v>
      </c>
      <c r="D62" s="193">
        <v>2018</v>
      </c>
      <c r="E62" s="194">
        <v>242.72504999999998</v>
      </c>
      <c r="F62" s="194">
        <v>179.45089000000002</v>
      </c>
      <c r="G62" s="194">
        <v>63.274149999999999</v>
      </c>
      <c r="H62" s="194">
        <v>73.930000000000007</v>
      </c>
      <c r="I62" s="191">
        <v>26.07</v>
      </c>
      <c r="J62" s="194">
        <v>24.19</v>
      </c>
    </row>
    <row r="63" spans="2:10" ht="8.25" customHeight="1" x14ac:dyDescent="0.25">
      <c r="B63" s="133">
        <v>102</v>
      </c>
      <c r="C63" s="189" t="s">
        <v>13</v>
      </c>
      <c r="D63" s="193">
        <v>2018</v>
      </c>
      <c r="E63" s="194">
        <v>103.25432000000001</v>
      </c>
      <c r="F63" s="194">
        <v>65.568300000000008</v>
      </c>
      <c r="G63" s="194">
        <v>37.686019999999999</v>
      </c>
      <c r="H63" s="194">
        <v>63.5</v>
      </c>
      <c r="I63" s="191">
        <v>36.5</v>
      </c>
      <c r="J63" s="194">
        <v>34.479999999999997</v>
      </c>
    </row>
    <row r="64" spans="2:10" ht="8.25" customHeight="1" x14ac:dyDescent="0.25">
      <c r="B64" s="133">
        <v>103</v>
      </c>
      <c r="C64" s="189" t="s">
        <v>14</v>
      </c>
      <c r="D64" s="193">
        <v>2018</v>
      </c>
      <c r="E64" s="194">
        <v>122.64924999999999</v>
      </c>
      <c r="F64" s="194">
        <v>76.984189999999998</v>
      </c>
      <c r="G64" s="194">
        <v>45.665059999999997</v>
      </c>
      <c r="H64" s="194">
        <v>62.77</v>
      </c>
      <c r="I64" s="191">
        <v>37.229999999999997</v>
      </c>
      <c r="J64" s="194">
        <v>35.340000000000003</v>
      </c>
    </row>
    <row r="65" spans="2:10" ht="8.25" customHeight="1" x14ac:dyDescent="0.25">
      <c r="B65" s="133">
        <v>151</v>
      </c>
      <c r="C65" s="189" t="s">
        <v>15</v>
      </c>
      <c r="D65" s="193">
        <v>2018</v>
      </c>
      <c r="E65" s="194">
        <v>171.06837999999999</v>
      </c>
      <c r="F65" s="194">
        <v>132.143</v>
      </c>
      <c r="G65" s="194">
        <v>38.925379999999997</v>
      </c>
      <c r="H65" s="194">
        <v>77.25</v>
      </c>
      <c r="I65" s="191">
        <v>22.75</v>
      </c>
      <c r="J65" s="194">
        <v>21.83</v>
      </c>
    </row>
    <row r="66" spans="2:10" ht="8.25" customHeight="1" x14ac:dyDescent="0.25">
      <c r="B66" s="133">
        <v>153</v>
      </c>
      <c r="C66" s="189" t="s">
        <v>16</v>
      </c>
      <c r="D66" s="193">
        <v>2018</v>
      </c>
      <c r="E66" s="194">
        <v>134.20210999999998</v>
      </c>
      <c r="F66" s="194">
        <v>112.69016999999999</v>
      </c>
      <c r="G66" s="194">
        <v>21.511939999999999</v>
      </c>
      <c r="H66" s="194">
        <v>83.97</v>
      </c>
      <c r="I66" s="191">
        <v>16.03</v>
      </c>
      <c r="J66" s="194">
        <v>15.02</v>
      </c>
    </row>
    <row r="67" spans="2:10" ht="8.25" customHeight="1" x14ac:dyDescent="0.25">
      <c r="B67" s="133">
        <v>154</v>
      </c>
      <c r="C67" s="189" t="s">
        <v>17</v>
      </c>
      <c r="D67" s="193">
        <v>2018</v>
      </c>
      <c r="E67" s="194">
        <v>87.588669999999993</v>
      </c>
      <c r="F67" s="194">
        <v>72.382220000000004</v>
      </c>
      <c r="G67" s="194">
        <v>15.206440000000001</v>
      </c>
      <c r="H67" s="194">
        <v>82.64</v>
      </c>
      <c r="I67" s="191">
        <v>17.36</v>
      </c>
      <c r="J67" s="194">
        <v>15.48</v>
      </c>
    </row>
    <row r="68" spans="2:10" ht="8.25" customHeight="1" x14ac:dyDescent="0.25">
      <c r="B68" s="133">
        <v>155</v>
      </c>
      <c r="C68" s="189" t="s">
        <v>18</v>
      </c>
      <c r="D68" s="193">
        <v>2018</v>
      </c>
      <c r="E68" s="194">
        <v>129.81764999999999</v>
      </c>
      <c r="F68" s="194">
        <v>105.21783000000001</v>
      </c>
      <c r="G68" s="194">
        <v>24.599810000000002</v>
      </c>
      <c r="H68" s="194">
        <v>81.05</v>
      </c>
      <c r="I68" s="191">
        <v>18.95</v>
      </c>
      <c r="J68" s="194">
        <v>18.079999999999998</v>
      </c>
    </row>
    <row r="69" spans="2:10" ht="8.25" customHeight="1" x14ac:dyDescent="0.25">
      <c r="B69" s="133">
        <v>157</v>
      </c>
      <c r="C69" s="189" t="s">
        <v>19</v>
      </c>
      <c r="D69" s="193">
        <v>2018</v>
      </c>
      <c r="E69" s="194">
        <v>131.50278</v>
      </c>
      <c r="F69" s="194">
        <v>107.48502999999999</v>
      </c>
      <c r="G69" s="194">
        <v>24.017749999999999</v>
      </c>
      <c r="H69" s="194">
        <v>81.739999999999995</v>
      </c>
      <c r="I69" s="191">
        <v>18.260000000000002</v>
      </c>
      <c r="J69" s="194">
        <v>16.62</v>
      </c>
    </row>
    <row r="70" spans="2:10" ht="8.25" customHeight="1" x14ac:dyDescent="0.25">
      <c r="B70" s="134">
        <v>158</v>
      </c>
      <c r="C70" s="189" t="s">
        <v>20</v>
      </c>
      <c r="D70" s="193">
        <v>2018</v>
      </c>
      <c r="E70" s="194">
        <v>117.87459</v>
      </c>
      <c r="F70" s="194">
        <v>100.27358</v>
      </c>
      <c r="G70" s="194">
        <v>17.601009999999999</v>
      </c>
      <c r="H70" s="194">
        <v>85.07</v>
      </c>
      <c r="I70" s="191">
        <v>14.93</v>
      </c>
      <c r="J70" s="194">
        <v>13.66</v>
      </c>
    </row>
    <row r="71" spans="2:10" ht="8.25" customHeight="1" x14ac:dyDescent="0.25">
      <c r="B71" s="133">
        <v>159</v>
      </c>
      <c r="C71" s="189" t="s">
        <v>21</v>
      </c>
      <c r="D71" s="193">
        <v>2018</v>
      </c>
      <c r="E71" s="194">
        <v>319.81504999999999</v>
      </c>
      <c r="F71" s="194">
        <v>262.06344000000001</v>
      </c>
      <c r="G71" s="194">
        <v>57.751609999999999</v>
      </c>
      <c r="H71" s="194">
        <v>81.94</v>
      </c>
      <c r="I71" s="191">
        <v>18.059999999999999</v>
      </c>
      <c r="J71" s="194">
        <v>16.850000000000001</v>
      </c>
    </row>
    <row r="72" spans="2:10" s="195" customFormat="1" ht="8.25" customHeight="1" x14ac:dyDescent="0.25">
      <c r="B72" s="137">
        <v>1</v>
      </c>
      <c r="C72" s="192" t="s">
        <v>134</v>
      </c>
      <c r="D72" s="196">
        <v>2018</v>
      </c>
      <c r="E72" s="197">
        <v>1560.99746</v>
      </c>
      <c r="F72" s="197">
        <v>1215.7748700000002</v>
      </c>
      <c r="G72" s="197">
        <v>345.22259000000003</v>
      </c>
      <c r="H72" s="197">
        <v>77.88</v>
      </c>
      <c r="I72" s="198">
        <v>22.12</v>
      </c>
      <c r="J72" s="197">
        <v>20.69</v>
      </c>
    </row>
    <row r="73" spans="2:10" ht="8.25" customHeight="1" x14ac:dyDescent="0.25">
      <c r="B73" s="133">
        <v>241</v>
      </c>
      <c r="C73" s="189" t="s">
        <v>25</v>
      </c>
      <c r="D73" s="193">
        <v>2018</v>
      </c>
      <c r="E73" s="194">
        <v>1130.9494</v>
      </c>
      <c r="F73" s="194">
        <v>783.56200999999999</v>
      </c>
      <c r="G73" s="194">
        <v>347.38739000000004</v>
      </c>
      <c r="H73" s="194">
        <v>69.28</v>
      </c>
      <c r="I73" s="191">
        <v>30.72</v>
      </c>
      <c r="J73" s="194">
        <v>29.11</v>
      </c>
    </row>
    <row r="74" spans="2:10" ht="8.25" customHeight="1" x14ac:dyDescent="0.25">
      <c r="B74" s="133">
        <v>241001</v>
      </c>
      <c r="C74" s="189" t="s">
        <v>91</v>
      </c>
      <c r="D74" s="193">
        <v>2018</v>
      </c>
      <c r="E74" s="194">
        <v>527.29908</v>
      </c>
      <c r="F74" s="194">
        <v>325.35424999999998</v>
      </c>
      <c r="G74" s="194">
        <v>201.94483</v>
      </c>
      <c r="H74" s="194">
        <v>61.7</v>
      </c>
      <c r="I74" s="191">
        <v>38.299999999999997</v>
      </c>
      <c r="J74" s="194">
        <v>36.159999999999997</v>
      </c>
    </row>
    <row r="75" spans="2:10" ht="8.25" customHeight="1" x14ac:dyDescent="0.25">
      <c r="B75" s="133">
        <v>241999</v>
      </c>
      <c r="C75" s="189" t="s">
        <v>92</v>
      </c>
      <c r="D75" s="193">
        <v>2018</v>
      </c>
      <c r="E75" s="194">
        <v>603.65031999999997</v>
      </c>
      <c r="F75" s="194">
        <v>458.20776000000001</v>
      </c>
      <c r="G75" s="194">
        <v>145.44255999999999</v>
      </c>
      <c r="H75" s="194">
        <v>75.91</v>
      </c>
      <c r="I75" s="191">
        <v>24.09</v>
      </c>
      <c r="J75" s="194">
        <v>22.96</v>
      </c>
    </row>
    <row r="76" spans="2:10" ht="8.25" customHeight="1" x14ac:dyDescent="0.25">
      <c r="B76" s="133">
        <v>251</v>
      </c>
      <c r="C76" s="189" t="s">
        <v>28</v>
      </c>
      <c r="D76" s="193">
        <v>2018</v>
      </c>
      <c r="E76" s="194">
        <v>212.00298999999998</v>
      </c>
      <c r="F76" s="194">
        <v>175.60733999999999</v>
      </c>
      <c r="G76" s="194">
        <v>36.395650000000003</v>
      </c>
      <c r="H76" s="194">
        <v>82.83</v>
      </c>
      <c r="I76" s="191">
        <v>17.170000000000002</v>
      </c>
      <c r="J76" s="194">
        <v>16.559999999999999</v>
      </c>
    </row>
    <row r="77" spans="2:10" ht="8.25" customHeight="1" x14ac:dyDescent="0.25">
      <c r="B77" s="133">
        <v>252</v>
      </c>
      <c r="C77" s="189" t="s">
        <v>29</v>
      </c>
      <c r="D77" s="193">
        <v>2018</v>
      </c>
      <c r="E77" s="194">
        <v>144.52354</v>
      </c>
      <c r="F77" s="194">
        <v>102.64385</v>
      </c>
      <c r="G77" s="194">
        <v>41.879690000000004</v>
      </c>
      <c r="H77" s="194">
        <v>71.02</v>
      </c>
      <c r="I77" s="191">
        <v>28.98</v>
      </c>
      <c r="J77" s="194">
        <v>28.3</v>
      </c>
    </row>
    <row r="78" spans="2:10" ht="8.25" customHeight="1" x14ac:dyDescent="0.25">
      <c r="B78" s="133">
        <v>254</v>
      </c>
      <c r="C78" s="189" t="s">
        <v>30</v>
      </c>
      <c r="D78" s="193">
        <v>2018</v>
      </c>
      <c r="E78" s="194">
        <v>272.70117999999997</v>
      </c>
      <c r="F78" s="194">
        <v>218.45674</v>
      </c>
      <c r="G78" s="194">
        <v>54.244440000000004</v>
      </c>
      <c r="H78" s="194">
        <v>80.11</v>
      </c>
      <c r="I78" s="191">
        <v>19.89</v>
      </c>
      <c r="J78" s="194">
        <v>18.62</v>
      </c>
    </row>
    <row r="79" spans="2:10" ht="8.25" customHeight="1" x14ac:dyDescent="0.25">
      <c r="B79" s="133">
        <v>255</v>
      </c>
      <c r="C79" s="189" t="s">
        <v>31</v>
      </c>
      <c r="D79" s="193">
        <v>2018</v>
      </c>
      <c r="E79" s="194">
        <v>68.946839999999995</v>
      </c>
      <c r="F79" s="194">
        <v>55.56597</v>
      </c>
      <c r="G79" s="194">
        <v>13.380870000000002</v>
      </c>
      <c r="H79" s="194">
        <v>80.59</v>
      </c>
      <c r="I79" s="191">
        <v>19.41</v>
      </c>
      <c r="J79" s="194">
        <v>18.96</v>
      </c>
    </row>
    <row r="80" spans="2:10" ht="8.25" customHeight="1" x14ac:dyDescent="0.25">
      <c r="B80" s="133">
        <v>256</v>
      </c>
      <c r="C80" s="189" t="s">
        <v>32</v>
      </c>
      <c r="D80" s="193">
        <v>2018</v>
      </c>
      <c r="E80" s="194">
        <v>115.82959</v>
      </c>
      <c r="F80" s="194">
        <v>90.680999999999997</v>
      </c>
      <c r="G80" s="194">
        <v>25.148589999999999</v>
      </c>
      <c r="H80" s="194">
        <v>78.290000000000006</v>
      </c>
      <c r="I80" s="191">
        <v>21.71</v>
      </c>
      <c r="J80" s="194">
        <v>21.42</v>
      </c>
    </row>
    <row r="81" spans="2:10" ht="8.25" customHeight="1" x14ac:dyDescent="0.25">
      <c r="B81" s="133">
        <v>257</v>
      </c>
      <c r="C81" s="189" t="s">
        <v>33</v>
      </c>
      <c r="D81" s="193">
        <v>2018</v>
      </c>
      <c r="E81" s="194">
        <v>156.48424</v>
      </c>
      <c r="F81" s="194">
        <v>128.89472000000001</v>
      </c>
      <c r="G81" s="194">
        <v>27.58952</v>
      </c>
      <c r="H81" s="194">
        <v>82.37</v>
      </c>
      <c r="I81" s="191">
        <v>17.63</v>
      </c>
      <c r="J81" s="194">
        <v>16.82</v>
      </c>
    </row>
    <row r="82" spans="2:10" s="195" customFormat="1" ht="8.25" customHeight="1" x14ac:dyDescent="0.25">
      <c r="B82" s="137">
        <v>2</v>
      </c>
      <c r="C82" s="192" t="s">
        <v>135</v>
      </c>
      <c r="D82" s="196">
        <v>2018</v>
      </c>
      <c r="E82" s="197">
        <v>2100.5965299999998</v>
      </c>
      <c r="F82" s="197">
        <v>1555.0741200000002</v>
      </c>
      <c r="G82" s="197">
        <v>545.52242000000001</v>
      </c>
      <c r="H82" s="197">
        <v>74.03</v>
      </c>
      <c r="I82" s="198">
        <v>25.97</v>
      </c>
      <c r="J82" s="197">
        <v>24.74</v>
      </c>
    </row>
    <row r="83" spans="2:10" ht="8.25" customHeight="1" x14ac:dyDescent="0.25">
      <c r="B83" s="133">
        <v>351</v>
      </c>
      <c r="C83" s="189" t="s">
        <v>35</v>
      </c>
      <c r="D83" s="193">
        <v>2018</v>
      </c>
      <c r="E83" s="194">
        <v>173.3776</v>
      </c>
      <c r="F83" s="194">
        <v>140.26733999999999</v>
      </c>
      <c r="G83" s="194">
        <v>33.110250000000001</v>
      </c>
      <c r="H83" s="194">
        <v>80.900000000000006</v>
      </c>
      <c r="I83" s="191">
        <v>19.100000000000001</v>
      </c>
      <c r="J83" s="194">
        <v>18.21</v>
      </c>
    </row>
    <row r="84" spans="2:10" ht="8.25" customHeight="1" x14ac:dyDescent="0.25">
      <c r="B84" s="133">
        <v>352</v>
      </c>
      <c r="C84" s="189" t="s">
        <v>36</v>
      </c>
      <c r="D84" s="193">
        <v>2018</v>
      </c>
      <c r="E84" s="194">
        <v>195.36937</v>
      </c>
      <c r="F84" s="194">
        <v>164.74620999999999</v>
      </c>
      <c r="G84" s="194">
        <v>30.623159999999999</v>
      </c>
      <c r="H84" s="194">
        <v>84.33</v>
      </c>
      <c r="I84" s="191">
        <v>15.67</v>
      </c>
      <c r="J84" s="194">
        <v>14.51</v>
      </c>
    </row>
    <row r="85" spans="2:10" ht="8.25" customHeight="1" x14ac:dyDescent="0.25">
      <c r="B85" s="133">
        <v>353</v>
      </c>
      <c r="C85" s="189" t="s">
        <v>37</v>
      </c>
      <c r="D85" s="193">
        <v>2018</v>
      </c>
      <c r="E85" s="194">
        <v>248.17937000000001</v>
      </c>
      <c r="F85" s="194">
        <v>199.46059</v>
      </c>
      <c r="G85" s="194">
        <v>48.718769999999999</v>
      </c>
      <c r="H85" s="194">
        <v>80.37</v>
      </c>
      <c r="I85" s="191">
        <v>19.63</v>
      </c>
      <c r="J85" s="194">
        <v>18.43</v>
      </c>
    </row>
    <row r="86" spans="2:10" ht="8.25" customHeight="1" x14ac:dyDescent="0.25">
      <c r="B86" s="133" t="s">
        <v>66</v>
      </c>
      <c r="C86" s="189" t="s">
        <v>125</v>
      </c>
      <c r="D86" s="193">
        <v>2018</v>
      </c>
      <c r="E86" s="194">
        <v>136.43271999999999</v>
      </c>
      <c r="F86" s="194">
        <v>115.01092999999999</v>
      </c>
      <c r="G86" s="194">
        <v>21.421779999999998</v>
      </c>
      <c r="H86" s="194">
        <v>84.3</v>
      </c>
      <c r="I86" s="191">
        <v>15.7</v>
      </c>
      <c r="J86" s="194">
        <v>14.37</v>
      </c>
    </row>
    <row r="87" spans="2:10" ht="8.25" customHeight="1" x14ac:dyDescent="0.25">
      <c r="B87" s="133">
        <v>355</v>
      </c>
      <c r="C87" s="189" t="s">
        <v>39</v>
      </c>
      <c r="D87" s="193">
        <v>2018</v>
      </c>
      <c r="E87" s="194">
        <v>178.44499999999999</v>
      </c>
      <c r="F87" s="194">
        <v>151.50610999999998</v>
      </c>
      <c r="G87" s="194">
        <v>26.938890000000001</v>
      </c>
      <c r="H87" s="194">
        <v>84.9</v>
      </c>
      <c r="I87" s="191">
        <v>15.1</v>
      </c>
      <c r="J87" s="194">
        <v>14.19</v>
      </c>
    </row>
    <row r="88" spans="2:10" ht="8.25" customHeight="1" x14ac:dyDescent="0.25">
      <c r="B88" s="133">
        <v>356</v>
      </c>
      <c r="C88" s="189" t="s">
        <v>40</v>
      </c>
      <c r="D88" s="193">
        <v>2018</v>
      </c>
      <c r="E88" s="194">
        <v>111.64394</v>
      </c>
      <c r="F88" s="194">
        <v>99.018090000000001</v>
      </c>
      <c r="G88" s="194">
        <v>12.62585</v>
      </c>
      <c r="H88" s="194">
        <v>88.69</v>
      </c>
      <c r="I88" s="191">
        <v>11.31</v>
      </c>
      <c r="J88" s="194">
        <v>9.34</v>
      </c>
    </row>
    <row r="89" spans="2:10" ht="8.25" customHeight="1" x14ac:dyDescent="0.25">
      <c r="B89" s="133">
        <v>357</v>
      </c>
      <c r="C89" s="189" t="s">
        <v>41</v>
      </c>
      <c r="D89" s="193">
        <v>2018</v>
      </c>
      <c r="E89" s="194">
        <v>159.88039999999998</v>
      </c>
      <c r="F89" s="194">
        <v>129.75586999999999</v>
      </c>
      <c r="G89" s="194">
        <v>30.12453</v>
      </c>
      <c r="H89" s="194">
        <v>81.16</v>
      </c>
      <c r="I89" s="191">
        <v>18.84</v>
      </c>
      <c r="J89" s="194">
        <v>17.59</v>
      </c>
    </row>
    <row r="90" spans="2:10" ht="8.25" customHeight="1" x14ac:dyDescent="0.25">
      <c r="B90" s="133">
        <v>358</v>
      </c>
      <c r="C90" s="189" t="s">
        <v>42</v>
      </c>
      <c r="D90" s="193">
        <v>2018</v>
      </c>
      <c r="E90" s="194">
        <v>136.05986999999999</v>
      </c>
      <c r="F90" s="194">
        <v>111.71142</v>
      </c>
      <c r="G90" s="194">
        <v>24.34845</v>
      </c>
      <c r="H90" s="194">
        <v>82.1</v>
      </c>
      <c r="I90" s="191">
        <v>17.899999999999999</v>
      </c>
      <c r="J90" s="194">
        <v>17.100000000000001</v>
      </c>
    </row>
    <row r="91" spans="2:10" ht="8.25" customHeight="1" x14ac:dyDescent="0.25">
      <c r="B91" s="133">
        <v>359</v>
      </c>
      <c r="C91" s="189" t="s">
        <v>43</v>
      </c>
      <c r="D91" s="193">
        <v>2018</v>
      </c>
      <c r="E91" s="194">
        <v>199.97429</v>
      </c>
      <c r="F91" s="194">
        <v>160.96847</v>
      </c>
      <c r="G91" s="194">
        <v>39.005830000000003</v>
      </c>
      <c r="H91" s="194">
        <v>80.489999999999995</v>
      </c>
      <c r="I91" s="191">
        <v>19.510000000000002</v>
      </c>
      <c r="J91" s="194">
        <v>18.68</v>
      </c>
    </row>
    <row r="92" spans="2:10" ht="8.25" customHeight="1" x14ac:dyDescent="0.25">
      <c r="B92" s="133" t="s">
        <v>66</v>
      </c>
      <c r="C92" s="189" t="s">
        <v>94</v>
      </c>
      <c r="D92" s="193">
        <v>2018</v>
      </c>
      <c r="E92" s="194">
        <v>136.43271999999999</v>
      </c>
      <c r="F92" s="194">
        <v>115.01092999999999</v>
      </c>
      <c r="G92" s="194">
        <v>21.421779999999998</v>
      </c>
      <c r="H92" s="194">
        <v>84.3</v>
      </c>
      <c r="I92" s="191">
        <v>15.7</v>
      </c>
      <c r="J92" s="194">
        <v>14.37</v>
      </c>
    </row>
    <row r="93" spans="2:10" ht="8.25" customHeight="1" x14ac:dyDescent="0.25">
      <c r="B93" s="133">
        <v>361</v>
      </c>
      <c r="C93" s="189" t="s">
        <v>44</v>
      </c>
      <c r="D93" s="193">
        <v>2018</v>
      </c>
      <c r="E93" s="194">
        <v>132.01854</v>
      </c>
      <c r="F93" s="194">
        <v>105.80887</v>
      </c>
      <c r="G93" s="194">
        <v>26.20966</v>
      </c>
      <c r="H93" s="194">
        <v>80.150000000000006</v>
      </c>
      <c r="I93" s="191">
        <v>19.850000000000001</v>
      </c>
      <c r="J93" s="194">
        <v>19.010000000000002</v>
      </c>
    </row>
    <row r="94" spans="2:10" s="195" customFormat="1" ht="8.25" customHeight="1" x14ac:dyDescent="0.25">
      <c r="B94" s="137">
        <v>3</v>
      </c>
      <c r="C94" s="192" t="s">
        <v>136</v>
      </c>
      <c r="D94" s="196">
        <v>2018</v>
      </c>
      <c r="E94" s="197">
        <v>1671.4390700000001</v>
      </c>
      <c r="F94" s="197">
        <v>1376.7656100000002</v>
      </c>
      <c r="G94" s="197">
        <v>294.67346000000003</v>
      </c>
      <c r="H94" s="197">
        <v>82.37</v>
      </c>
      <c r="I94" s="198">
        <v>17.63</v>
      </c>
      <c r="J94" s="197">
        <v>16.53</v>
      </c>
    </row>
    <row r="95" spans="2:10" ht="8.25" customHeight="1" x14ac:dyDescent="0.25">
      <c r="B95" s="133">
        <v>401</v>
      </c>
      <c r="C95" s="189" t="s">
        <v>46</v>
      </c>
      <c r="D95" s="193">
        <v>2018</v>
      </c>
      <c r="E95" s="194">
        <v>77.766530000000003</v>
      </c>
      <c r="F95" s="194">
        <v>52.011650000000003</v>
      </c>
      <c r="G95" s="194">
        <v>25.75488</v>
      </c>
      <c r="H95" s="194">
        <v>66.88</v>
      </c>
      <c r="I95" s="191">
        <v>33.119999999999997</v>
      </c>
      <c r="J95" s="194">
        <v>32.020000000000003</v>
      </c>
    </row>
    <row r="96" spans="2:10" ht="8.25" customHeight="1" x14ac:dyDescent="0.25">
      <c r="B96" s="133" t="s">
        <v>67</v>
      </c>
      <c r="C96" s="189" t="s">
        <v>47</v>
      </c>
      <c r="D96" s="193">
        <v>2018</v>
      </c>
      <c r="E96" s="194">
        <v>218.21168</v>
      </c>
      <c r="F96" s="194">
        <v>174.43389999999999</v>
      </c>
      <c r="G96" s="194">
        <v>43.77778</v>
      </c>
      <c r="H96" s="194">
        <v>79.94</v>
      </c>
      <c r="I96" s="191">
        <v>20.059999999999999</v>
      </c>
      <c r="J96" s="194">
        <v>19.38</v>
      </c>
    </row>
    <row r="97" spans="2:10" ht="8.25" customHeight="1" x14ac:dyDescent="0.25">
      <c r="B97" s="133">
        <v>403</v>
      </c>
      <c r="C97" s="189" t="s">
        <v>127</v>
      </c>
      <c r="D97" s="193">
        <v>2018</v>
      </c>
      <c r="E97" s="194">
        <v>164.96717999999998</v>
      </c>
      <c r="F97" s="194">
        <v>137.38783999999998</v>
      </c>
      <c r="G97" s="194">
        <v>27.579330000000002</v>
      </c>
      <c r="H97" s="194">
        <v>83.28</v>
      </c>
      <c r="I97" s="191">
        <v>16.72</v>
      </c>
      <c r="J97" s="194">
        <v>15.58</v>
      </c>
    </row>
    <row r="98" spans="2:10" ht="8.25" customHeight="1" x14ac:dyDescent="0.25">
      <c r="B98" s="133">
        <v>404</v>
      </c>
      <c r="C98" s="189" t="s">
        <v>49</v>
      </c>
      <c r="D98" s="193">
        <v>2018</v>
      </c>
      <c r="E98" s="194">
        <v>161.69311999999999</v>
      </c>
      <c r="F98" s="194">
        <v>118.51247000000001</v>
      </c>
      <c r="G98" s="194">
        <v>43.180660000000003</v>
      </c>
      <c r="H98" s="194">
        <v>73.290000000000006</v>
      </c>
      <c r="I98" s="191">
        <v>26.71</v>
      </c>
      <c r="J98" s="194">
        <v>24.79</v>
      </c>
    </row>
    <row r="99" spans="2:10" ht="8.25" customHeight="1" x14ac:dyDescent="0.25">
      <c r="B99" s="133">
        <v>405</v>
      </c>
      <c r="C99" s="189" t="s">
        <v>50</v>
      </c>
      <c r="D99" s="193">
        <v>2018</v>
      </c>
      <c r="E99" s="194">
        <v>72.835419999999999</v>
      </c>
      <c r="F99" s="194">
        <v>51.484279999999998</v>
      </c>
      <c r="G99" s="194">
        <v>21.351140000000001</v>
      </c>
      <c r="H99" s="194">
        <v>70.69</v>
      </c>
      <c r="I99" s="191">
        <v>29.31</v>
      </c>
      <c r="J99" s="194">
        <v>28.67</v>
      </c>
    </row>
    <row r="100" spans="2:10" ht="8.25" customHeight="1" x14ac:dyDescent="0.25">
      <c r="B100" s="133">
        <v>451</v>
      </c>
      <c r="C100" s="189" t="s">
        <v>51</v>
      </c>
      <c r="D100" s="193">
        <v>2018</v>
      </c>
      <c r="E100" s="194">
        <v>121.89151</v>
      </c>
      <c r="F100" s="194">
        <v>103.31693</v>
      </c>
      <c r="G100" s="194">
        <v>18.574570000000001</v>
      </c>
      <c r="H100" s="194">
        <v>84.76</v>
      </c>
      <c r="I100" s="191">
        <v>15.24</v>
      </c>
      <c r="J100" s="194">
        <v>14.27</v>
      </c>
    </row>
    <row r="101" spans="2:10" ht="8.25" customHeight="1" x14ac:dyDescent="0.25">
      <c r="B101" s="133">
        <v>452</v>
      </c>
      <c r="C101" s="189" t="s">
        <v>52</v>
      </c>
      <c r="D101" s="193">
        <v>2018</v>
      </c>
      <c r="E101" s="194">
        <v>188.07707000000002</v>
      </c>
      <c r="F101" s="194">
        <v>165.55701999999999</v>
      </c>
      <c r="G101" s="194">
        <v>22.520049999999998</v>
      </c>
      <c r="H101" s="194">
        <v>88.03</v>
      </c>
      <c r="I101" s="191">
        <v>11.97</v>
      </c>
      <c r="J101" s="194">
        <v>11.12</v>
      </c>
    </row>
    <row r="102" spans="2:10" ht="8.25" customHeight="1" x14ac:dyDescent="0.25">
      <c r="B102" s="133">
        <v>453</v>
      </c>
      <c r="C102" s="189" t="s">
        <v>53</v>
      </c>
      <c r="D102" s="193">
        <v>2018</v>
      </c>
      <c r="E102" s="194">
        <v>168.45760000000001</v>
      </c>
      <c r="F102" s="194">
        <v>121.59338000000001</v>
      </c>
      <c r="G102" s="194">
        <v>46.864220000000003</v>
      </c>
      <c r="H102" s="194">
        <v>72.180000000000007</v>
      </c>
      <c r="I102" s="191">
        <v>27.82</v>
      </c>
      <c r="J102" s="194">
        <v>27.18</v>
      </c>
    </row>
    <row r="103" spans="2:10" ht="8.25" customHeight="1" x14ac:dyDescent="0.25">
      <c r="B103" s="133">
        <v>454</v>
      </c>
      <c r="C103" s="189" t="s">
        <v>54</v>
      </c>
      <c r="D103" s="193">
        <v>2018</v>
      </c>
      <c r="E103" s="194">
        <v>319.14635999999996</v>
      </c>
      <c r="F103" s="194">
        <v>237.20973999999998</v>
      </c>
      <c r="G103" s="194">
        <v>81.936619999999991</v>
      </c>
      <c r="H103" s="194">
        <v>74.33</v>
      </c>
      <c r="I103" s="191">
        <v>25.67</v>
      </c>
      <c r="J103" s="194">
        <v>25.2</v>
      </c>
    </row>
    <row r="104" spans="2:10" ht="8.25" customHeight="1" x14ac:dyDescent="0.25">
      <c r="B104" s="133" t="s">
        <v>68</v>
      </c>
      <c r="C104" s="189" t="s">
        <v>55</v>
      </c>
      <c r="D104" s="193">
        <v>2018</v>
      </c>
      <c r="E104" s="194">
        <v>155.10239999999999</v>
      </c>
      <c r="F104" s="194">
        <v>142.43162000000001</v>
      </c>
      <c r="G104" s="194">
        <v>12.670770000000001</v>
      </c>
      <c r="H104" s="194">
        <v>91.83</v>
      </c>
      <c r="I104" s="191">
        <v>8.17</v>
      </c>
      <c r="J104" s="194">
        <v>7.09</v>
      </c>
    </row>
    <row r="105" spans="2:10" ht="8.25" customHeight="1" x14ac:dyDescent="0.25">
      <c r="B105" s="133">
        <v>456</v>
      </c>
      <c r="C105" s="189" t="s">
        <v>56</v>
      </c>
      <c r="D105" s="193">
        <v>2018</v>
      </c>
      <c r="E105" s="194">
        <v>133.78238000000002</v>
      </c>
      <c r="F105" s="194">
        <v>97.458439999999996</v>
      </c>
      <c r="G105" s="194">
        <v>36.323929999999997</v>
      </c>
      <c r="H105" s="194">
        <v>72.849999999999994</v>
      </c>
      <c r="I105" s="191">
        <v>27.15</v>
      </c>
      <c r="J105" s="194">
        <v>26.61</v>
      </c>
    </row>
    <row r="106" spans="2:10" ht="8.25" customHeight="1" x14ac:dyDescent="0.25">
      <c r="B106" s="133" t="s">
        <v>67</v>
      </c>
      <c r="C106" s="189" t="s">
        <v>96</v>
      </c>
      <c r="D106" s="193">
        <v>2018</v>
      </c>
      <c r="E106" s="194">
        <v>218.21168</v>
      </c>
      <c r="F106" s="194">
        <v>174.43389999999999</v>
      </c>
      <c r="G106" s="194">
        <v>43.77778</v>
      </c>
      <c r="H106" s="194">
        <v>79.94</v>
      </c>
      <c r="I106" s="191">
        <v>20.059999999999999</v>
      </c>
      <c r="J106" s="194">
        <v>19.38</v>
      </c>
    </row>
    <row r="107" spans="2:10" ht="8.25" customHeight="1" x14ac:dyDescent="0.25">
      <c r="B107" s="133">
        <v>458</v>
      </c>
      <c r="C107" s="189" t="s">
        <v>57</v>
      </c>
      <c r="D107" s="193">
        <v>2018</v>
      </c>
      <c r="E107" s="194">
        <v>129.06591</v>
      </c>
      <c r="F107" s="194">
        <v>107.34639</v>
      </c>
      <c r="G107" s="194">
        <v>21.719529999999999</v>
      </c>
      <c r="H107" s="194">
        <v>83.17</v>
      </c>
      <c r="I107" s="191">
        <v>16.829999999999998</v>
      </c>
      <c r="J107" s="194">
        <v>15.16</v>
      </c>
    </row>
    <row r="108" spans="2:10" ht="8.25" customHeight="1" x14ac:dyDescent="0.25">
      <c r="B108" s="133">
        <v>459</v>
      </c>
      <c r="C108" s="189" t="s">
        <v>58</v>
      </c>
      <c r="D108" s="193">
        <v>2018</v>
      </c>
      <c r="E108" s="194">
        <v>350.06837000000002</v>
      </c>
      <c r="F108" s="194">
        <v>270.46771999999999</v>
      </c>
      <c r="G108" s="194">
        <v>79.600639999999999</v>
      </c>
      <c r="H108" s="194">
        <v>77.260000000000005</v>
      </c>
      <c r="I108" s="191">
        <v>22.74</v>
      </c>
      <c r="J108" s="194">
        <v>21.78</v>
      </c>
    </row>
    <row r="109" spans="2:10" ht="8.25" customHeight="1" x14ac:dyDescent="0.25">
      <c r="B109" s="133">
        <v>460</v>
      </c>
      <c r="C109" s="189" t="s">
        <v>59</v>
      </c>
      <c r="D109" s="193">
        <v>2018</v>
      </c>
      <c r="E109" s="194">
        <v>140.20903000000001</v>
      </c>
      <c r="F109" s="194">
        <v>95.041110000000003</v>
      </c>
      <c r="G109" s="194">
        <v>45.167919999999995</v>
      </c>
      <c r="H109" s="194">
        <v>67.790000000000006</v>
      </c>
      <c r="I109" s="191">
        <v>32.21</v>
      </c>
      <c r="J109" s="194">
        <v>31.51</v>
      </c>
    </row>
    <row r="110" spans="2:10" ht="8.25" customHeight="1" x14ac:dyDescent="0.25">
      <c r="B110" s="133">
        <v>461</v>
      </c>
      <c r="C110" s="189" t="s">
        <v>60</v>
      </c>
      <c r="D110" s="193">
        <v>2018</v>
      </c>
      <c r="E110" s="194">
        <v>88.933940000000007</v>
      </c>
      <c r="F110" s="194">
        <v>75.511060000000001</v>
      </c>
      <c r="G110" s="194">
        <v>13.422870000000001</v>
      </c>
      <c r="H110" s="194">
        <v>84.91</v>
      </c>
      <c r="I110" s="191">
        <v>15.09</v>
      </c>
      <c r="J110" s="194">
        <v>13.93</v>
      </c>
    </row>
    <row r="111" spans="2:10" ht="8.25" customHeight="1" x14ac:dyDescent="0.25">
      <c r="B111" s="133" t="s">
        <v>68</v>
      </c>
      <c r="C111" s="189" t="s">
        <v>97</v>
      </c>
      <c r="D111" s="193">
        <v>2018</v>
      </c>
      <c r="E111" s="194">
        <v>155.10239999999999</v>
      </c>
      <c r="F111" s="194">
        <v>142.43162000000001</v>
      </c>
      <c r="G111" s="194">
        <v>12.670770000000001</v>
      </c>
      <c r="H111" s="194">
        <v>91.83</v>
      </c>
      <c r="I111" s="191">
        <v>8.17</v>
      </c>
      <c r="J111" s="194">
        <v>7.09</v>
      </c>
    </row>
    <row r="112" spans="2:10" s="195" customFormat="1" ht="8.25" customHeight="1" x14ac:dyDescent="0.25">
      <c r="B112" s="137">
        <v>4</v>
      </c>
      <c r="C112" s="192" t="s">
        <v>1102</v>
      </c>
      <c r="D112" s="196">
        <v>2018</v>
      </c>
      <c r="E112" s="197">
        <v>2490.4918700000003</v>
      </c>
      <c r="F112" s="197">
        <v>1949.8038600000002</v>
      </c>
      <c r="G112" s="197">
        <v>540.68800999999996</v>
      </c>
      <c r="H112" s="197">
        <v>78.290000000000006</v>
      </c>
      <c r="I112" s="198">
        <v>21.71</v>
      </c>
      <c r="J112" s="197">
        <v>20.79</v>
      </c>
    </row>
    <row r="113" spans="2:10" s="195" customFormat="1" ht="8.25" customHeight="1" x14ac:dyDescent="0.25">
      <c r="B113" s="138">
        <v>0</v>
      </c>
      <c r="C113" s="192" t="s">
        <v>62</v>
      </c>
      <c r="D113" s="196">
        <v>2018</v>
      </c>
      <c r="E113" s="197">
        <v>7823.5249400000002</v>
      </c>
      <c r="F113" s="197">
        <v>6097.4184500000001</v>
      </c>
      <c r="G113" s="197">
        <v>1726.1064899999999</v>
      </c>
      <c r="H113" s="197">
        <v>77.94</v>
      </c>
      <c r="I113" s="198">
        <v>22.06</v>
      </c>
      <c r="J113" s="197">
        <v>20.92</v>
      </c>
    </row>
    <row r="114" spans="2:10" ht="8.25" customHeight="1" x14ac:dyDescent="0.25">
      <c r="B114" s="133">
        <v>101</v>
      </c>
      <c r="C114" s="189" t="s">
        <v>12</v>
      </c>
      <c r="D114" s="193">
        <v>2017</v>
      </c>
      <c r="E114" s="194">
        <v>246.85444000000001</v>
      </c>
      <c r="F114" s="194">
        <v>180.74620000000002</v>
      </c>
      <c r="G114" s="194">
        <v>66.108249999999998</v>
      </c>
      <c r="H114" s="194">
        <v>73.22</v>
      </c>
      <c r="I114" s="191">
        <v>26.78</v>
      </c>
      <c r="J114" s="194">
        <v>25.25</v>
      </c>
    </row>
    <row r="115" spans="2:10" ht="8.25" customHeight="1" x14ac:dyDescent="0.25">
      <c r="B115" s="133">
        <v>102</v>
      </c>
      <c r="C115" s="189" t="s">
        <v>13</v>
      </c>
      <c r="D115" s="193">
        <v>2017</v>
      </c>
      <c r="E115" s="194">
        <v>102.54235</v>
      </c>
      <c r="F115" s="194">
        <v>65.300290000000004</v>
      </c>
      <c r="G115" s="194">
        <v>37.242059999999995</v>
      </c>
      <c r="H115" s="194">
        <v>63.68</v>
      </c>
      <c r="I115" s="191">
        <v>36.32</v>
      </c>
      <c r="J115" s="194">
        <v>34.950000000000003</v>
      </c>
    </row>
    <row r="116" spans="2:10" ht="8.25" customHeight="1" x14ac:dyDescent="0.25">
      <c r="B116" s="133">
        <v>103</v>
      </c>
      <c r="C116" s="189" t="s">
        <v>14</v>
      </c>
      <c r="D116" s="193">
        <v>2017</v>
      </c>
      <c r="E116" s="194">
        <v>124.36362</v>
      </c>
      <c r="F116" s="194">
        <v>80.72139</v>
      </c>
      <c r="G116" s="194">
        <v>43.642230000000005</v>
      </c>
      <c r="H116" s="194">
        <v>64.91</v>
      </c>
      <c r="I116" s="191">
        <v>35.090000000000003</v>
      </c>
      <c r="J116" s="194">
        <v>33.380000000000003</v>
      </c>
    </row>
    <row r="117" spans="2:10" ht="8.25" customHeight="1" x14ac:dyDescent="0.25">
      <c r="B117" s="133">
        <v>151</v>
      </c>
      <c r="C117" s="189" t="s">
        <v>15</v>
      </c>
      <c r="D117" s="193">
        <v>2017</v>
      </c>
      <c r="E117" s="194">
        <v>167.07365999999999</v>
      </c>
      <c r="F117" s="194">
        <v>133.13343</v>
      </c>
      <c r="G117" s="194">
        <v>33.94023</v>
      </c>
      <c r="H117" s="194">
        <v>79.69</v>
      </c>
      <c r="I117" s="191">
        <v>20.309999999999999</v>
      </c>
      <c r="J117" s="194">
        <v>19.28</v>
      </c>
    </row>
    <row r="118" spans="2:10" ht="8.25" customHeight="1" x14ac:dyDescent="0.25">
      <c r="B118" s="133">
        <v>153</v>
      </c>
      <c r="C118" s="189" t="s">
        <v>16</v>
      </c>
      <c r="D118" s="193">
        <v>2017</v>
      </c>
      <c r="E118" s="194">
        <v>135.48304000000002</v>
      </c>
      <c r="F118" s="194">
        <v>113.69253</v>
      </c>
      <c r="G118" s="194">
        <v>21.790509999999998</v>
      </c>
      <c r="H118" s="194">
        <v>83.92</v>
      </c>
      <c r="I118" s="191">
        <v>16.079999999999998</v>
      </c>
      <c r="J118" s="194">
        <v>14.85</v>
      </c>
    </row>
    <row r="119" spans="2:10" ht="8.25" customHeight="1" x14ac:dyDescent="0.25">
      <c r="B119" s="133">
        <v>154</v>
      </c>
      <c r="C119" s="189" t="s">
        <v>17</v>
      </c>
      <c r="D119" s="193">
        <v>2017</v>
      </c>
      <c r="E119" s="194">
        <v>89.134419999999992</v>
      </c>
      <c r="F119" s="194">
        <v>75.18325999999999</v>
      </c>
      <c r="G119" s="194">
        <v>13.95116</v>
      </c>
      <c r="H119" s="194">
        <v>84.35</v>
      </c>
      <c r="I119" s="191">
        <v>15.65</v>
      </c>
      <c r="J119" s="194">
        <v>14.26</v>
      </c>
    </row>
    <row r="120" spans="2:10" ht="8.25" customHeight="1" x14ac:dyDescent="0.25">
      <c r="B120" s="133">
        <v>155</v>
      </c>
      <c r="C120" s="189" t="s">
        <v>18</v>
      </c>
      <c r="D120" s="193">
        <v>2017</v>
      </c>
      <c r="E120" s="194">
        <v>131.27742999999998</v>
      </c>
      <c r="F120" s="194">
        <v>104.28773</v>
      </c>
      <c r="G120" s="194">
        <v>26.989699999999999</v>
      </c>
      <c r="H120" s="194">
        <v>79.44</v>
      </c>
      <c r="I120" s="191">
        <v>20.56</v>
      </c>
      <c r="J120" s="194">
        <v>19.54</v>
      </c>
    </row>
    <row r="121" spans="2:10" ht="8.25" customHeight="1" x14ac:dyDescent="0.25">
      <c r="B121" s="133">
        <v>157</v>
      </c>
      <c r="C121" s="189" t="s">
        <v>19</v>
      </c>
      <c r="D121" s="193">
        <v>2017</v>
      </c>
      <c r="E121" s="194">
        <v>131.44648000000001</v>
      </c>
      <c r="F121" s="194">
        <v>107.27639000000001</v>
      </c>
      <c r="G121" s="194">
        <v>24.170090000000002</v>
      </c>
      <c r="H121" s="194">
        <v>81.61</v>
      </c>
      <c r="I121" s="191">
        <v>18.39</v>
      </c>
      <c r="J121" s="194">
        <v>17.420000000000002</v>
      </c>
    </row>
    <row r="122" spans="2:10" ht="8.25" customHeight="1" x14ac:dyDescent="0.25">
      <c r="B122" s="134">
        <v>158</v>
      </c>
      <c r="C122" s="189" t="s">
        <v>20</v>
      </c>
      <c r="D122" s="193">
        <v>2017</v>
      </c>
      <c r="E122" s="194">
        <v>118.11726</v>
      </c>
      <c r="F122" s="194">
        <v>100.48209</v>
      </c>
      <c r="G122" s="194">
        <v>17.635169999999999</v>
      </c>
      <c r="H122" s="194">
        <v>85.07</v>
      </c>
      <c r="I122" s="191">
        <v>14.93</v>
      </c>
      <c r="J122" s="194">
        <v>13.81</v>
      </c>
    </row>
    <row r="123" spans="2:10" ht="8.25" customHeight="1" x14ac:dyDescent="0.25">
      <c r="B123" s="133">
        <v>159</v>
      </c>
      <c r="C123" s="189" t="s">
        <v>21</v>
      </c>
      <c r="D123" s="193">
        <v>2017</v>
      </c>
      <c r="E123" s="194">
        <v>324.19003999999995</v>
      </c>
      <c r="F123" s="194">
        <v>261.59514999999999</v>
      </c>
      <c r="G123" s="194">
        <v>62.594889999999999</v>
      </c>
      <c r="H123" s="194">
        <v>80.69</v>
      </c>
      <c r="I123" s="191">
        <v>19.309999999999999</v>
      </c>
      <c r="J123" s="194">
        <v>18.29</v>
      </c>
    </row>
    <row r="124" spans="2:10" s="195" customFormat="1" ht="8.25" customHeight="1" x14ac:dyDescent="0.25">
      <c r="B124" s="137">
        <v>1</v>
      </c>
      <c r="C124" s="192" t="s">
        <v>134</v>
      </c>
      <c r="D124" s="196">
        <v>2017</v>
      </c>
      <c r="E124" s="197">
        <v>1569.4798600000001</v>
      </c>
      <c r="F124" s="197">
        <v>1221.7336699999998</v>
      </c>
      <c r="G124" s="197">
        <v>347.74619999999999</v>
      </c>
      <c r="H124" s="197">
        <v>77.84</v>
      </c>
      <c r="I124" s="198">
        <v>22.16</v>
      </c>
      <c r="J124" s="197">
        <v>20.92</v>
      </c>
    </row>
    <row r="125" spans="2:10" ht="8.25" customHeight="1" x14ac:dyDescent="0.25">
      <c r="B125" s="133">
        <v>241</v>
      </c>
      <c r="C125" s="189" t="s">
        <v>25</v>
      </c>
      <c r="D125" s="193">
        <v>2017</v>
      </c>
      <c r="E125" s="194">
        <v>1139.7653</v>
      </c>
      <c r="F125" s="194">
        <v>792.49095</v>
      </c>
      <c r="G125" s="194">
        <v>347.27434999999997</v>
      </c>
      <c r="H125" s="194">
        <v>69.53</v>
      </c>
      <c r="I125" s="191">
        <v>30.47</v>
      </c>
      <c r="J125" s="194">
        <v>29.08</v>
      </c>
    </row>
    <row r="126" spans="2:10" ht="8.25" customHeight="1" x14ac:dyDescent="0.25">
      <c r="B126" s="133">
        <v>241001</v>
      </c>
      <c r="C126" s="189" t="s">
        <v>91</v>
      </c>
      <c r="D126" s="193">
        <v>2017</v>
      </c>
      <c r="E126" s="194">
        <v>531.39859999999999</v>
      </c>
      <c r="F126" s="194">
        <v>337.53395</v>
      </c>
      <c r="G126" s="194">
        <v>193.86464999999998</v>
      </c>
      <c r="H126" s="194">
        <v>63.52</v>
      </c>
      <c r="I126" s="191">
        <v>36.479999999999997</v>
      </c>
      <c r="J126" s="194">
        <v>34.69</v>
      </c>
    </row>
    <row r="127" spans="2:10" ht="8.25" customHeight="1" x14ac:dyDescent="0.25">
      <c r="B127" s="133">
        <v>241999</v>
      </c>
      <c r="C127" s="189" t="s">
        <v>92</v>
      </c>
      <c r="D127" s="193">
        <v>2017</v>
      </c>
      <c r="E127" s="194">
        <v>608.36669999999992</v>
      </c>
      <c r="F127" s="194">
        <v>454.95699999999999</v>
      </c>
      <c r="G127" s="194">
        <v>153.40970000000002</v>
      </c>
      <c r="H127" s="194">
        <v>74.78</v>
      </c>
      <c r="I127" s="191">
        <v>25.22</v>
      </c>
      <c r="J127" s="194">
        <v>24.18</v>
      </c>
    </row>
    <row r="128" spans="2:10" ht="8.25" customHeight="1" x14ac:dyDescent="0.25">
      <c r="B128" s="133">
        <v>251</v>
      </c>
      <c r="C128" s="189" t="s">
        <v>28</v>
      </c>
      <c r="D128" s="193">
        <v>2017</v>
      </c>
      <c r="E128" s="194">
        <v>212.17492999999999</v>
      </c>
      <c r="F128" s="194">
        <v>177.98121</v>
      </c>
      <c r="G128" s="194">
        <v>34.193719999999999</v>
      </c>
      <c r="H128" s="194">
        <v>83.88</v>
      </c>
      <c r="I128" s="191">
        <v>16.12</v>
      </c>
      <c r="J128" s="194">
        <v>15.52</v>
      </c>
    </row>
    <row r="129" spans="2:10" ht="8.25" customHeight="1" x14ac:dyDescent="0.25">
      <c r="B129" s="133">
        <v>252</v>
      </c>
      <c r="C129" s="189" t="s">
        <v>29</v>
      </c>
      <c r="D129" s="193">
        <v>2017</v>
      </c>
      <c r="E129" s="194">
        <v>143.07511</v>
      </c>
      <c r="F129" s="194">
        <v>99.687240000000003</v>
      </c>
      <c r="G129" s="194">
        <v>43.387860000000003</v>
      </c>
      <c r="H129" s="194">
        <v>69.67</v>
      </c>
      <c r="I129" s="191">
        <v>30.33</v>
      </c>
      <c r="J129" s="194">
        <v>29.41</v>
      </c>
    </row>
    <row r="130" spans="2:10" ht="8.25" customHeight="1" x14ac:dyDescent="0.25">
      <c r="B130" s="133">
        <v>254</v>
      </c>
      <c r="C130" s="189" t="s">
        <v>30</v>
      </c>
      <c r="D130" s="193">
        <v>2017</v>
      </c>
      <c r="E130" s="194">
        <v>274.82893000000001</v>
      </c>
      <c r="F130" s="194">
        <v>216.53973000000002</v>
      </c>
      <c r="G130" s="194">
        <v>58.289199999999994</v>
      </c>
      <c r="H130" s="194">
        <v>78.790000000000006</v>
      </c>
      <c r="I130" s="191">
        <v>21.21</v>
      </c>
      <c r="J130" s="194">
        <v>19.64</v>
      </c>
    </row>
    <row r="131" spans="2:10" ht="8.25" customHeight="1" x14ac:dyDescent="0.25">
      <c r="B131" s="133">
        <v>255</v>
      </c>
      <c r="C131" s="189" t="s">
        <v>31</v>
      </c>
      <c r="D131" s="193">
        <v>2017</v>
      </c>
      <c r="E131" s="194">
        <v>70.279570000000007</v>
      </c>
      <c r="F131" s="194">
        <v>58.002499999999998</v>
      </c>
      <c r="G131" s="194">
        <v>12.27708</v>
      </c>
      <c r="H131" s="194">
        <v>82.53</v>
      </c>
      <c r="I131" s="191">
        <v>17.47</v>
      </c>
      <c r="J131" s="194">
        <v>16.63</v>
      </c>
    </row>
    <row r="132" spans="2:10" ht="8.25" customHeight="1" x14ac:dyDescent="0.25">
      <c r="B132" s="133">
        <v>256</v>
      </c>
      <c r="C132" s="189" t="s">
        <v>32</v>
      </c>
      <c r="D132" s="193">
        <v>2017</v>
      </c>
      <c r="E132" s="194">
        <v>120.81636</v>
      </c>
      <c r="F132" s="194">
        <v>93.381429999999995</v>
      </c>
      <c r="G132" s="194">
        <v>27.434939999999997</v>
      </c>
      <c r="H132" s="194">
        <v>77.290000000000006</v>
      </c>
      <c r="I132" s="191">
        <v>22.71</v>
      </c>
      <c r="J132" s="194">
        <v>21.72</v>
      </c>
    </row>
    <row r="133" spans="2:10" ht="8.25" customHeight="1" x14ac:dyDescent="0.25">
      <c r="B133" s="133">
        <v>257</v>
      </c>
      <c r="C133" s="189" t="s">
        <v>33</v>
      </c>
      <c r="D133" s="193">
        <v>2017</v>
      </c>
      <c r="E133" s="194">
        <v>150.09414999999998</v>
      </c>
      <c r="F133" s="194">
        <v>122.28022</v>
      </c>
      <c r="G133" s="194">
        <v>27.81392</v>
      </c>
      <c r="H133" s="194">
        <v>81.47</v>
      </c>
      <c r="I133" s="191">
        <v>18.53</v>
      </c>
      <c r="J133" s="194">
        <v>18.03</v>
      </c>
    </row>
    <row r="134" spans="2:10" s="195" customFormat="1" ht="8.25" customHeight="1" x14ac:dyDescent="0.25">
      <c r="B134" s="137">
        <v>2</v>
      </c>
      <c r="C134" s="192" t="s">
        <v>135</v>
      </c>
      <c r="D134" s="196">
        <v>2017</v>
      </c>
      <c r="E134" s="197">
        <v>2112.9688900000001</v>
      </c>
      <c r="F134" s="197">
        <v>1561.4668899999999</v>
      </c>
      <c r="G134" s="197">
        <v>551.50199999999995</v>
      </c>
      <c r="H134" s="197">
        <v>73.900000000000006</v>
      </c>
      <c r="I134" s="198">
        <v>26.1</v>
      </c>
      <c r="J134" s="197">
        <v>24.91</v>
      </c>
    </row>
    <row r="135" spans="2:10" ht="8.25" customHeight="1" x14ac:dyDescent="0.25">
      <c r="B135" s="133">
        <v>351</v>
      </c>
      <c r="C135" s="189" t="s">
        <v>35</v>
      </c>
      <c r="D135" s="193">
        <v>2017</v>
      </c>
      <c r="E135" s="194">
        <v>175.29915</v>
      </c>
      <c r="F135" s="194">
        <v>139.36032999999998</v>
      </c>
      <c r="G135" s="194">
        <v>35.938830000000003</v>
      </c>
      <c r="H135" s="194">
        <v>79.5</v>
      </c>
      <c r="I135" s="191">
        <v>20.5</v>
      </c>
      <c r="J135" s="194">
        <v>19.239999999999998</v>
      </c>
    </row>
    <row r="136" spans="2:10" ht="8.25" customHeight="1" x14ac:dyDescent="0.25">
      <c r="B136" s="133">
        <v>352</v>
      </c>
      <c r="C136" s="189" t="s">
        <v>36</v>
      </c>
      <c r="D136" s="193">
        <v>2017</v>
      </c>
      <c r="E136" s="194">
        <v>196.93204999999998</v>
      </c>
      <c r="F136" s="194">
        <v>167.32046</v>
      </c>
      <c r="G136" s="194">
        <v>29.611599999999999</v>
      </c>
      <c r="H136" s="194">
        <v>84.96</v>
      </c>
      <c r="I136" s="191">
        <v>15.04</v>
      </c>
      <c r="J136" s="194">
        <v>13.91</v>
      </c>
    </row>
    <row r="137" spans="2:10" ht="8.25" customHeight="1" x14ac:dyDescent="0.25">
      <c r="B137" s="133">
        <v>353</v>
      </c>
      <c r="C137" s="189" t="s">
        <v>37</v>
      </c>
      <c r="D137" s="193">
        <v>2017</v>
      </c>
      <c r="E137" s="194">
        <v>247.49688</v>
      </c>
      <c r="F137" s="194">
        <v>199.57173999999998</v>
      </c>
      <c r="G137" s="194">
        <v>47.925139999999999</v>
      </c>
      <c r="H137" s="194">
        <v>80.64</v>
      </c>
      <c r="I137" s="191">
        <v>19.36</v>
      </c>
      <c r="J137" s="194">
        <v>18.14</v>
      </c>
    </row>
    <row r="138" spans="2:10" ht="8.25" customHeight="1" x14ac:dyDescent="0.25">
      <c r="B138" s="133" t="s">
        <v>66</v>
      </c>
      <c r="C138" s="189" t="s">
        <v>125</v>
      </c>
      <c r="D138" s="193">
        <v>2017</v>
      </c>
      <c r="E138" s="194">
        <v>139.06921</v>
      </c>
      <c r="F138" s="194">
        <v>120.71281</v>
      </c>
      <c r="G138" s="194">
        <v>18.356400000000001</v>
      </c>
      <c r="H138" s="194">
        <v>86.8</v>
      </c>
      <c r="I138" s="191">
        <v>13.2</v>
      </c>
      <c r="J138" s="194">
        <v>12.23</v>
      </c>
    </row>
    <row r="139" spans="2:10" ht="8.25" customHeight="1" x14ac:dyDescent="0.25">
      <c r="B139" s="133">
        <v>355</v>
      </c>
      <c r="C139" s="189" t="s">
        <v>39</v>
      </c>
      <c r="D139" s="193">
        <v>2017</v>
      </c>
      <c r="E139" s="194">
        <v>177.61303000000001</v>
      </c>
      <c r="F139" s="194">
        <v>145.05055999999999</v>
      </c>
      <c r="G139" s="194">
        <v>32.562460000000002</v>
      </c>
      <c r="H139" s="194">
        <v>81.67</v>
      </c>
      <c r="I139" s="191">
        <v>18.329999999999998</v>
      </c>
      <c r="J139" s="194">
        <v>17.36</v>
      </c>
    </row>
    <row r="140" spans="2:10" ht="8.25" customHeight="1" x14ac:dyDescent="0.25">
      <c r="B140" s="133">
        <v>356</v>
      </c>
      <c r="C140" s="189" t="s">
        <v>40</v>
      </c>
      <c r="D140" s="193">
        <v>2017</v>
      </c>
      <c r="E140" s="194">
        <v>112.76905000000001</v>
      </c>
      <c r="F140" s="194">
        <v>92.201160000000002</v>
      </c>
      <c r="G140" s="194">
        <v>20.567889999999998</v>
      </c>
      <c r="H140" s="194">
        <v>81.760000000000005</v>
      </c>
      <c r="I140" s="191">
        <v>18.239999999999998</v>
      </c>
      <c r="J140" s="194">
        <v>17.190000000000001</v>
      </c>
    </row>
    <row r="141" spans="2:10" ht="8.25" customHeight="1" x14ac:dyDescent="0.25">
      <c r="B141" s="133">
        <v>357</v>
      </c>
      <c r="C141" s="189" t="s">
        <v>41</v>
      </c>
      <c r="D141" s="193">
        <v>2017</v>
      </c>
      <c r="E141" s="194">
        <v>162.42829999999998</v>
      </c>
      <c r="F141" s="194">
        <v>132.19368</v>
      </c>
      <c r="G141" s="194">
        <v>30.23462</v>
      </c>
      <c r="H141" s="194">
        <v>81.39</v>
      </c>
      <c r="I141" s="191">
        <v>18.61</v>
      </c>
      <c r="J141" s="194">
        <v>17.440000000000001</v>
      </c>
    </row>
    <row r="142" spans="2:10" ht="8.25" customHeight="1" x14ac:dyDescent="0.25">
      <c r="B142" s="133">
        <v>358</v>
      </c>
      <c r="C142" s="189" t="s">
        <v>42</v>
      </c>
      <c r="D142" s="193">
        <v>2017</v>
      </c>
      <c r="E142" s="194">
        <v>136.27814999999998</v>
      </c>
      <c r="F142" s="194">
        <v>113.0937</v>
      </c>
      <c r="G142" s="194">
        <v>23.184459999999998</v>
      </c>
      <c r="H142" s="194">
        <v>82.99</v>
      </c>
      <c r="I142" s="191">
        <v>17.010000000000002</v>
      </c>
      <c r="J142" s="194">
        <v>16.23</v>
      </c>
    </row>
    <row r="143" spans="2:10" ht="8.25" customHeight="1" x14ac:dyDescent="0.25">
      <c r="B143" s="133">
        <v>359</v>
      </c>
      <c r="C143" s="189" t="s">
        <v>43</v>
      </c>
      <c r="D143" s="193">
        <v>2017</v>
      </c>
      <c r="E143" s="194">
        <v>200.37282999999999</v>
      </c>
      <c r="F143" s="194">
        <v>159.93054999999998</v>
      </c>
      <c r="G143" s="194">
        <v>40.442279999999997</v>
      </c>
      <c r="H143" s="194">
        <v>79.819999999999993</v>
      </c>
      <c r="I143" s="191">
        <v>20.18</v>
      </c>
      <c r="J143" s="194">
        <v>18.7</v>
      </c>
    </row>
    <row r="144" spans="2:10" ht="8.25" customHeight="1" x14ac:dyDescent="0.25">
      <c r="B144" s="133" t="s">
        <v>66</v>
      </c>
      <c r="C144" s="189" t="s">
        <v>126</v>
      </c>
      <c r="D144" s="193">
        <v>2017</v>
      </c>
      <c r="E144" s="194">
        <v>139.06921</v>
      </c>
      <c r="F144" s="194">
        <v>120.71281</v>
      </c>
      <c r="G144" s="194">
        <v>18.356400000000001</v>
      </c>
      <c r="H144" s="194">
        <v>86.8</v>
      </c>
      <c r="I144" s="191">
        <v>13.2</v>
      </c>
      <c r="J144" s="194">
        <v>12.23</v>
      </c>
    </row>
    <row r="145" spans="2:10" ht="8.25" customHeight="1" x14ac:dyDescent="0.25">
      <c r="B145" s="133">
        <v>361</v>
      </c>
      <c r="C145" s="189" t="s">
        <v>44</v>
      </c>
      <c r="D145" s="193">
        <v>2017</v>
      </c>
      <c r="E145" s="194">
        <v>132.82166000000001</v>
      </c>
      <c r="F145" s="194">
        <v>107.92574999999999</v>
      </c>
      <c r="G145" s="194">
        <v>24.895910000000001</v>
      </c>
      <c r="H145" s="194">
        <v>81.260000000000005</v>
      </c>
      <c r="I145" s="191">
        <v>18.739999999999998</v>
      </c>
      <c r="J145" s="194">
        <v>17.440000000000001</v>
      </c>
    </row>
    <row r="146" spans="2:10" s="195" customFormat="1" ht="8.25" customHeight="1" x14ac:dyDescent="0.25">
      <c r="B146" s="137">
        <v>3</v>
      </c>
      <c r="C146" s="192" t="s">
        <v>136</v>
      </c>
      <c r="D146" s="196">
        <v>2017</v>
      </c>
      <c r="E146" s="197">
        <v>1681.53891</v>
      </c>
      <c r="F146" s="197">
        <v>1376.8636799999999</v>
      </c>
      <c r="G146" s="197">
        <v>304.67521999999997</v>
      </c>
      <c r="H146" s="197">
        <v>81.88</v>
      </c>
      <c r="I146" s="198">
        <v>18.12</v>
      </c>
      <c r="J146" s="197">
        <v>16.95</v>
      </c>
    </row>
    <row r="147" spans="2:10" ht="8.25" customHeight="1" x14ac:dyDescent="0.25">
      <c r="B147" s="133">
        <v>401</v>
      </c>
      <c r="C147" s="189" t="s">
        <v>46</v>
      </c>
      <c r="D147" s="193">
        <v>2017</v>
      </c>
      <c r="E147" s="194">
        <v>77.561089999999993</v>
      </c>
      <c r="F147" s="194">
        <v>49.157660000000007</v>
      </c>
      <c r="G147" s="194">
        <v>28.40343</v>
      </c>
      <c r="H147" s="194">
        <v>63.38</v>
      </c>
      <c r="I147" s="191">
        <v>36.619999999999997</v>
      </c>
      <c r="J147" s="194">
        <v>35.659999999999997</v>
      </c>
    </row>
    <row r="148" spans="2:10" ht="8.25" customHeight="1" x14ac:dyDescent="0.25">
      <c r="B148" s="133" t="s">
        <v>67</v>
      </c>
      <c r="C148" s="189" t="s">
        <v>47</v>
      </c>
      <c r="D148" s="193">
        <v>2017</v>
      </c>
      <c r="E148" s="194">
        <v>216.16698000000002</v>
      </c>
      <c r="F148" s="194">
        <v>176.67824999999999</v>
      </c>
      <c r="G148" s="194">
        <v>39.488730000000004</v>
      </c>
      <c r="H148" s="194">
        <v>81.73</v>
      </c>
      <c r="I148" s="191">
        <v>18.27</v>
      </c>
      <c r="J148" s="194">
        <v>17.71</v>
      </c>
    </row>
    <row r="149" spans="2:10" ht="8.25" customHeight="1" x14ac:dyDescent="0.25">
      <c r="B149" s="133">
        <v>403</v>
      </c>
      <c r="C149" s="189" t="s">
        <v>127</v>
      </c>
      <c r="D149" s="193">
        <v>2017</v>
      </c>
      <c r="E149" s="194">
        <v>165.86267999999998</v>
      </c>
      <c r="F149" s="194">
        <v>133.89870000000002</v>
      </c>
      <c r="G149" s="194">
        <v>31.96397</v>
      </c>
      <c r="H149" s="194">
        <v>80.73</v>
      </c>
      <c r="I149" s="191">
        <v>19.27</v>
      </c>
      <c r="J149" s="194">
        <v>17.93</v>
      </c>
    </row>
    <row r="150" spans="2:10" ht="8.25" customHeight="1" x14ac:dyDescent="0.25">
      <c r="B150" s="133">
        <v>404</v>
      </c>
      <c r="C150" s="189" t="s">
        <v>49</v>
      </c>
      <c r="D150" s="193">
        <v>2017</v>
      </c>
      <c r="E150" s="194">
        <v>163.31404000000001</v>
      </c>
      <c r="F150" s="194">
        <v>117.11208000000001</v>
      </c>
      <c r="G150" s="194">
        <v>46.20196</v>
      </c>
      <c r="H150" s="194">
        <v>71.709999999999994</v>
      </c>
      <c r="I150" s="191">
        <v>28.29</v>
      </c>
      <c r="J150" s="194">
        <v>26.77</v>
      </c>
    </row>
    <row r="151" spans="2:10" ht="8.25" customHeight="1" x14ac:dyDescent="0.25">
      <c r="B151" s="133">
        <v>405</v>
      </c>
      <c r="C151" s="189" t="s">
        <v>50</v>
      </c>
      <c r="D151" s="193">
        <v>2017</v>
      </c>
      <c r="E151" s="194">
        <v>73.208380000000005</v>
      </c>
      <c r="F151" s="194">
        <v>58.076239999999999</v>
      </c>
      <c r="G151" s="194">
        <v>15.13214</v>
      </c>
      <c r="H151" s="194">
        <v>79.33</v>
      </c>
      <c r="I151" s="191">
        <v>20.67</v>
      </c>
      <c r="J151" s="194">
        <v>19.690000000000001</v>
      </c>
    </row>
    <row r="152" spans="2:10" ht="8.25" customHeight="1" x14ac:dyDescent="0.25">
      <c r="B152" s="133">
        <v>451</v>
      </c>
      <c r="C152" s="189" t="s">
        <v>51</v>
      </c>
      <c r="D152" s="193">
        <v>2017</v>
      </c>
      <c r="E152" s="194">
        <v>121.59806</v>
      </c>
      <c r="F152" s="194">
        <v>107.70521000000001</v>
      </c>
      <c r="G152" s="194">
        <v>13.892850000000001</v>
      </c>
      <c r="H152" s="194">
        <v>88.57</v>
      </c>
      <c r="I152" s="191">
        <v>11.43</v>
      </c>
      <c r="J152" s="194">
        <v>11.17</v>
      </c>
    </row>
    <row r="153" spans="2:10" ht="8.25" customHeight="1" x14ac:dyDescent="0.25">
      <c r="B153" s="133">
        <v>452</v>
      </c>
      <c r="C153" s="189" t="s">
        <v>52</v>
      </c>
      <c r="D153" s="193">
        <v>2017</v>
      </c>
      <c r="E153" s="194">
        <v>188.72673</v>
      </c>
      <c r="F153" s="194">
        <v>168.85665</v>
      </c>
      <c r="G153" s="194">
        <v>19.870080000000002</v>
      </c>
      <c r="H153" s="194">
        <v>89.47</v>
      </c>
      <c r="I153" s="191">
        <v>10.53</v>
      </c>
      <c r="J153" s="194">
        <v>9.8000000000000007</v>
      </c>
    </row>
    <row r="154" spans="2:10" ht="8.25" customHeight="1" x14ac:dyDescent="0.25">
      <c r="B154" s="133">
        <v>453</v>
      </c>
      <c r="C154" s="189" t="s">
        <v>53</v>
      </c>
      <c r="D154" s="193">
        <v>2017</v>
      </c>
      <c r="E154" s="194">
        <v>166.90106</v>
      </c>
      <c r="F154" s="194">
        <v>118.96562</v>
      </c>
      <c r="G154" s="194">
        <v>47.93544</v>
      </c>
      <c r="H154" s="194">
        <v>71.28</v>
      </c>
      <c r="I154" s="191">
        <v>28.72</v>
      </c>
      <c r="J154" s="194">
        <v>28.22</v>
      </c>
    </row>
    <row r="155" spans="2:10" ht="8.25" customHeight="1" x14ac:dyDescent="0.25">
      <c r="B155" s="133">
        <v>454</v>
      </c>
      <c r="C155" s="189" t="s">
        <v>54</v>
      </c>
      <c r="D155" s="193">
        <v>2017</v>
      </c>
      <c r="E155" s="194">
        <v>318.67291999999998</v>
      </c>
      <c r="F155" s="194">
        <v>246.41151000000002</v>
      </c>
      <c r="G155" s="194">
        <v>72.261409999999998</v>
      </c>
      <c r="H155" s="194">
        <v>77.319999999999993</v>
      </c>
      <c r="I155" s="191">
        <v>22.68</v>
      </c>
      <c r="J155" s="194">
        <v>21.89</v>
      </c>
    </row>
    <row r="156" spans="2:10" ht="8.25" customHeight="1" x14ac:dyDescent="0.25">
      <c r="B156" s="133" t="s">
        <v>68</v>
      </c>
      <c r="C156" s="189" t="s">
        <v>55</v>
      </c>
      <c r="D156" s="193">
        <v>2017</v>
      </c>
      <c r="E156" s="194">
        <v>155.96445</v>
      </c>
      <c r="F156" s="194">
        <v>141.44120000000001</v>
      </c>
      <c r="G156" s="194">
        <v>14.523260000000001</v>
      </c>
      <c r="H156" s="194">
        <v>90.69</v>
      </c>
      <c r="I156" s="191">
        <v>9.31</v>
      </c>
      <c r="J156" s="194">
        <v>8.75</v>
      </c>
    </row>
    <row r="157" spans="2:10" ht="8.25" customHeight="1" x14ac:dyDescent="0.25">
      <c r="B157" s="133">
        <v>456</v>
      </c>
      <c r="C157" s="189" t="s">
        <v>56</v>
      </c>
      <c r="D157" s="193">
        <v>2017</v>
      </c>
      <c r="E157" s="194">
        <v>131.37047000000001</v>
      </c>
      <c r="F157" s="194">
        <v>98.811800000000005</v>
      </c>
      <c r="G157" s="194">
        <v>32.558669999999999</v>
      </c>
      <c r="H157" s="194">
        <v>75.22</v>
      </c>
      <c r="I157" s="191">
        <v>24.78</v>
      </c>
      <c r="J157" s="194">
        <v>23.55</v>
      </c>
    </row>
    <row r="158" spans="2:10" ht="8.25" customHeight="1" x14ac:dyDescent="0.25">
      <c r="B158" s="133" t="s">
        <v>67</v>
      </c>
      <c r="C158" s="189" t="s">
        <v>96</v>
      </c>
      <c r="D158" s="193">
        <v>2017</v>
      </c>
      <c r="E158" s="194">
        <v>216.16698000000002</v>
      </c>
      <c r="F158" s="194">
        <v>176.67824999999999</v>
      </c>
      <c r="G158" s="194">
        <v>39.488730000000004</v>
      </c>
      <c r="H158" s="194">
        <v>81.73</v>
      </c>
      <c r="I158" s="191">
        <v>18.27</v>
      </c>
      <c r="J158" s="194">
        <v>17.71</v>
      </c>
    </row>
    <row r="159" spans="2:10" ht="8.25" customHeight="1" x14ac:dyDescent="0.25">
      <c r="B159" s="133">
        <v>458</v>
      </c>
      <c r="C159" s="189" t="s">
        <v>57</v>
      </c>
      <c r="D159" s="193">
        <v>2017</v>
      </c>
      <c r="E159" s="194">
        <v>127.98900999999999</v>
      </c>
      <c r="F159" s="194">
        <v>107.12507000000001</v>
      </c>
      <c r="G159" s="194">
        <v>20.863939999999999</v>
      </c>
      <c r="H159" s="194">
        <v>83.7</v>
      </c>
      <c r="I159" s="191">
        <v>16.3</v>
      </c>
      <c r="J159" s="194">
        <v>15.44</v>
      </c>
    </row>
    <row r="160" spans="2:10" ht="8.25" customHeight="1" x14ac:dyDescent="0.25">
      <c r="B160" s="133">
        <v>459</v>
      </c>
      <c r="C160" s="189" t="s">
        <v>58</v>
      </c>
      <c r="D160" s="193">
        <v>2017</v>
      </c>
      <c r="E160" s="194">
        <v>350.67975999999999</v>
      </c>
      <c r="F160" s="194">
        <v>265.24032</v>
      </c>
      <c r="G160" s="194">
        <v>85.439440000000005</v>
      </c>
      <c r="H160" s="194">
        <v>75.64</v>
      </c>
      <c r="I160" s="191">
        <v>24.36</v>
      </c>
      <c r="J160" s="194">
        <v>23.03</v>
      </c>
    </row>
    <row r="161" spans="2:10" ht="8.25" customHeight="1" x14ac:dyDescent="0.25">
      <c r="B161" s="133">
        <v>460</v>
      </c>
      <c r="C161" s="189" t="s">
        <v>59</v>
      </c>
      <c r="D161" s="193">
        <v>2017</v>
      </c>
      <c r="E161" s="194">
        <v>140.15064000000001</v>
      </c>
      <c r="F161" s="194">
        <v>94.494520000000009</v>
      </c>
      <c r="G161" s="194">
        <v>45.656120000000001</v>
      </c>
      <c r="H161" s="194">
        <v>67.42</v>
      </c>
      <c r="I161" s="191">
        <v>32.58</v>
      </c>
      <c r="J161" s="194">
        <v>32.29</v>
      </c>
    </row>
    <row r="162" spans="2:10" ht="8.25" customHeight="1" x14ac:dyDescent="0.25">
      <c r="B162" s="133">
        <v>461</v>
      </c>
      <c r="C162" s="189" t="s">
        <v>60</v>
      </c>
      <c r="D162" s="193">
        <v>2017</v>
      </c>
      <c r="E162" s="194">
        <v>89.963200000000001</v>
      </c>
      <c r="F162" s="194">
        <v>75.623220000000003</v>
      </c>
      <c r="G162" s="194">
        <v>14.339979999999999</v>
      </c>
      <c r="H162" s="194">
        <v>84.06</v>
      </c>
      <c r="I162" s="191">
        <v>15.94</v>
      </c>
      <c r="J162" s="194">
        <v>15.04</v>
      </c>
    </row>
    <row r="163" spans="2:10" ht="8.25" customHeight="1" x14ac:dyDescent="0.25">
      <c r="B163" s="133" t="s">
        <v>68</v>
      </c>
      <c r="C163" s="189" t="s">
        <v>97</v>
      </c>
      <c r="D163" s="193">
        <v>2017</v>
      </c>
      <c r="E163" s="194">
        <v>155.96445</v>
      </c>
      <c r="F163" s="194">
        <v>141.44120000000001</v>
      </c>
      <c r="G163" s="194">
        <v>14.523260000000001</v>
      </c>
      <c r="H163" s="194">
        <v>90.69</v>
      </c>
      <c r="I163" s="191">
        <v>9.31</v>
      </c>
      <c r="J163" s="194">
        <v>8.75</v>
      </c>
    </row>
    <row r="164" spans="2:10" s="195" customFormat="1" ht="8.25" customHeight="1" x14ac:dyDescent="0.25">
      <c r="B164" s="137">
        <v>4</v>
      </c>
      <c r="C164" s="192" t="s">
        <v>137</v>
      </c>
      <c r="D164" s="196">
        <v>2017</v>
      </c>
      <c r="E164" s="197">
        <v>2489.9568599999998</v>
      </c>
      <c r="F164" s="197">
        <v>1960.4652599999999</v>
      </c>
      <c r="G164" s="197">
        <v>529.49161000000004</v>
      </c>
      <c r="H164" s="197">
        <v>78.73</v>
      </c>
      <c r="I164" s="198">
        <v>21.27</v>
      </c>
      <c r="J164" s="197">
        <v>20.38</v>
      </c>
    </row>
    <row r="165" spans="2:10" s="195" customFormat="1" ht="8.25" customHeight="1" x14ac:dyDescent="0.25">
      <c r="B165" s="138">
        <v>0</v>
      </c>
      <c r="C165" s="192" t="s">
        <v>62</v>
      </c>
      <c r="D165" s="196">
        <v>2017</v>
      </c>
      <c r="E165" s="197">
        <v>7853.9445199999991</v>
      </c>
      <c r="F165" s="197">
        <v>6120.5294899999999</v>
      </c>
      <c r="G165" s="197">
        <v>1733.4150300000001</v>
      </c>
      <c r="H165" s="197">
        <v>77.930000000000007</v>
      </c>
      <c r="I165" s="198">
        <v>22.07</v>
      </c>
      <c r="J165" s="197">
        <v>20.97</v>
      </c>
    </row>
    <row r="166" spans="2:10" ht="8.25" customHeight="1" x14ac:dyDescent="0.25">
      <c r="B166" s="133">
        <v>101</v>
      </c>
      <c r="C166" s="189" t="s">
        <v>12</v>
      </c>
      <c r="D166" s="193">
        <v>2016</v>
      </c>
      <c r="E166" s="194">
        <v>252.36034000000001</v>
      </c>
      <c r="F166" s="194">
        <v>190.60101999999998</v>
      </c>
      <c r="G166" s="194">
        <v>61.759329999999999</v>
      </c>
      <c r="H166" s="194">
        <v>75.53</v>
      </c>
      <c r="I166" s="191">
        <v>24.47</v>
      </c>
      <c r="J166" s="194">
        <v>24.47</v>
      </c>
    </row>
    <row r="167" spans="2:10" ht="8.25" customHeight="1" x14ac:dyDescent="0.25">
      <c r="B167" s="133">
        <v>102</v>
      </c>
      <c r="C167" s="189" t="s">
        <v>13</v>
      </c>
      <c r="D167" s="193">
        <v>2016</v>
      </c>
      <c r="E167" s="194">
        <v>101.60850000000001</v>
      </c>
      <c r="F167" s="194">
        <v>73.968910000000008</v>
      </c>
      <c r="G167" s="194">
        <v>27.639580000000002</v>
      </c>
      <c r="H167" s="194">
        <v>72.8</v>
      </c>
      <c r="I167" s="191">
        <v>27.2</v>
      </c>
      <c r="J167" s="194">
        <v>27.2</v>
      </c>
    </row>
    <row r="168" spans="2:10" ht="8.25" customHeight="1" x14ac:dyDescent="0.25">
      <c r="B168" s="133">
        <v>103</v>
      </c>
      <c r="C168" s="189" t="s">
        <v>14</v>
      </c>
      <c r="D168" s="193">
        <v>2016</v>
      </c>
      <c r="E168" s="194">
        <v>124.72215</v>
      </c>
      <c r="F168" s="194">
        <v>83.722850000000008</v>
      </c>
      <c r="G168" s="194">
        <v>40.999300000000005</v>
      </c>
      <c r="H168" s="194">
        <v>67.13</v>
      </c>
      <c r="I168" s="191">
        <v>32.869999999999997</v>
      </c>
      <c r="J168" s="194">
        <v>32.869999999999997</v>
      </c>
    </row>
    <row r="169" spans="2:10" ht="8.25" customHeight="1" x14ac:dyDescent="0.25">
      <c r="B169" s="133">
        <v>151</v>
      </c>
      <c r="C169" s="189" t="s">
        <v>15</v>
      </c>
      <c r="D169" s="193">
        <v>2016</v>
      </c>
      <c r="E169" s="194">
        <v>174.58010000000002</v>
      </c>
      <c r="F169" s="194">
        <v>136.22959</v>
      </c>
      <c r="G169" s="194">
        <v>38.35051</v>
      </c>
      <c r="H169" s="194">
        <v>78.03</v>
      </c>
      <c r="I169" s="191">
        <v>21.97</v>
      </c>
      <c r="J169" s="194">
        <v>21.97</v>
      </c>
    </row>
    <row r="170" spans="2:10" ht="8.25" customHeight="1" x14ac:dyDescent="0.25">
      <c r="B170" s="133">
        <v>153</v>
      </c>
      <c r="C170" s="189" t="s">
        <v>16</v>
      </c>
      <c r="D170" s="193">
        <v>2016</v>
      </c>
      <c r="E170" s="194">
        <v>138.64399</v>
      </c>
      <c r="F170" s="194">
        <v>120.41321000000001</v>
      </c>
      <c r="G170" s="194">
        <v>18.230779999999999</v>
      </c>
      <c r="H170" s="194">
        <v>86.85</v>
      </c>
      <c r="I170" s="191">
        <v>13.15</v>
      </c>
      <c r="J170" s="194">
        <v>13.15</v>
      </c>
    </row>
    <row r="171" spans="2:10" ht="8.25" customHeight="1" x14ac:dyDescent="0.25">
      <c r="B171" s="133">
        <v>154</v>
      </c>
      <c r="C171" s="189" t="s">
        <v>17</v>
      </c>
      <c r="D171" s="193">
        <v>2016</v>
      </c>
      <c r="E171" s="194">
        <v>91.686229999999995</v>
      </c>
      <c r="F171" s="194">
        <v>81.568809999999999</v>
      </c>
      <c r="G171" s="194">
        <v>10.117419999999999</v>
      </c>
      <c r="H171" s="194">
        <v>88.97</v>
      </c>
      <c r="I171" s="191">
        <v>11.03</v>
      </c>
      <c r="J171" s="194">
        <v>11.03</v>
      </c>
    </row>
    <row r="172" spans="2:10" ht="8.25" customHeight="1" x14ac:dyDescent="0.25">
      <c r="B172" s="133">
        <v>155</v>
      </c>
      <c r="C172" s="189" t="s">
        <v>18</v>
      </c>
      <c r="D172" s="193">
        <v>2016</v>
      </c>
      <c r="E172" s="194">
        <v>135.17824999999999</v>
      </c>
      <c r="F172" s="194">
        <v>107.26121000000001</v>
      </c>
      <c r="G172" s="194">
        <v>27.91705</v>
      </c>
      <c r="H172" s="194">
        <v>79.349999999999994</v>
      </c>
      <c r="I172" s="191">
        <v>20.65</v>
      </c>
      <c r="J172" s="194">
        <v>20.65</v>
      </c>
    </row>
    <row r="173" spans="2:10" ht="8.25" customHeight="1" x14ac:dyDescent="0.25">
      <c r="B173" s="133">
        <v>157</v>
      </c>
      <c r="C173" s="189" t="s">
        <v>19</v>
      </c>
      <c r="D173" s="193">
        <v>2016</v>
      </c>
      <c r="E173" s="194">
        <v>132.6523</v>
      </c>
      <c r="F173" s="194">
        <v>111.17891</v>
      </c>
      <c r="G173" s="194">
        <v>21.473400000000002</v>
      </c>
      <c r="H173" s="194">
        <v>83.81</v>
      </c>
      <c r="I173" s="191">
        <v>16.190000000000001</v>
      </c>
      <c r="J173" s="194">
        <v>16.190000000000001</v>
      </c>
    </row>
    <row r="174" spans="2:10" ht="8.25" customHeight="1" x14ac:dyDescent="0.25">
      <c r="B174" s="134">
        <v>158</v>
      </c>
      <c r="C174" s="189" t="s">
        <v>20</v>
      </c>
      <c r="D174" s="193">
        <v>2016</v>
      </c>
      <c r="E174" s="194">
        <v>121.22230999999999</v>
      </c>
      <c r="F174" s="194">
        <v>106.45235000000001</v>
      </c>
      <c r="G174" s="194">
        <v>14.769959999999999</v>
      </c>
      <c r="H174" s="194">
        <v>87.82</v>
      </c>
      <c r="I174" s="191">
        <v>12.18</v>
      </c>
      <c r="J174" s="194">
        <v>12.18</v>
      </c>
    </row>
    <row r="175" spans="2:10" ht="8.25" customHeight="1" x14ac:dyDescent="0.25">
      <c r="B175" s="133">
        <v>159</v>
      </c>
      <c r="C175" s="189" t="s">
        <v>21</v>
      </c>
      <c r="D175" s="193">
        <v>2016</v>
      </c>
      <c r="E175" s="194">
        <v>330.51428000000004</v>
      </c>
      <c r="F175" s="194">
        <v>268.77846</v>
      </c>
      <c r="G175" s="194">
        <v>61.735819999999997</v>
      </c>
      <c r="H175" s="194">
        <v>81.319999999999993</v>
      </c>
      <c r="I175" s="191">
        <v>18.68</v>
      </c>
      <c r="J175" s="194">
        <v>18.68</v>
      </c>
    </row>
    <row r="176" spans="2:10" s="195" customFormat="1" ht="8.25" customHeight="1" x14ac:dyDescent="0.25">
      <c r="B176" s="137">
        <v>1</v>
      </c>
      <c r="C176" s="192" t="s">
        <v>134</v>
      </c>
      <c r="D176" s="196">
        <v>2016</v>
      </c>
      <c r="E176" s="197">
        <v>1603.16848</v>
      </c>
      <c r="F176" s="197">
        <v>1280.17056</v>
      </c>
      <c r="G176" s="197">
        <v>322.99793</v>
      </c>
      <c r="H176" s="197">
        <v>79.849999999999994</v>
      </c>
      <c r="I176" s="198">
        <v>20.149999999999999</v>
      </c>
      <c r="J176" s="197">
        <v>20.149999999999999</v>
      </c>
    </row>
    <row r="177" spans="2:10" ht="8.25" customHeight="1" x14ac:dyDescent="0.25">
      <c r="B177" s="133">
        <v>241</v>
      </c>
      <c r="C177" s="189" t="s">
        <v>25</v>
      </c>
      <c r="D177" s="193">
        <v>2016</v>
      </c>
      <c r="E177" s="194">
        <v>1150.0914399999999</v>
      </c>
      <c r="F177" s="194">
        <v>833.77362000000005</v>
      </c>
      <c r="G177" s="194">
        <v>316.31781999999998</v>
      </c>
      <c r="H177" s="194">
        <v>72.5</v>
      </c>
      <c r="I177" s="191">
        <v>27.5</v>
      </c>
      <c r="J177" s="194">
        <v>27.5</v>
      </c>
    </row>
    <row r="178" spans="2:10" ht="8.25" customHeight="1" x14ac:dyDescent="0.25">
      <c r="B178" s="133">
        <v>241001</v>
      </c>
      <c r="C178" s="189" t="s">
        <v>91</v>
      </c>
      <c r="D178" s="193">
        <v>2016</v>
      </c>
      <c r="E178" s="194">
        <v>535.66453999999999</v>
      </c>
      <c r="F178" s="194">
        <v>359.56590999999997</v>
      </c>
      <c r="G178" s="194">
        <v>176.09863000000001</v>
      </c>
      <c r="H178" s="194">
        <v>67.13</v>
      </c>
      <c r="I178" s="191">
        <v>32.869999999999997</v>
      </c>
      <c r="J178" s="194">
        <v>32.869999999999997</v>
      </c>
    </row>
    <row r="179" spans="2:10" ht="8.25" customHeight="1" x14ac:dyDescent="0.25">
      <c r="B179" s="133">
        <v>241999</v>
      </c>
      <c r="C179" s="189" t="s">
        <v>92</v>
      </c>
      <c r="D179" s="193">
        <v>2016</v>
      </c>
      <c r="E179" s="194">
        <v>614.42690000000005</v>
      </c>
      <c r="F179" s="194">
        <v>474.20771999999999</v>
      </c>
      <c r="G179" s="194">
        <v>140.21917999999999</v>
      </c>
      <c r="H179" s="194">
        <v>77.180000000000007</v>
      </c>
      <c r="I179" s="191">
        <v>22.82</v>
      </c>
      <c r="J179" s="194">
        <v>22.82</v>
      </c>
    </row>
    <row r="180" spans="2:10" ht="8.25" customHeight="1" x14ac:dyDescent="0.25">
      <c r="B180" s="133">
        <v>251</v>
      </c>
      <c r="C180" s="189" t="s">
        <v>28</v>
      </c>
      <c r="D180" s="193">
        <v>2016</v>
      </c>
      <c r="E180" s="194">
        <v>214.52042</v>
      </c>
      <c r="F180" s="194">
        <v>182.77638000000002</v>
      </c>
      <c r="G180" s="194">
        <v>31.744040000000002</v>
      </c>
      <c r="H180" s="194">
        <v>85.2</v>
      </c>
      <c r="I180" s="191">
        <v>14.8</v>
      </c>
      <c r="J180" s="194">
        <v>14.8</v>
      </c>
    </row>
    <row r="181" spans="2:10" ht="8.25" customHeight="1" x14ac:dyDescent="0.25">
      <c r="B181" s="133">
        <v>252</v>
      </c>
      <c r="C181" s="189" t="s">
        <v>29</v>
      </c>
      <c r="D181" s="193">
        <v>2016</v>
      </c>
      <c r="E181" s="194">
        <v>148.76853</v>
      </c>
      <c r="F181" s="194">
        <v>116.06136000000001</v>
      </c>
      <c r="G181" s="194">
        <v>32.707180000000001</v>
      </c>
      <c r="H181" s="194">
        <v>78.010000000000005</v>
      </c>
      <c r="I181" s="191">
        <v>21.99</v>
      </c>
      <c r="J181" s="194">
        <v>21.99</v>
      </c>
    </row>
    <row r="182" spans="2:10" ht="8.25" customHeight="1" x14ac:dyDescent="0.25">
      <c r="B182" s="133">
        <v>254</v>
      </c>
      <c r="C182" s="189" t="s">
        <v>30</v>
      </c>
      <c r="D182" s="193">
        <v>2016</v>
      </c>
      <c r="E182" s="194">
        <v>277.79642000000001</v>
      </c>
      <c r="F182" s="194">
        <v>233.90016</v>
      </c>
      <c r="G182" s="194">
        <v>43.896269999999994</v>
      </c>
      <c r="H182" s="194">
        <v>84.2</v>
      </c>
      <c r="I182" s="191">
        <v>15.8</v>
      </c>
      <c r="J182" s="194">
        <v>15.8</v>
      </c>
    </row>
    <row r="183" spans="2:10" ht="8.25" customHeight="1" x14ac:dyDescent="0.25">
      <c r="B183" s="133">
        <v>255</v>
      </c>
      <c r="C183" s="189" t="s">
        <v>31</v>
      </c>
      <c r="D183" s="193">
        <v>2016</v>
      </c>
      <c r="E183" s="194">
        <v>71.823479999999989</v>
      </c>
      <c r="F183" s="194">
        <v>59.984870000000001</v>
      </c>
      <c r="G183" s="194">
        <v>11.838610000000001</v>
      </c>
      <c r="H183" s="194">
        <v>83.52</v>
      </c>
      <c r="I183" s="191">
        <v>16.48</v>
      </c>
      <c r="J183" s="194">
        <v>16.48</v>
      </c>
    </row>
    <row r="184" spans="2:10" ht="8.25" customHeight="1" x14ac:dyDescent="0.25">
      <c r="B184" s="133">
        <v>256</v>
      </c>
      <c r="C184" s="189" t="s">
        <v>32</v>
      </c>
      <c r="D184" s="193">
        <v>2016</v>
      </c>
      <c r="E184" s="194">
        <v>120.91318</v>
      </c>
      <c r="F184" s="194">
        <v>98.016840000000002</v>
      </c>
      <c r="G184" s="194">
        <v>22.896339999999999</v>
      </c>
      <c r="H184" s="194">
        <v>81.06</v>
      </c>
      <c r="I184" s="191">
        <v>18.940000000000001</v>
      </c>
      <c r="J184" s="194">
        <v>18.940000000000001</v>
      </c>
    </row>
    <row r="185" spans="2:10" ht="8.25" customHeight="1" x14ac:dyDescent="0.25">
      <c r="B185" s="133">
        <v>257</v>
      </c>
      <c r="C185" s="189" t="s">
        <v>33</v>
      </c>
      <c r="D185" s="193">
        <v>2016</v>
      </c>
      <c r="E185" s="194">
        <v>156.59229000000002</v>
      </c>
      <c r="F185" s="194">
        <v>133.90168</v>
      </c>
      <c r="G185" s="194">
        <v>22.6906</v>
      </c>
      <c r="H185" s="194">
        <v>85.51</v>
      </c>
      <c r="I185" s="191">
        <v>14.49</v>
      </c>
      <c r="J185" s="194">
        <v>14.49</v>
      </c>
    </row>
    <row r="186" spans="2:10" s="195" customFormat="1" ht="8.25" customHeight="1" x14ac:dyDescent="0.25">
      <c r="B186" s="137">
        <v>2</v>
      </c>
      <c r="C186" s="192" t="s">
        <v>135</v>
      </c>
      <c r="D186" s="196">
        <v>2016</v>
      </c>
      <c r="E186" s="197">
        <v>2140.5055600000001</v>
      </c>
      <c r="F186" s="197">
        <v>1657.3077499999999</v>
      </c>
      <c r="G186" s="197">
        <v>483.19781</v>
      </c>
      <c r="H186" s="197">
        <v>77.430000000000007</v>
      </c>
      <c r="I186" s="198">
        <v>22.57</v>
      </c>
      <c r="J186" s="197">
        <v>22.57</v>
      </c>
    </row>
    <row r="187" spans="2:10" ht="8.25" customHeight="1" x14ac:dyDescent="0.25">
      <c r="B187" s="133">
        <v>351</v>
      </c>
      <c r="C187" s="189" t="s">
        <v>35</v>
      </c>
      <c r="D187" s="193">
        <v>2016</v>
      </c>
      <c r="E187" s="194">
        <v>178.41002</v>
      </c>
      <c r="F187" s="194">
        <v>141.10782</v>
      </c>
      <c r="G187" s="194">
        <v>37.302199999999999</v>
      </c>
      <c r="H187" s="194">
        <v>79.09</v>
      </c>
      <c r="I187" s="191">
        <v>20.91</v>
      </c>
      <c r="J187" s="194">
        <v>20.91</v>
      </c>
    </row>
    <row r="188" spans="2:10" ht="8.25" customHeight="1" x14ac:dyDescent="0.25">
      <c r="B188" s="133">
        <v>352</v>
      </c>
      <c r="C188" s="189" t="s">
        <v>36</v>
      </c>
      <c r="D188" s="193">
        <v>2016</v>
      </c>
      <c r="E188" s="194">
        <v>198.52207999999999</v>
      </c>
      <c r="F188" s="194">
        <v>172.61559</v>
      </c>
      <c r="G188" s="194">
        <v>25.906490000000002</v>
      </c>
      <c r="H188" s="194">
        <v>86.95</v>
      </c>
      <c r="I188" s="191">
        <v>13.05</v>
      </c>
      <c r="J188" s="194">
        <v>13.05</v>
      </c>
    </row>
    <row r="189" spans="2:10" ht="8.25" customHeight="1" x14ac:dyDescent="0.25">
      <c r="B189" s="133">
        <v>353</v>
      </c>
      <c r="C189" s="189" t="s">
        <v>37</v>
      </c>
      <c r="D189" s="193">
        <v>2016</v>
      </c>
      <c r="E189" s="194">
        <v>248.74275</v>
      </c>
      <c r="F189" s="194">
        <v>212.48199</v>
      </c>
      <c r="G189" s="194">
        <v>36.260760000000005</v>
      </c>
      <c r="H189" s="194">
        <v>85.42</v>
      </c>
      <c r="I189" s="191">
        <v>14.58</v>
      </c>
      <c r="J189" s="194">
        <v>14.58</v>
      </c>
    </row>
    <row r="190" spans="2:10" ht="8.25" customHeight="1" x14ac:dyDescent="0.25">
      <c r="B190" s="133" t="s">
        <v>66</v>
      </c>
      <c r="C190" s="189" t="s">
        <v>125</v>
      </c>
      <c r="D190" s="193">
        <v>2016</v>
      </c>
      <c r="E190" s="194">
        <v>143.58079999999998</v>
      </c>
      <c r="F190" s="194">
        <v>128.00174999999999</v>
      </c>
      <c r="G190" s="194">
        <v>15.579049999999999</v>
      </c>
      <c r="H190" s="194">
        <v>89.15</v>
      </c>
      <c r="I190" s="191">
        <v>10.85</v>
      </c>
      <c r="J190" s="194">
        <v>10.85</v>
      </c>
    </row>
    <row r="191" spans="2:10" ht="8.25" customHeight="1" x14ac:dyDescent="0.25">
      <c r="B191" s="133">
        <v>355</v>
      </c>
      <c r="C191" s="189" t="s">
        <v>39</v>
      </c>
      <c r="D191" s="193">
        <v>2016</v>
      </c>
      <c r="E191" s="194">
        <v>181.12514999999999</v>
      </c>
      <c r="F191" s="194">
        <v>155.05008999999998</v>
      </c>
      <c r="G191" s="194">
        <v>26.075050000000001</v>
      </c>
      <c r="H191" s="194">
        <v>85.6</v>
      </c>
      <c r="I191" s="191">
        <v>14.4</v>
      </c>
      <c r="J191" s="194">
        <v>14.4</v>
      </c>
    </row>
    <row r="192" spans="2:10" ht="8.25" customHeight="1" x14ac:dyDescent="0.25">
      <c r="B192" s="133">
        <v>356</v>
      </c>
      <c r="C192" s="189" t="s">
        <v>40</v>
      </c>
      <c r="D192" s="193">
        <v>2016</v>
      </c>
      <c r="E192" s="194">
        <v>113.82921</v>
      </c>
      <c r="F192" s="194">
        <v>94.292190000000005</v>
      </c>
      <c r="G192" s="194">
        <v>19.537020000000002</v>
      </c>
      <c r="H192" s="194">
        <v>82.84</v>
      </c>
      <c r="I192" s="191">
        <v>17.16</v>
      </c>
      <c r="J192" s="194">
        <v>17.16</v>
      </c>
    </row>
    <row r="193" spans="2:10" ht="8.25" customHeight="1" x14ac:dyDescent="0.25">
      <c r="B193" s="133">
        <v>357</v>
      </c>
      <c r="C193" s="189" t="s">
        <v>41</v>
      </c>
      <c r="D193" s="193">
        <v>2016</v>
      </c>
      <c r="E193" s="194">
        <v>163.60974999999999</v>
      </c>
      <c r="F193" s="194">
        <v>136.77678</v>
      </c>
      <c r="G193" s="194">
        <v>26.83296</v>
      </c>
      <c r="H193" s="194">
        <v>83.6</v>
      </c>
      <c r="I193" s="191">
        <v>16.399999999999999</v>
      </c>
      <c r="J193" s="194">
        <v>16.399999999999999</v>
      </c>
    </row>
    <row r="194" spans="2:10" ht="8.25" customHeight="1" x14ac:dyDescent="0.25">
      <c r="B194" s="133">
        <v>358</v>
      </c>
      <c r="C194" s="189" t="s">
        <v>42</v>
      </c>
      <c r="D194" s="193">
        <v>2016</v>
      </c>
      <c r="E194" s="194">
        <v>140.71223000000001</v>
      </c>
      <c r="F194" s="194">
        <v>120.72480999999999</v>
      </c>
      <c r="G194" s="194">
        <v>19.987419999999997</v>
      </c>
      <c r="H194" s="194">
        <v>85.8</v>
      </c>
      <c r="I194" s="191">
        <v>14.2</v>
      </c>
      <c r="J194" s="194">
        <v>14.2</v>
      </c>
    </row>
    <row r="195" spans="2:10" ht="8.25" customHeight="1" x14ac:dyDescent="0.25">
      <c r="B195" s="133">
        <v>359</v>
      </c>
      <c r="C195" s="189" t="s">
        <v>43</v>
      </c>
      <c r="D195" s="193">
        <v>2016</v>
      </c>
      <c r="E195" s="194">
        <v>200.61157</v>
      </c>
      <c r="F195" s="194">
        <v>170.82853</v>
      </c>
      <c r="G195" s="194">
        <v>29.78303</v>
      </c>
      <c r="H195" s="194">
        <v>85.15</v>
      </c>
      <c r="I195" s="191">
        <v>14.85</v>
      </c>
      <c r="J195" s="194">
        <v>14.85</v>
      </c>
    </row>
    <row r="196" spans="2:10" ht="8.25" customHeight="1" x14ac:dyDescent="0.25">
      <c r="B196" s="133" t="s">
        <v>66</v>
      </c>
      <c r="C196" s="189" t="s">
        <v>126</v>
      </c>
      <c r="D196" s="193">
        <v>2016</v>
      </c>
      <c r="E196" s="194">
        <v>143.58079999999998</v>
      </c>
      <c r="F196" s="194">
        <v>128.00174999999999</v>
      </c>
      <c r="G196" s="194">
        <v>15.579049999999999</v>
      </c>
      <c r="H196" s="194">
        <v>89.15</v>
      </c>
      <c r="I196" s="191">
        <v>10.85</v>
      </c>
      <c r="J196" s="194">
        <v>10.85</v>
      </c>
    </row>
    <row r="197" spans="2:10" ht="8.25" customHeight="1" x14ac:dyDescent="0.25">
      <c r="B197" s="133">
        <v>361</v>
      </c>
      <c r="C197" s="189" t="s">
        <v>44</v>
      </c>
      <c r="D197" s="193">
        <v>2016</v>
      </c>
      <c r="E197" s="194">
        <v>134.95340999999999</v>
      </c>
      <c r="F197" s="194">
        <v>106.42622999999999</v>
      </c>
      <c r="G197" s="194">
        <v>28.527180000000001</v>
      </c>
      <c r="H197" s="194">
        <v>78.86</v>
      </c>
      <c r="I197" s="191">
        <v>21.14</v>
      </c>
      <c r="J197" s="194">
        <v>21.14</v>
      </c>
    </row>
    <row r="198" spans="2:10" s="195" customFormat="1" ht="8.25" customHeight="1" x14ac:dyDescent="0.25">
      <c r="B198" s="137">
        <v>3</v>
      </c>
      <c r="C198" s="192" t="s">
        <v>136</v>
      </c>
      <c r="D198" s="196">
        <v>2016</v>
      </c>
      <c r="E198" s="197">
        <v>1704.09682</v>
      </c>
      <c r="F198" s="197">
        <v>1437.1673400000002</v>
      </c>
      <c r="G198" s="197">
        <v>266.92947999999996</v>
      </c>
      <c r="H198" s="197">
        <v>84.34</v>
      </c>
      <c r="I198" s="198">
        <v>15.66</v>
      </c>
      <c r="J198" s="197">
        <v>15.66</v>
      </c>
    </row>
    <row r="199" spans="2:10" ht="8.25" customHeight="1" x14ac:dyDescent="0.25">
      <c r="B199" s="133">
        <v>401</v>
      </c>
      <c r="C199" s="189" t="s">
        <v>46</v>
      </c>
      <c r="D199" s="193">
        <v>2016</v>
      </c>
      <c r="E199" s="194">
        <v>76.68589999999999</v>
      </c>
      <c r="F199" s="194">
        <v>50.850970000000004</v>
      </c>
      <c r="G199" s="194">
        <v>25.83493</v>
      </c>
      <c r="H199" s="194">
        <v>66.31</v>
      </c>
      <c r="I199" s="191">
        <v>33.69</v>
      </c>
      <c r="J199" s="194">
        <v>33.69</v>
      </c>
    </row>
    <row r="200" spans="2:10" ht="8.25" customHeight="1" x14ac:dyDescent="0.25">
      <c r="B200" s="133" t="s">
        <v>67</v>
      </c>
      <c r="C200" s="189" t="s">
        <v>47</v>
      </c>
      <c r="D200" s="193">
        <v>2016</v>
      </c>
      <c r="E200" s="194">
        <v>218.84752</v>
      </c>
      <c r="F200" s="194">
        <v>191.45439999999999</v>
      </c>
      <c r="G200" s="194">
        <v>27.39312</v>
      </c>
      <c r="H200" s="194">
        <v>87.48</v>
      </c>
      <c r="I200" s="191">
        <v>12.52</v>
      </c>
      <c r="J200" s="194">
        <v>12.52</v>
      </c>
    </row>
    <row r="201" spans="2:10" ht="8.25" customHeight="1" x14ac:dyDescent="0.25">
      <c r="B201" s="133">
        <v>403</v>
      </c>
      <c r="C201" s="189" t="s">
        <v>127</v>
      </c>
      <c r="D201" s="193">
        <v>2016</v>
      </c>
      <c r="E201" s="194">
        <v>164.34325000000001</v>
      </c>
      <c r="F201" s="194">
        <v>135.84570000000002</v>
      </c>
      <c r="G201" s="194">
        <v>28.49755</v>
      </c>
      <c r="H201" s="194">
        <v>82.66</v>
      </c>
      <c r="I201" s="191">
        <v>17.34</v>
      </c>
      <c r="J201" s="194">
        <v>17.34</v>
      </c>
    </row>
    <row r="202" spans="2:10" ht="8.25" customHeight="1" x14ac:dyDescent="0.25">
      <c r="B202" s="133">
        <v>404</v>
      </c>
      <c r="C202" s="189" t="s">
        <v>49</v>
      </c>
      <c r="D202" s="193">
        <v>2016</v>
      </c>
      <c r="E202" s="194">
        <v>163.15623000000002</v>
      </c>
      <c r="F202" s="194">
        <v>119.36446000000001</v>
      </c>
      <c r="G202" s="194">
        <v>43.791760000000004</v>
      </c>
      <c r="H202" s="194">
        <v>73.16</v>
      </c>
      <c r="I202" s="191">
        <v>26.84</v>
      </c>
      <c r="J202" s="194">
        <v>26.84</v>
      </c>
    </row>
    <row r="203" spans="2:10" ht="8.25" customHeight="1" x14ac:dyDescent="0.25">
      <c r="B203" s="133">
        <v>405</v>
      </c>
      <c r="C203" s="189" t="s">
        <v>50</v>
      </c>
      <c r="D203" s="193">
        <v>2016</v>
      </c>
      <c r="E203" s="194">
        <v>76.170349999999999</v>
      </c>
      <c r="F203" s="194">
        <v>65.75609</v>
      </c>
      <c r="G203" s="194">
        <v>10.414260000000001</v>
      </c>
      <c r="H203" s="194">
        <v>86.33</v>
      </c>
      <c r="I203" s="191">
        <v>13.67</v>
      </c>
      <c r="J203" s="194">
        <v>13.67</v>
      </c>
    </row>
    <row r="204" spans="2:10" ht="8.25" customHeight="1" x14ac:dyDescent="0.25">
      <c r="B204" s="133">
        <v>451</v>
      </c>
      <c r="C204" s="189" t="s">
        <v>51</v>
      </c>
      <c r="D204" s="193">
        <v>2016</v>
      </c>
      <c r="E204" s="194">
        <v>121.63602</v>
      </c>
      <c r="F204" s="194">
        <v>110.22659</v>
      </c>
      <c r="G204" s="194">
        <v>11.40943</v>
      </c>
      <c r="H204" s="194">
        <v>90.62</v>
      </c>
      <c r="I204" s="191">
        <v>9.3800000000000008</v>
      </c>
      <c r="J204" s="194">
        <v>9.3800000000000008</v>
      </c>
    </row>
    <row r="205" spans="2:10" ht="8.25" customHeight="1" x14ac:dyDescent="0.25">
      <c r="B205" s="133">
        <v>452</v>
      </c>
      <c r="C205" s="189" t="s">
        <v>52</v>
      </c>
      <c r="D205" s="193">
        <v>2016</v>
      </c>
      <c r="E205" s="194">
        <v>189.52006</v>
      </c>
      <c r="F205" s="194">
        <v>173.93279999999999</v>
      </c>
      <c r="G205" s="194">
        <v>15.587260000000001</v>
      </c>
      <c r="H205" s="194">
        <v>91.78</v>
      </c>
      <c r="I205" s="191">
        <v>8.2200000000000006</v>
      </c>
      <c r="J205" s="194">
        <v>8.2200000000000006</v>
      </c>
    </row>
    <row r="206" spans="2:10" ht="8.25" customHeight="1" x14ac:dyDescent="0.25">
      <c r="B206" s="133">
        <v>453</v>
      </c>
      <c r="C206" s="189" t="s">
        <v>53</v>
      </c>
      <c r="D206" s="193">
        <v>2016</v>
      </c>
      <c r="E206" s="194">
        <v>165.30267000000001</v>
      </c>
      <c r="F206" s="194">
        <v>120.27414999999999</v>
      </c>
      <c r="G206" s="194">
        <v>45.02852</v>
      </c>
      <c r="H206" s="194">
        <v>72.760000000000005</v>
      </c>
      <c r="I206" s="191">
        <v>27.24</v>
      </c>
      <c r="J206" s="194">
        <v>27.24</v>
      </c>
    </row>
    <row r="207" spans="2:10" ht="8.25" customHeight="1" x14ac:dyDescent="0.25">
      <c r="B207" s="133">
        <v>454</v>
      </c>
      <c r="C207" s="189" t="s">
        <v>54</v>
      </c>
      <c r="D207" s="193">
        <v>2016</v>
      </c>
      <c r="E207" s="194">
        <v>320.66129999999998</v>
      </c>
      <c r="F207" s="194">
        <v>246.79646</v>
      </c>
      <c r="G207" s="194">
        <v>73.864840000000001</v>
      </c>
      <c r="H207" s="194">
        <v>76.959999999999994</v>
      </c>
      <c r="I207" s="191">
        <v>23.04</v>
      </c>
      <c r="J207" s="194">
        <v>23.04</v>
      </c>
    </row>
    <row r="208" spans="2:10" ht="8.25" customHeight="1" x14ac:dyDescent="0.25">
      <c r="B208" s="133" t="s">
        <v>68</v>
      </c>
      <c r="C208" s="189" t="s">
        <v>55</v>
      </c>
      <c r="D208" s="193">
        <v>2016</v>
      </c>
      <c r="E208" s="194">
        <v>155.29038</v>
      </c>
      <c r="F208" s="194">
        <v>141.39858999999998</v>
      </c>
      <c r="G208" s="194">
        <v>13.89179</v>
      </c>
      <c r="H208" s="194">
        <v>91.05</v>
      </c>
      <c r="I208" s="191">
        <v>8.9499999999999993</v>
      </c>
      <c r="J208" s="194">
        <v>8.9499999999999993</v>
      </c>
    </row>
    <row r="209" spans="2:10" ht="8.25" customHeight="1" x14ac:dyDescent="0.25">
      <c r="B209" s="133">
        <v>456</v>
      </c>
      <c r="C209" s="189" t="s">
        <v>56</v>
      </c>
      <c r="D209" s="193">
        <v>2016</v>
      </c>
      <c r="E209" s="194">
        <v>136.42021</v>
      </c>
      <c r="F209" s="194">
        <v>103.21997999999999</v>
      </c>
      <c r="G209" s="194">
        <v>33.200230000000005</v>
      </c>
      <c r="H209" s="194">
        <v>75.66</v>
      </c>
      <c r="I209" s="191">
        <v>24.34</v>
      </c>
      <c r="J209" s="194">
        <v>24.34</v>
      </c>
    </row>
    <row r="210" spans="2:10" ht="8.25" customHeight="1" x14ac:dyDescent="0.25">
      <c r="B210" s="133" t="s">
        <v>67</v>
      </c>
      <c r="C210" s="189" t="s">
        <v>96</v>
      </c>
      <c r="D210" s="193">
        <v>2016</v>
      </c>
      <c r="E210" s="194">
        <v>218.84752</v>
      </c>
      <c r="F210" s="194">
        <v>191.45439999999999</v>
      </c>
      <c r="G210" s="194">
        <v>27.39312</v>
      </c>
      <c r="H210" s="194">
        <v>87.48</v>
      </c>
      <c r="I210" s="191">
        <v>12.52</v>
      </c>
      <c r="J210" s="194">
        <v>12.52</v>
      </c>
    </row>
    <row r="211" spans="2:10" ht="8.25" customHeight="1" x14ac:dyDescent="0.25">
      <c r="B211" s="133">
        <v>458</v>
      </c>
      <c r="C211" s="189" t="s">
        <v>57</v>
      </c>
      <c r="D211" s="193">
        <v>2016</v>
      </c>
      <c r="E211" s="194">
        <v>128.96519000000001</v>
      </c>
      <c r="F211" s="194">
        <v>113.21811</v>
      </c>
      <c r="G211" s="194">
        <v>15.74708</v>
      </c>
      <c r="H211" s="194">
        <v>87.79</v>
      </c>
      <c r="I211" s="191">
        <v>12.21</v>
      </c>
      <c r="J211" s="194">
        <v>12.21</v>
      </c>
    </row>
    <row r="212" spans="2:10" ht="8.25" customHeight="1" x14ac:dyDescent="0.25">
      <c r="B212" s="133">
        <v>459</v>
      </c>
      <c r="C212" s="189" t="s">
        <v>58</v>
      </c>
      <c r="D212" s="193">
        <v>2016</v>
      </c>
      <c r="E212" s="194">
        <v>359.19905</v>
      </c>
      <c r="F212" s="194">
        <v>273.48306000000002</v>
      </c>
      <c r="G212" s="194">
        <v>85.715990000000005</v>
      </c>
      <c r="H212" s="194">
        <v>76.14</v>
      </c>
      <c r="I212" s="191">
        <v>23.86</v>
      </c>
      <c r="J212" s="194">
        <v>23.86</v>
      </c>
    </row>
    <row r="213" spans="2:10" ht="8.25" customHeight="1" x14ac:dyDescent="0.25">
      <c r="B213" s="133">
        <v>460</v>
      </c>
      <c r="C213" s="189" t="s">
        <v>59</v>
      </c>
      <c r="D213" s="193">
        <v>2016</v>
      </c>
      <c r="E213" s="194">
        <v>138.41508999999999</v>
      </c>
      <c r="F213" s="194">
        <v>100.10448</v>
      </c>
      <c r="G213" s="194">
        <v>38.310610000000004</v>
      </c>
      <c r="H213" s="194">
        <v>72.319999999999993</v>
      </c>
      <c r="I213" s="191">
        <v>27.68</v>
      </c>
      <c r="J213" s="194">
        <v>27.68</v>
      </c>
    </row>
    <row r="214" spans="2:10" ht="8.25" customHeight="1" x14ac:dyDescent="0.25">
      <c r="B214" s="133">
        <v>461</v>
      </c>
      <c r="C214" s="189" t="s">
        <v>60</v>
      </c>
      <c r="D214" s="193">
        <v>2016</v>
      </c>
      <c r="E214" s="194">
        <v>89.469340000000003</v>
      </c>
      <c r="F214" s="194">
        <v>76.2029</v>
      </c>
      <c r="G214" s="194">
        <v>13.266440000000001</v>
      </c>
      <c r="H214" s="194">
        <v>85.17</v>
      </c>
      <c r="I214" s="191">
        <v>14.83</v>
      </c>
      <c r="J214" s="194">
        <v>14.83</v>
      </c>
    </row>
    <row r="215" spans="2:10" ht="8.25" customHeight="1" x14ac:dyDescent="0.25">
      <c r="B215" s="133" t="s">
        <v>68</v>
      </c>
      <c r="C215" s="189" t="s">
        <v>97</v>
      </c>
      <c r="D215" s="193">
        <v>2016</v>
      </c>
      <c r="E215" s="194">
        <v>155.29038</v>
      </c>
      <c r="F215" s="194">
        <v>141.39858999999998</v>
      </c>
      <c r="G215" s="194">
        <v>13.89179</v>
      </c>
      <c r="H215" s="194">
        <v>91.05</v>
      </c>
      <c r="I215" s="191">
        <v>8.9499999999999993</v>
      </c>
      <c r="J215" s="194">
        <v>8.9499999999999993</v>
      </c>
    </row>
    <row r="216" spans="2:10" s="195" customFormat="1" ht="8.25" customHeight="1" x14ac:dyDescent="0.25">
      <c r="B216" s="137">
        <v>4</v>
      </c>
      <c r="C216" s="192" t="s">
        <v>137</v>
      </c>
      <c r="D216" s="196">
        <v>2016</v>
      </c>
      <c r="E216" s="197">
        <v>2504.0826000000002</v>
      </c>
      <c r="F216" s="197">
        <v>2020.03187</v>
      </c>
      <c r="G216" s="197">
        <v>484.05072999999999</v>
      </c>
      <c r="H216" s="197">
        <v>80.67</v>
      </c>
      <c r="I216" s="198">
        <v>19.329999999999998</v>
      </c>
      <c r="J216" s="197">
        <v>19.329999999999998</v>
      </c>
    </row>
    <row r="217" spans="2:10" s="195" customFormat="1" ht="8.25" customHeight="1" x14ac:dyDescent="0.25">
      <c r="B217" s="138">
        <v>0</v>
      </c>
      <c r="C217" s="192" t="s">
        <v>62</v>
      </c>
      <c r="D217" s="196">
        <v>2016</v>
      </c>
      <c r="E217" s="197">
        <v>7951.85347</v>
      </c>
      <c r="F217" s="197">
        <v>6394.6775199999993</v>
      </c>
      <c r="G217" s="197">
        <v>1557.1759399999999</v>
      </c>
      <c r="H217" s="197">
        <v>80.42</v>
      </c>
      <c r="I217" s="198">
        <v>19.579999999999998</v>
      </c>
      <c r="J217" s="197">
        <v>19.579999999999998</v>
      </c>
    </row>
    <row r="218" spans="2:10" ht="8.25" customHeight="1" x14ac:dyDescent="0.25">
      <c r="B218" s="133">
        <v>101</v>
      </c>
      <c r="C218" s="189" t="s">
        <v>12</v>
      </c>
      <c r="D218" s="193">
        <v>2015</v>
      </c>
      <c r="E218" s="194">
        <v>249.08765</v>
      </c>
      <c r="F218" s="194">
        <v>194.63604000000001</v>
      </c>
      <c r="G218" s="194">
        <v>54.451610000000002</v>
      </c>
      <c r="H218" s="194">
        <v>78.14</v>
      </c>
      <c r="I218" s="191">
        <v>21.86</v>
      </c>
      <c r="J218" s="194">
        <v>21.86</v>
      </c>
    </row>
    <row r="219" spans="2:10" ht="8.25" customHeight="1" x14ac:dyDescent="0.25">
      <c r="B219" s="133">
        <v>102</v>
      </c>
      <c r="C219" s="189" t="s">
        <v>13</v>
      </c>
      <c r="D219" s="193">
        <v>2015</v>
      </c>
      <c r="E219" s="194">
        <v>99.320179999999993</v>
      </c>
      <c r="F219" s="194">
        <v>70.314270000000008</v>
      </c>
      <c r="G219" s="194">
        <v>29.00591</v>
      </c>
      <c r="H219" s="194">
        <v>70.8</v>
      </c>
      <c r="I219" s="191">
        <v>29.2</v>
      </c>
      <c r="J219" s="194">
        <v>29.2</v>
      </c>
    </row>
    <row r="220" spans="2:10" ht="8.25" customHeight="1" x14ac:dyDescent="0.25">
      <c r="B220" s="133">
        <v>103</v>
      </c>
      <c r="C220" s="189" t="s">
        <v>14</v>
      </c>
      <c r="D220" s="193">
        <v>2015</v>
      </c>
      <c r="E220" s="194">
        <v>123.67703</v>
      </c>
      <c r="F220" s="194">
        <v>85.273719999999997</v>
      </c>
      <c r="G220" s="194">
        <v>38.403309999999998</v>
      </c>
      <c r="H220" s="194">
        <v>68.95</v>
      </c>
      <c r="I220" s="191">
        <v>31.05</v>
      </c>
      <c r="J220" s="194">
        <v>31.05</v>
      </c>
    </row>
    <row r="221" spans="2:10" ht="8.25" customHeight="1" x14ac:dyDescent="0.25">
      <c r="B221" s="133">
        <v>151</v>
      </c>
      <c r="C221" s="189" t="s">
        <v>15</v>
      </c>
      <c r="D221" s="193">
        <v>2015</v>
      </c>
      <c r="E221" s="194">
        <v>172.92493999999999</v>
      </c>
      <c r="F221" s="194">
        <v>136.95657</v>
      </c>
      <c r="G221" s="194">
        <v>35.96837</v>
      </c>
      <c r="H221" s="194">
        <v>79.2</v>
      </c>
      <c r="I221" s="191">
        <v>20.8</v>
      </c>
      <c r="J221" s="194">
        <v>20.8</v>
      </c>
    </row>
    <row r="222" spans="2:10" ht="8.25" customHeight="1" x14ac:dyDescent="0.25">
      <c r="B222" s="133">
        <v>153</v>
      </c>
      <c r="C222" s="189" t="s">
        <v>16</v>
      </c>
      <c r="D222" s="193">
        <v>2015</v>
      </c>
      <c r="E222" s="194">
        <v>137.57891000000001</v>
      </c>
      <c r="F222" s="194">
        <v>122.78985</v>
      </c>
      <c r="G222" s="194">
        <v>14.789059999999999</v>
      </c>
      <c r="H222" s="194">
        <v>89.25</v>
      </c>
      <c r="I222" s="191">
        <v>10.75</v>
      </c>
      <c r="J222" s="194">
        <v>10.75</v>
      </c>
    </row>
    <row r="223" spans="2:10" ht="8.25" customHeight="1" x14ac:dyDescent="0.25">
      <c r="B223" s="133">
        <v>154</v>
      </c>
      <c r="C223" s="189" t="s">
        <v>17</v>
      </c>
      <c r="D223" s="193">
        <v>2015</v>
      </c>
      <c r="E223" s="194">
        <v>91.038889999999995</v>
      </c>
      <c r="F223" s="194">
        <v>77.325050000000005</v>
      </c>
      <c r="G223" s="194">
        <v>13.71383</v>
      </c>
      <c r="H223" s="194">
        <v>84.94</v>
      </c>
      <c r="I223" s="191">
        <v>15.06</v>
      </c>
      <c r="J223" s="194">
        <v>15.06</v>
      </c>
    </row>
    <row r="224" spans="2:10" ht="8.25" customHeight="1" x14ac:dyDescent="0.25">
      <c r="B224" s="133">
        <v>155</v>
      </c>
      <c r="C224" s="189" t="s">
        <v>18</v>
      </c>
      <c r="D224" s="193">
        <v>2015</v>
      </c>
      <c r="E224" s="194">
        <v>134.24114</v>
      </c>
      <c r="F224" s="194">
        <v>119.40315</v>
      </c>
      <c r="G224" s="194">
        <v>14.83799</v>
      </c>
      <c r="H224" s="194">
        <v>88.95</v>
      </c>
      <c r="I224" s="191">
        <v>11.05</v>
      </c>
      <c r="J224" s="194">
        <v>11.05</v>
      </c>
    </row>
    <row r="225" spans="2:10" ht="8.25" customHeight="1" x14ac:dyDescent="0.25">
      <c r="B225" s="133">
        <v>157</v>
      </c>
      <c r="C225" s="189" t="s">
        <v>19</v>
      </c>
      <c r="D225" s="193">
        <v>2015</v>
      </c>
      <c r="E225" s="194">
        <v>130.92830000000001</v>
      </c>
      <c r="F225" s="194">
        <v>107.78028999999999</v>
      </c>
      <c r="G225" s="194">
        <v>23.148009999999999</v>
      </c>
      <c r="H225" s="194">
        <v>82.32</v>
      </c>
      <c r="I225" s="191">
        <v>17.68</v>
      </c>
      <c r="J225" s="194">
        <v>17.68</v>
      </c>
    </row>
    <row r="226" spans="2:10" ht="8.25" customHeight="1" x14ac:dyDescent="0.25">
      <c r="B226" s="134">
        <v>158</v>
      </c>
      <c r="C226" s="189" t="s">
        <v>20</v>
      </c>
      <c r="D226" s="193">
        <v>2015</v>
      </c>
      <c r="E226" s="194">
        <v>120.26778</v>
      </c>
      <c r="F226" s="194">
        <v>102.33445</v>
      </c>
      <c r="G226" s="194">
        <v>17.933330000000002</v>
      </c>
      <c r="H226" s="194">
        <v>85.09</v>
      </c>
      <c r="I226" s="191">
        <v>14.91</v>
      </c>
      <c r="J226" s="194">
        <v>14.91</v>
      </c>
    </row>
    <row r="227" spans="2:10" ht="8.25" customHeight="1" x14ac:dyDescent="0.25">
      <c r="B227" s="133">
        <v>159</v>
      </c>
      <c r="C227" s="189" t="s">
        <v>21</v>
      </c>
      <c r="D227" s="193">
        <v>2015</v>
      </c>
      <c r="E227" s="194">
        <v>324.51134000000002</v>
      </c>
      <c r="F227" s="194">
        <v>283.29194999999999</v>
      </c>
      <c r="G227" s="194">
        <v>41.2194</v>
      </c>
      <c r="H227" s="194">
        <v>87.3</v>
      </c>
      <c r="I227" s="191">
        <v>12.7</v>
      </c>
      <c r="J227" s="194">
        <v>12.7</v>
      </c>
    </row>
    <row r="228" spans="2:10" s="195" customFormat="1" ht="8.25" customHeight="1" x14ac:dyDescent="0.25">
      <c r="B228" s="137">
        <v>1</v>
      </c>
      <c r="C228" s="192" t="s">
        <v>134</v>
      </c>
      <c r="D228" s="196">
        <v>2015</v>
      </c>
      <c r="E228" s="197">
        <v>1583.5760700000001</v>
      </c>
      <c r="F228" s="197">
        <v>1298.9442799999999</v>
      </c>
      <c r="G228" s="197">
        <v>284.63178999999997</v>
      </c>
      <c r="H228" s="197">
        <v>82.03</v>
      </c>
      <c r="I228" s="198">
        <v>17.97</v>
      </c>
      <c r="J228" s="197">
        <v>17.97</v>
      </c>
    </row>
    <row r="229" spans="2:10" ht="8.25" customHeight="1" x14ac:dyDescent="0.25">
      <c r="B229" s="133">
        <v>241</v>
      </c>
      <c r="C229" s="189" t="s">
        <v>25</v>
      </c>
      <c r="D229" s="193">
        <v>2015</v>
      </c>
      <c r="E229" s="194">
        <v>1132.31603</v>
      </c>
      <c r="F229" s="194">
        <v>842.73156999999992</v>
      </c>
      <c r="G229" s="194">
        <v>289.58446000000004</v>
      </c>
      <c r="H229" s="194">
        <v>74.430000000000007</v>
      </c>
      <c r="I229" s="191">
        <v>25.57</v>
      </c>
      <c r="J229" s="194">
        <v>25.57</v>
      </c>
    </row>
    <row r="230" spans="2:10" ht="8.25" customHeight="1" x14ac:dyDescent="0.25">
      <c r="B230" s="133">
        <v>241001</v>
      </c>
      <c r="C230" s="189" t="s">
        <v>91</v>
      </c>
      <c r="D230" s="193">
        <v>2015</v>
      </c>
      <c r="E230" s="194">
        <v>525.29476999999997</v>
      </c>
      <c r="F230" s="194">
        <v>358.72684999999996</v>
      </c>
      <c r="G230" s="194">
        <v>166.56791000000001</v>
      </c>
      <c r="H230" s="194">
        <v>68.290000000000006</v>
      </c>
      <c r="I230" s="191">
        <v>31.71</v>
      </c>
      <c r="J230" s="194">
        <v>31.71</v>
      </c>
    </row>
    <row r="231" spans="2:10" ht="8.25" customHeight="1" x14ac:dyDescent="0.25">
      <c r="B231" s="133">
        <v>241999</v>
      </c>
      <c r="C231" s="189" t="s">
        <v>92</v>
      </c>
      <c r="D231" s="193">
        <v>2015</v>
      </c>
      <c r="E231" s="194">
        <v>607.02127000000007</v>
      </c>
      <c r="F231" s="194">
        <v>484.00471999999996</v>
      </c>
      <c r="G231" s="194">
        <v>123.01655000000001</v>
      </c>
      <c r="H231" s="194">
        <v>79.73</v>
      </c>
      <c r="I231" s="191">
        <v>20.27</v>
      </c>
      <c r="J231" s="194">
        <v>20.27</v>
      </c>
    </row>
    <row r="232" spans="2:10" ht="8.25" customHeight="1" x14ac:dyDescent="0.25">
      <c r="B232" s="133">
        <v>251</v>
      </c>
      <c r="C232" s="189" t="s">
        <v>28</v>
      </c>
      <c r="D232" s="193">
        <v>2015</v>
      </c>
      <c r="E232" s="194">
        <v>211.67098999999999</v>
      </c>
      <c r="F232" s="194">
        <v>181.47065000000001</v>
      </c>
      <c r="G232" s="194">
        <v>30.200330000000001</v>
      </c>
      <c r="H232" s="194">
        <v>85.73</v>
      </c>
      <c r="I232" s="191">
        <v>14.27</v>
      </c>
      <c r="J232" s="194">
        <v>14.27</v>
      </c>
    </row>
    <row r="233" spans="2:10" ht="8.25" customHeight="1" x14ac:dyDescent="0.25">
      <c r="B233" s="133">
        <v>252</v>
      </c>
      <c r="C233" s="189" t="s">
        <v>29</v>
      </c>
      <c r="D233" s="193">
        <v>2015</v>
      </c>
      <c r="E233" s="194">
        <v>148.19332999999997</v>
      </c>
      <c r="F233" s="194">
        <v>127.27961999999999</v>
      </c>
      <c r="G233" s="194">
        <v>20.913700000000002</v>
      </c>
      <c r="H233" s="194">
        <v>85.89</v>
      </c>
      <c r="I233" s="191">
        <v>14.11</v>
      </c>
      <c r="J233" s="194">
        <v>14.11</v>
      </c>
    </row>
    <row r="234" spans="2:10" ht="8.25" customHeight="1" x14ac:dyDescent="0.25">
      <c r="B234" s="133">
        <v>254</v>
      </c>
      <c r="C234" s="189" t="s">
        <v>30</v>
      </c>
      <c r="D234" s="193">
        <v>2015</v>
      </c>
      <c r="E234" s="194">
        <v>275.12471999999997</v>
      </c>
      <c r="F234" s="194">
        <v>227.86607000000001</v>
      </c>
      <c r="G234" s="194">
        <v>47.258650000000003</v>
      </c>
      <c r="H234" s="194">
        <v>82.82</v>
      </c>
      <c r="I234" s="191">
        <v>17.18</v>
      </c>
      <c r="J234" s="194">
        <v>17.18</v>
      </c>
    </row>
    <row r="235" spans="2:10" ht="8.25" customHeight="1" x14ac:dyDescent="0.25">
      <c r="B235" s="133">
        <v>255</v>
      </c>
      <c r="C235" s="189" t="s">
        <v>31</v>
      </c>
      <c r="D235" s="193">
        <v>2015</v>
      </c>
      <c r="E235" s="194">
        <v>71.636889999999994</v>
      </c>
      <c r="F235" s="194">
        <v>65.766580000000005</v>
      </c>
      <c r="G235" s="194">
        <v>5.8703100000000008</v>
      </c>
      <c r="H235" s="194">
        <v>91.81</v>
      </c>
      <c r="I235" s="191">
        <v>8.19</v>
      </c>
      <c r="J235" s="194">
        <v>8.19</v>
      </c>
    </row>
    <row r="236" spans="2:10" ht="8.25" customHeight="1" x14ac:dyDescent="0.25">
      <c r="B236" s="133">
        <v>256</v>
      </c>
      <c r="C236" s="189" t="s">
        <v>32</v>
      </c>
      <c r="D236" s="193">
        <v>2015</v>
      </c>
      <c r="E236" s="194">
        <v>120.16239</v>
      </c>
      <c r="F236" s="194">
        <v>99.57629</v>
      </c>
      <c r="G236" s="194">
        <v>20.586099999999998</v>
      </c>
      <c r="H236" s="194">
        <v>82.87</v>
      </c>
      <c r="I236" s="191">
        <v>17.13</v>
      </c>
      <c r="J236" s="194">
        <v>17.13</v>
      </c>
    </row>
    <row r="237" spans="2:10" ht="8.25" customHeight="1" x14ac:dyDescent="0.25">
      <c r="B237" s="133">
        <v>257</v>
      </c>
      <c r="C237" s="189" t="s">
        <v>33</v>
      </c>
      <c r="D237" s="193">
        <v>2015</v>
      </c>
      <c r="E237" s="194">
        <v>156.37781000000001</v>
      </c>
      <c r="F237" s="194">
        <v>134.54863</v>
      </c>
      <c r="G237" s="194">
        <v>21.829180000000001</v>
      </c>
      <c r="H237" s="194">
        <v>86.04</v>
      </c>
      <c r="I237" s="191">
        <v>13.96</v>
      </c>
      <c r="J237" s="194">
        <v>13.96</v>
      </c>
    </row>
    <row r="238" spans="2:10" s="195" customFormat="1" ht="8.25" customHeight="1" x14ac:dyDescent="0.25">
      <c r="B238" s="137">
        <v>2</v>
      </c>
      <c r="C238" s="192" t="s">
        <v>135</v>
      </c>
      <c r="D238" s="196">
        <v>2015</v>
      </c>
      <c r="E238" s="197">
        <v>2115.4821899999997</v>
      </c>
      <c r="F238" s="197">
        <v>1677.11132</v>
      </c>
      <c r="G238" s="197">
        <v>438.37085999999999</v>
      </c>
      <c r="H238" s="197">
        <v>79.28</v>
      </c>
      <c r="I238" s="198">
        <v>20.72</v>
      </c>
      <c r="J238" s="197">
        <v>20.72</v>
      </c>
    </row>
    <row r="239" spans="2:10" ht="8.25" customHeight="1" x14ac:dyDescent="0.25">
      <c r="B239" s="133">
        <v>351</v>
      </c>
      <c r="C239" s="189" t="s">
        <v>35</v>
      </c>
      <c r="D239" s="193">
        <v>2015</v>
      </c>
      <c r="E239" s="194">
        <v>176.64429000000001</v>
      </c>
      <c r="F239" s="194">
        <v>144.17400000000001</v>
      </c>
      <c r="G239" s="194">
        <v>32.470289999999999</v>
      </c>
      <c r="H239" s="194">
        <v>81.62</v>
      </c>
      <c r="I239" s="191">
        <v>18.38</v>
      </c>
      <c r="J239" s="194">
        <v>18.38</v>
      </c>
    </row>
    <row r="240" spans="2:10" ht="8.25" customHeight="1" x14ac:dyDescent="0.25">
      <c r="B240" s="133">
        <v>352</v>
      </c>
      <c r="C240" s="189" t="s">
        <v>36</v>
      </c>
      <c r="D240" s="193">
        <v>2015</v>
      </c>
      <c r="E240" s="194">
        <v>197.41392999999999</v>
      </c>
      <c r="F240" s="194">
        <v>179.17785999999998</v>
      </c>
      <c r="G240" s="194">
        <v>18.236060000000002</v>
      </c>
      <c r="H240" s="194">
        <v>90.76</v>
      </c>
      <c r="I240" s="191">
        <v>9.24</v>
      </c>
      <c r="J240" s="194">
        <v>9.24</v>
      </c>
    </row>
    <row r="241" spans="2:10" ht="8.25" customHeight="1" x14ac:dyDescent="0.25">
      <c r="B241" s="133">
        <v>353</v>
      </c>
      <c r="C241" s="189" t="s">
        <v>37</v>
      </c>
      <c r="D241" s="193">
        <v>2015</v>
      </c>
      <c r="E241" s="194">
        <v>245.7424</v>
      </c>
      <c r="F241" s="194">
        <v>211.90629999999999</v>
      </c>
      <c r="G241" s="194">
        <v>33.836100000000002</v>
      </c>
      <c r="H241" s="194">
        <v>86.23</v>
      </c>
      <c r="I241" s="191">
        <v>13.77</v>
      </c>
      <c r="J241" s="194">
        <v>13.77</v>
      </c>
    </row>
    <row r="242" spans="2:10" ht="8.25" customHeight="1" x14ac:dyDescent="0.25">
      <c r="B242" s="133" t="s">
        <v>66</v>
      </c>
      <c r="C242" s="189" t="s">
        <v>125</v>
      </c>
      <c r="D242" s="193">
        <v>2015</v>
      </c>
      <c r="E242" s="194">
        <v>141.57801999999998</v>
      </c>
      <c r="F242" s="194">
        <v>126.17077</v>
      </c>
      <c r="G242" s="194">
        <v>15.407249999999999</v>
      </c>
      <c r="H242" s="194">
        <v>89.12</v>
      </c>
      <c r="I242" s="191">
        <v>10.88</v>
      </c>
      <c r="J242" s="194">
        <v>10.88</v>
      </c>
    </row>
    <row r="243" spans="2:10" ht="8.25" customHeight="1" x14ac:dyDescent="0.25">
      <c r="B243" s="133">
        <v>355</v>
      </c>
      <c r="C243" s="189" t="s">
        <v>39</v>
      </c>
      <c r="D243" s="193">
        <v>2015</v>
      </c>
      <c r="E243" s="194">
        <v>178.32216</v>
      </c>
      <c r="F243" s="194">
        <v>151.36592000000002</v>
      </c>
      <c r="G243" s="194">
        <v>26.956240000000001</v>
      </c>
      <c r="H243" s="194">
        <v>84.88</v>
      </c>
      <c r="I243" s="191">
        <v>15.12</v>
      </c>
      <c r="J243" s="194">
        <v>15.12</v>
      </c>
    </row>
    <row r="244" spans="2:10" ht="8.25" customHeight="1" x14ac:dyDescent="0.25">
      <c r="B244" s="133">
        <v>356</v>
      </c>
      <c r="C244" s="189" t="s">
        <v>40</v>
      </c>
      <c r="D244" s="193">
        <v>2015</v>
      </c>
      <c r="E244" s="194">
        <v>111.76636999999999</v>
      </c>
      <c r="F244" s="194">
        <v>100.30628</v>
      </c>
      <c r="G244" s="194">
        <v>11.460090000000001</v>
      </c>
      <c r="H244" s="194">
        <v>89.75</v>
      </c>
      <c r="I244" s="191">
        <v>10.25</v>
      </c>
      <c r="J244" s="194">
        <v>10.25</v>
      </c>
    </row>
    <row r="245" spans="2:10" ht="8.25" customHeight="1" x14ac:dyDescent="0.25">
      <c r="B245" s="133">
        <v>357</v>
      </c>
      <c r="C245" s="189" t="s">
        <v>41</v>
      </c>
      <c r="D245" s="193">
        <v>2015</v>
      </c>
      <c r="E245" s="194">
        <v>162.21033</v>
      </c>
      <c r="F245" s="194">
        <v>144.31698</v>
      </c>
      <c r="G245" s="194">
        <v>17.893360000000001</v>
      </c>
      <c r="H245" s="194">
        <v>88.97</v>
      </c>
      <c r="I245" s="191">
        <v>11.03</v>
      </c>
      <c r="J245" s="194">
        <v>11.03</v>
      </c>
    </row>
    <row r="246" spans="2:10" ht="8.25" customHeight="1" x14ac:dyDescent="0.25">
      <c r="B246" s="133">
        <v>358</v>
      </c>
      <c r="C246" s="189" t="s">
        <v>42</v>
      </c>
      <c r="D246" s="193">
        <v>2015</v>
      </c>
      <c r="E246" s="194">
        <v>136.70434</v>
      </c>
      <c r="F246" s="194">
        <v>114.59797999999999</v>
      </c>
      <c r="G246" s="194">
        <v>22.106360000000002</v>
      </c>
      <c r="H246" s="194">
        <v>83.83</v>
      </c>
      <c r="I246" s="191">
        <v>16.170000000000002</v>
      </c>
      <c r="J246" s="194">
        <v>16.170000000000002</v>
      </c>
    </row>
    <row r="247" spans="2:10" ht="8.25" customHeight="1" x14ac:dyDescent="0.25">
      <c r="B247" s="133">
        <v>359</v>
      </c>
      <c r="C247" s="189" t="s">
        <v>43</v>
      </c>
      <c r="D247" s="193">
        <v>2015</v>
      </c>
      <c r="E247" s="194">
        <v>198.03662</v>
      </c>
      <c r="F247" s="194">
        <v>166.98012</v>
      </c>
      <c r="G247" s="194">
        <v>31.056509999999999</v>
      </c>
      <c r="H247" s="194">
        <v>84.32</v>
      </c>
      <c r="I247" s="191">
        <v>15.68</v>
      </c>
      <c r="J247" s="194">
        <v>15.68</v>
      </c>
    </row>
    <row r="248" spans="2:10" ht="8.25" customHeight="1" x14ac:dyDescent="0.25">
      <c r="B248" s="133" t="s">
        <v>66</v>
      </c>
      <c r="C248" s="189" t="s">
        <v>126</v>
      </c>
      <c r="D248" s="193">
        <v>2015</v>
      </c>
      <c r="E248" s="194">
        <v>141.57801999999998</v>
      </c>
      <c r="F248" s="194">
        <v>126.17077</v>
      </c>
      <c r="G248" s="194">
        <v>15.407249999999999</v>
      </c>
      <c r="H248" s="194">
        <v>89.12</v>
      </c>
      <c r="I248" s="191">
        <v>10.88</v>
      </c>
      <c r="J248" s="194">
        <v>10.88</v>
      </c>
    </row>
    <row r="249" spans="2:10" ht="8.25" customHeight="1" x14ac:dyDescent="0.25">
      <c r="B249" s="133">
        <v>361</v>
      </c>
      <c r="C249" s="189" t="s">
        <v>44</v>
      </c>
      <c r="D249" s="193">
        <v>2015</v>
      </c>
      <c r="E249" s="194">
        <v>133.60557999999997</v>
      </c>
      <c r="F249" s="194">
        <v>107.84636</v>
      </c>
      <c r="G249" s="194">
        <v>25.759220000000003</v>
      </c>
      <c r="H249" s="194">
        <v>80.72</v>
      </c>
      <c r="I249" s="191">
        <v>19.28</v>
      </c>
      <c r="J249" s="194">
        <v>19.28</v>
      </c>
    </row>
    <row r="250" spans="2:10" s="195" customFormat="1" ht="8.25" customHeight="1" x14ac:dyDescent="0.25">
      <c r="B250" s="137">
        <v>3</v>
      </c>
      <c r="C250" s="192" t="s">
        <v>136</v>
      </c>
      <c r="D250" s="196">
        <v>2015</v>
      </c>
      <c r="E250" s="197">
        <v>1682.02397</v>
      </c>
      <c r="F250" s="197">
        <v>1444.6447800000001</v>
      </c>
      <c r="G250" s="197">
        <v>237.37918999999999</v>
      </c>
      <c r="H250" s="197">
        <v>85.89</v>
      </c>
      <c r="I250" s="198">
        <v>14.11</v>
      </c>
      <c r="J250" s="197">
        <v>14.11</v>
      </c>
    </row>
    <row r="251" spans="2:10" ht="8.25" customHeight="1" x14ac:dyDescent="0.25">
      <c r="B251" s="133">
        <v>401</v>
      </c>
      <c r="C251" s="189" t="s">
        <v>46</v>
      </c>
      <c r="D251" s="193">
        <v>2015</v>
      </c>
      <c r="E251" s="194">
        <v>74.991079999999997</v>
      </c>
      <c r="F251" s="194">
        <v>52.27807</v>
      </c>
      <c r="G251" s="194">
        <v>22.713009999999997</v>
      </c>
      <c r="H251" s="194">
        <v>69.709999999999994</v>
      </c>
      <c r="I251" s="191">
        <v>30.29</v>
      </c>
      <c r="J251" s="194">
        <v>30.29</v>
      </c>
    </row>
    <row r="252" spans="2:10" ht="8.25" customHeight="1" x14ac:dyDescent="0.25">
      <c r="B252" s="133" t="s">
        <v>67</v>
      </c>
      <c r="C252" s="189" t="s">
        <v>47</v>
      </c>
      <c r="D252" s="193">
        <v>2015</v>
      </c>
      <c r="E252" s="194">
        <v>216.31239000000002</v>
      </c>
      <c r="F252" s="194">
        <v>183.74917000000002</v>
      </c>
      <c r="G252" s="194">
        <v>32.563220000000001</v>
      </c>
      <c r="H252" s="194">
        <v>84.95</v>
      </c>
      <c r="I252" s="191">
        <v>15.05</v>
      </c>
      <c r="J252" s="194">
        <v>15.05</v>
      </c>
    </row>
    <row r="253" spans="2:10" ht="8.25" customHeight="1" x14ac:dyDescent="0.25">
      <c r="B253" s="133">
        <v>403</v>
      </c>
      <c r="C253" s="189" t="s">
        <v>127</v>
      </c>
      <c r="D253" s="193">
        <v>2015</v>
      </c>
      <c r="E253" s="194">
        <v>161.28510999999997</v>
      </c>
      <c r="F253" s="194">
        <v>137.18922000000001</v>
      </c>
      <c r="G253" s="194">
        <v>24.095890000000001</v>
      </c>
      <c r="H253" s="194">
        <v>85.06</v>
      </c>
      <c r="I253" s="191">
        <v>14.94</v>
      </c>
      <c r="J253" s="194">
        <v>14.94</v>
      </c>
    </row>
    <row r="254" spans="2:10" ht="8.25" customHeight="1" x14ac:dyDescent="0.25">
      <c r="B254" s="133">
        <v>404</v>
      </c>
      <c r="C254" s="189" t="s">
        <v>49</v>
      </c>
      <c r="D254" s="193">
        <v>2015</v>
      </c>
      <c r="E254" s="194">
        <v>157.35664000000003</v>
      </c>
      <c r="F254" s="194">
        <v>116.52752000000001</v>
      </c>
      <c r="G254" s="194">
        <v>40.829120000000003</v>
      </c>
      <c r="H254" s="194">
        <v>74.05</v>
      </c>
      <c r="I254" s="191">
        <v>25.95</v>
      </c>
      <c r="J254" s="194">
        <v>25.95</v>
      </c>
    </row>
    <row r="255" spans="2:10" ht="8.25" customHeight="1" x14ac:dyDescent="0.25">
      <c r="B255" s="133">
        <v>405</v>
      </c>
      <c r="C255" s="189" t="s">
        <v>50</v>
      </c>
      <c r="D255" s="193">
        <v>2015</v>
      </c>
      <c r="E255" s="194">
        <v>75.621520000000004</v>
      </c>
      <c r="F255" s="194">
        <v>62.919699999999999</v>
      </c>
      <c r="G255" s="194">
        <v>12.70182</v>
      </c>
      <c r="H255" s="194">
        <v>83.2</v>
      </c>
      <c r="I255" s="191">
        <v>16.8</v>
      </c>
      <c r="J255" s="194">
        <v>16.8</v>
      </c>
    </row>
    <row r="256" spans="2:10" ht="8.25" customHeight="1" x14ac:dyDescent="0.25">
      <c r="B256" s="133">
        <v>451</v>
      </c>
      <c r="C256" s="189" t="s">
        <v>51</v>
      </c>
      <c r="D256" s="193">
        <v>2015</v>
      </c>
      <c r="E256" s="194">
        <v>120.34766</v>
      </c>
      <c r="F256" s="194">
        <v>109.8167</v>
      </c>
      <c r="G256" s="194">
        <v>10.530959999999999</v>
      </c>
      <c r="H256" s="194">
        <v>91.25</v>
      </c>
      <c r="I256" s="191">
        <v>8.75</v>
      </c>
      <c r="J256" s="194">
        <v>8.75</v>
      </c>
    </row>
    <row r="257" spans="2:10" ht="8.25" customHeight="1" x14ac:dyDescent="0.25">
      <c r="B257" s="133">
        <v>452</v>
      </c>
      <c r="C257" s="189" t="s">
        <v>52</v>
      </c>
      <c r="D257" s="193">
        <v>2015</v>
      </c>
      <c r="E257" s="194">
        <v>188.48801999999998</v>
      </c>
      <c r="F257" s="194">
        <v>169.28561999999999</v>
      </c>
      <c r="G257" s="194">
        <v>19.20241</v>
      </c>
      <c r="H257" s="194">
        <v>89.81</v>
      </c>
      <c r="I257" s="191">
        <v>10.19</v>
      </c>
      <c r="J257" s="194">
        <v>10.19</v>
      </c>
    </row>
    <row r="258" spans="2:10" ht="8.25" customHeight="1" x14ac:dyDescent="0.25">
      <c r="B258" s="133">
        <v>453</v>
      </c>
      <c r="C258" s="189" t="s">
        <v>53</v>
      </c>
      <c r="D258" s="193">
        <v>2015</v>
      </c>
      <c r="E258" s="194">
        <v>162.98444000000001</v>
      </c>
      <c r="F258" s="194">
        <v>116.42794000000001</v>
      </c>
      <c r="G258" s="194">
        <v>46.556510000000003</v>
      </c>
      <c r="H258" s="194">
        <v>71.430000000000007</v>
      </c>
      <c r="I258" s="191">
        <v>28.57</v>
      </c>
      <c r="J258" s="194">
        <v>28.57</v>
      </c>
    </row>
    <row r="259" spans="2:10" ht="8.25" customHeight="1" x14ac:dyDescent="0.25">
      <c r="B259" s="133">
        <v>454</v>
      </c>
      <c r="C259" s="189" t="s">
        <v>54</v>
      </c>
      <c r="D259" s="193">
        <v>2015</v>
      </c>
      <c r="E259" s="194">
        <v>316.94041999999996</v>
      </c>
      <c r="F259" s="194">
        <v>264.18178999999998</v>
      </c>
      <c r="G259" s="194">
        <v>52.758629999999997</v>
      </c>
      <c r="H259" s="194">
        <v>83.35</v>
      </c>
      <c r="I259" s="191">
        <v>16.649999999999999</v>
      </c>
      <c r="J259" s="194">
        <v>16.649999999999999</v>
      </c>
    </row>
    <row r="260" spans="2:10" ht="8.25" customHeight="1" x14ac:dyDescent="0.25">
      <c r="B260" s="133" t="s">
        <v>68</v>
      </c>
      <c r="C260" s="189" t="s">
        <v>55</v>
      </c>
      <c r="D260" s="193">
        <v>2015</v>
      </c>
      <c r="E260" s="194">
        <v>153.91542000000001</v>
      </c>
      <c r="F260" s="194">
        <v>141.00623000000002</v>
      </c>
      <c r="G260" s="194">
        <v>12.909190000000001</v>
      </c>
      <c r="H260" s="194">
        <v>91.61</v>
      </c>
      <c r="I260" s="191">
        <v>8.39</v>
      </c>
      <c r="J260" s="194">
        <v>8.39</v>
      </c>
    </row>
    <row r="261" spans="2:10" ht="8.25" customHeight="1" x14ac:dyDescent="0.25">
      <c r="B261" s="133">
        <v>456</v>
      </c>
      <c r="C261" s="189" t="s">
        <v>56</v>
      </c>
      <c r="D261" s="193">
        <v>2015</v>
      </c>
      <c r="E261" s="194">
        <v>134.96376999999998</v>
      </c>
      <c r="F261" s="194">
        <v>104.00595</v>
      </c>
      <c r="G261" s="194">
        <v>30.957819999999998</v>
      </c>
      <c r="H261" s="194">
        <v>77.06</v>
      </c>
      <c r="I261" s="191">
        <v>22.94</v>
      </c>
      <c r="J261" s="194">
        <v>22.94</v>
      </c>
    </row>
    <row r="262" spans="2:10" ht="8.25" customHeight="1" x14ac:dyDescent="0.25">
      <c r="B262" s="133" t="s">
        <v>67</v>
      </c>
      <c r="C262" s="189" t="s">
        <v>96</v>
      </c>
      <c r="D262" s="193">
        <v>2015</v>
      </c>
      <c r="E262" s="194">
        <v>216.31239000000002</v>
      </c>
      <c r="F262" s="194">
        <v>183.74917000000002</v>
      </c>
      <c r="G262" s="194">
        <v>32.563220000000001</v>
      </c>
      <c r="H262" s="194">
        <v>84.95</v>
      </c>
      <c r="I262" s="191">
        <v>15.05</v>
      </c>
      <c r="J262" s="194">
        <v>15.05</v>
      </c>
    </row>
    <row r="263" spans="2:10" ht="8.25" customHeight="1" x14ac:dyDescent="0.25">
      <c r="B263" s="133">
        <v>458</v>
      </c>
      <c r="C263" s="189" t="s">
        <v>57</v>
      </c>
      <c r="D263" s="193">
        <v>2015</v>
      </c>
      <c r="E263" s="194">
        <v>127.24863000000001</v>
      </c>
      <c r="F263" s="194">
        <v>112.25078999999999</v>
      </c>
      <c r="G263" s="194">
        <v>14.99784</v>
      </c>
      <c r="H263" s="194">
        <v>88.21</v>
      </c>
      <c r="I263" s="191">
        <v>11.79</v>
      </c>
      <c r="J263" s="194">
        <v>11.79</v>
      </c>
    </row>
    <row r="264" spans="2:10" ht="8.25" customHeight="1" x14ac:dyDescent="0.25">
      <c r="B264" s="133">
        <v>459</v>
      </c>
      <c r="C264" s="189" t="s">
        <v>58</v>
      </c>
      <c r="D264" s="193">
        <v>2015</v>
      </c>
      <c r="E264" s="194">
        <v>352.45348999999999</v>
      </c>
      <c r="F264" s="194">
        <v>279.28978999999998</v>
      </c>
      <c r="G264" s="194">
        <v>73.163699999999992</v>
      </c>
      <c r="H264" s="194">
        <v>79.239999999999995</v>
      </c>
      <c r="I264" s="191">
        <v>20.76</v>
      </c>
      <c r="J264" s="194">
        <v>20.76</v>
      </c>
    </row>
    <row r="265" spans="2:10" ht="8.25" customHeight="1" x14ac:dyDescent="0.25">
      <c r="B265" s="133">
        <v>460</v>
      </c>
      <c r="C265" s="189" t="s">
        <v>59</v>
      </c>
      <c r="D265" s="193">
        <v>2015</v>
      </c>
      <c r="E265" s="194">
        <v>137.26657</v>
      </c>
      <c r="F265" s="194">
        <v>107.71131</v>
      </c>
      <c r="G265" s="194">
        <v>29.555259999999997</v>
      </c>
      <c r="H265" s="194">
        <v>78.47</v>
      </c>
      <c r="I265" s="191">
        <v>21.53</v>
      </c>
      <c r="J265" s="194">
        <v>21.53</v>
      </c>
    </row>
    <row r="266" spans="2:10" ht="8.25" customHeight="1" x14ac:dyDescent="0.25">
      <c r="B266" s="133">
        <v>461</v>
      </c>
      <c r="C266" s="189" t="s">
        <v>60</v>
      </c>
      <c r="D266" s="193">
        <v>2015</v>
      </c>
      <c r="E266" s="194">
        <v>88.992729999999995</v>
      </c>
      <c r="F266" s="194">
        <v>77.46754</v>
      </c>
      <c r="G266" s="194">
        <v>11.52519</v>
      </c>
      <c r="H266" s="194">
        <v>87.05</v>
      </c>
      <c r="I266" s="191">
        <v>12.95</v>
      </c>
      <c r="J266" s="194">
        <v>12.95</v>
      </c>
    </row>
    <row r="267" spans="2:10" ht="8.25" customHeight="1" x14ac:dyDescent="0.25">
      <c r="B267" s="133" t="s">
        <v>68</v>
      </c>
      <c r="C267" s="189" t="s">
        <v>97</v>
      </c>
      <c r="D267" s="193">
        <v>2015</v>
      </c>
      <c r="E267" s="194">
        <v>153.91542000000001</v>
      </c>
      <c r="F267" s="194">
        <v>141.00623000000002</v>
      </c>
      <c r="G267" s="194">
        <v>12.909190000000001</v>
      </c>
      <c r="H267" s="194">
        <v>91.61</v>
      </c>
      <c r="I267" s="191">
        <v>8.39</v>
      </c>
      <c r="J267" s="194">
        <v>8.39</v>
      </c>
    </row>
    <row r="268" spans="2:10" s="195" customFormat="1" ht="8.25" customHeight="1" x14ac:dyDescent="0.25">
      <c r="B268" s="137">
        <v>4</v>
      </c>
      <c r="C268" s="192" t="s">
        <v>137</v>
      </c>
      <c r="D268" s="196">
        <v>2015</v>
      </c>
      <c r="E268" s="197">
        <v>2469.1679800000002</v>
      </c>
      <c r="F268" s="197">
        <v>2029.3501100000001</v>
      </c>
      <c r="G268" s="197">
        <v>439.81786999999997</v>
      </c>
      <c r="H268" s="197">
        <v>82.19</v>
      </c>
      <c r="I268" s="198">
        <v>17.809999999999999</v>
      </c>
      <c r="J268" s="197">
        <v>17.809999999999999</v>
      </c>
    </row>
    <row r="269" spans="2:10" s="195" customFormat="1" ht="8.25" customHeight="1" x14ac:dyDescent="0.25">
      <c r="B269" s="138">
        <v>0</v>
      </c>
      <c r="C269" s="192" t="s">
        <v>62</v>
      </c>
      <c r="D269" s="196">
        <v>2015</v>
      </c>
      <c r="E269" s="197">
        <v>7850.2502000000004</v>
      </c>
      <c r="F269" s="197">
        <v>6450.0504900000005</v>
      </c>
      <c r="G269" s="197">
        <v>1400.1997099999999</v>
      </c>
      <c r="H269" s="197">
        <v>82.16</v>
      </c>
      <c r="I269" s="198">
        <v>17.84</v>
      </c>
      <c r="J269" s="197">
        <v>17.84</v>
      </c>
    </row>
    <row r="270" spans="2:10" ht="8.25" customHeight="1" x14ac:dyDescent="0.25">
      <c r="B270" s="133">
        <v>101</v>
      </c>
      <c r="C270" s="189" t="s">
        <v>12</v>
      </c>
      <c r="D270" s="193">
        <v>2014</v>
      </c>
      <c r="E270" s="194">
        <v>247.63470999999998</v>
      </c>
      <c r="F270" s="194">
        <v>200.36831000000001</v>
      </c>
      <c r="G270" s="194">
        <v>47.266400000000004</v>
      </c>
      <c r="H270" s="194">
        <v>80.91</v>
      </c>
      <c r="I270" s="191">
        <v>19.09</v>
      </c>
      <c r="J270" s="194">
        <v>19.09</v>
      </c>
    </row>
    <row r="271" spans="2:10" ht="8.25" customHeight="1" x14ac:dyDescent="0.25">
      <c r="B271" s="133">
        <v>102</v>
      </c>
      <c r="C271" s="189" t="s">
        <v>13</v>
      </c>
      <c r="D271" s="193">
        <v>2014</v>
      </c>
      <c r="E271" s="194">
        <v>98.40719</v>
      </c>
      <c r="F271" s="194">
        <v>71.54858999999999</v>
      </c>
      <c r="G271" s="194">
        <v>26.858599999999999</v>
      </c>
      <c r="H271" s="194">
        <v>72.709999999999994</v>
      </c>
      <c r="I271" s="191">
        <v>27.29</v>
      </c>
      <c r="J271" s="194">
        <v>27.29</v>
      </c>
    </row>
    <row r="272" spans="2:10" ht="8.25" customHeight="1" x14ac:dyDescent="0.25">
      <c r="B272" s="133">
        <v>103</v>
      </c>
      <c r="C272" s="189" t="s">
        <v>14</v>
      </c>
      <c r="D272" s="193">
        <v>2014</v>
      </c>
      <c r="E272" s="194">
        <v>122.76727000000001</v>
      </c>
      <c r="F272" s="194">
        <v>81.67813000000001</v>
      </c>
      <c r="G272" s="194">
        <v>41.08914</v>
      </c>
      <c r="H272" s="194">
        <v>66.53</v>
      </c>
      <c r="I272" s="191">
        <v>33.47</v>
      </c>
      <c r="J272" s="194">
        <v>33.47</v>
      </c>
    </row>
    <row r="273" spans="2:10" ht="8.25" customHeight="1" x14ac:dyDescent="0.25">
      <c r="B273" s="133">
        <v>151</v>
      </c>
      <c r="C273" s="189" t="s">
        <v>15</v>
      </c>
      <c r="D273" s="193">
        <v>2014</v>
      </c>
      <c r="E273" s="194">
        <v>171.5737</v>
      </c>
      <c r="F273" s="194">
        <v>137.91479000000001</v>
      </c>
      <c r="G273" s="194">
        <v>33.658910000000006</v>
      </c>
      <c r="H273" s="194">
        <v>80.38</v>
      </c>
      <c r="I273" s="191">
        <v>19.62</v>
      </c>
      <c r="J273" s="194">
        <v>19.62</v>
      </c>
    </row>
    <row r="274" spans="2:10" ht="8.25" customHeight="1" x14ac:dyDescent="0.25">
      <c r="B274" s="133">
        <v>153</v>
      </c>
      <c r="C274" s="189" t="s">
        <v>16</v>
      </c>
      <c r="D274" s="193">
        <v>2014</v>
      </c>
      <c r="E274" s="194">
        <v>137.96084999999999</v>
      </c>
      <c r="F274" s="194">
        <v>123.17580000000001</v>
      </c>
      <c r="G274" s="194">
        <v>14.78505</v>
      </c>
      <c r="H274" s="194">
        <v>89.28</v>
      </c>
      <c r="I274" s="191">
        <v>10.72</v>
      </c>
      <c r="J274" s="194">
        <v>10.72</v>
      </c>
    </row>
    <row r="275" spans="2:10" ht="8.25" customHeight="1" x14ac:dyDescent="0.25">
      <c r="B275" s="133">
        <v>154</v>
      </c>
      <c r="C275" s="189" t="s">
        <v>17</v>
      </c>
      <c r="D275" s="193">
        <v>2014</v>
      </c>
      <c r="E275" s="194">
        <v>90.460979999999992</v>
      </c>
      <c r="F275" s="194">
        <v>73.716390000000004</v>
      </c>
      <c r="G275" s="194">
        <v>16.744589999999999</v>
      </c>
      <c r="H275" s="194">
        <v>81.489999999999995</v>
      </c>
      <c r="I275" s="191">
        <v>18.510000000000002</v>
      </c>
      <c r="J275" s="194">
        <v>18.510000000000002</v>
      </c>
    </row>
    <row r="276" spans="2:10" ht="8.25" customHeight="1" x14ac:dyDescent="0.25">
      <c r="B276" s="133">
        <v>155</v>
      </c>
      <c r="C276" s="189" t="s">
        <v>18</v>
      </c>
      <c r="D276" s="193">
        <v>2014</v>
      </c>
      <c r="E276" s="194">
        <v>134.71279000000001</v>
      </c>
      <c r="F276" s="194">
        <v>120.70089</v>
      </c>
      <c r="G276" s="194">
        <v>14.011899999999999</v>
      </c>
      <c r="H276" s="194">
        <v>89.6</v>
      </c>
      <c r="I276" s="191">
        <v>10.4</v>
      </c>
      <c r="J276" s="194">
        <v>10.4</v>
      </c>
    </row>
    <row r="277" spans="2:10" ht="8.25" customHeight="1" x14ac:dyDescent="0.25">
      <c r="B277" s="133">
        <v>157</v>
      </c>
      <c r="C277" s="189" t="s">
        <v>19</v>
      </c>
      <c r="D277" s="193">
        <v>2014</v>
      </c>
      <c r="E277" s="194">
        <v>130.23850999999999</v>
      </c>
      <c r="F277" s="194">
        <v>106.36063</v>
      </c>
      <c r="G277" s="194">
        <v>23.877880000000001</v>
      </c>
      <c r="H277" s="194">
        <v>81.67</v>
      </c>
      <c r="I277" s="191">
        <v>18.329999999999998</v>
      </c>
      <c r="J277" s="194">
        <v>18.329999999999998</v>
      </c>
    </row>
    <row r="278" spans="2:10" ht="8.25" customHeight="1" x14ac:dyDescent="0.25">
      <c r="B278" s="134">
        <v>158</v>
      </c>
      <c r="C278" s="189" t="s">
        <v>20</v>
      </c>
      <c r="D278" s="193">
        <v>2014</v>
      </c>
      <c r="E278" s="194">
        <v>119.9453</v>
      </c>
      <c r="F278" s="194">
        <v>101.61552</v>
      </c>
      <c r="G278" s="194">
        <v>18.32977</v>
      </c>
      <c r="H278" s="194">
        <v>84.72</v>
      </c>
      <c r="I278" s="191">
        <v>15.28</v>
      </c>
      <c r="J278" s="194">
        <v>15.28</v>
      </c>
    </row>
    <row r="279" spans="2:10" ht="8.25" customHeight="1" x14ac:dyDescent="0.25">
      <c r="B279" s="133">
        <v>159</v>
      </c>
      <c r="C279" s="189" t="s">
        <v>21</v>
      </c>
      <c r="D279" s="193">
        <v>2014</v>
      </c>
      <c r="E279" s="194">
        <v>322.93842000000001</v>
      </c>
      <c r="F279" s="194">
        <v>285.92142000000001</v>
      </c>
      <c r="G279" s="194">
        <v>37.017000000000003</v>
      </c>
      <c r="H279" s="194">
        <v>88.54</v>
      </c>
      <c r="I279" s="191">
        <v>11.46</v>
      </c>
      <c r="J279" s="194">
        <v>11.46</v>
      </c>
    </row>
    <row r="280" spans="2:10" s="195" customFormat="1" ht="8.25" customHeight="1" x14ac:dyDescent="0.25">
      <c r="B280" s="137">
        <v>1</v>
      </c>
      <c r="C280" s="192" t="s">
        <v>134</v>
      </c>
      <c r="D280" s="196">
        <v>2014</v>
      </c>
      <c r="E280" s="197">
        <v>1576.63958</v>
      </c>
      <c r="F280" s="197">
        <v>1302.32377</v>
      </c>
      <c r="G280" s="197">
        <v>274.31579999999997</v>
      </c>
      <c r="H280" s="197">
        <v>82.6</v>
      </c>
      <c r="I280" s="198">
        <v>17.399999999999999</v>
      </c>
      <c r="J280" s="197">
        <v>17.399999999999999</v>
      </c>
    </row>
    <row r="281" spans="2:10" ht="8.25" customHeight="1" x14ac:dyDescent="0.25">
      <c r="B281" s="133">
        <v>241</v>
      </c>
      <c r="C281" s="189" t="s">
        <v>25</v>
      </c>
      <c r="D281" s="193">
        <v>2014</v>
      </c>
      <c r="E281" s="194">
        <v>1122.08168</v>
      </c>
      <c r="F281" s="194">
        <v>850.31077000000005</v>
      </c>
      <c r="G281" s="194">
        <v>271.77090999999996</v>
      </c>
      <c r="H281" s="194">
        <v>75.78</v>
      </c>
      <c r="I281" s="191">
        <v>24.22</v>
      </c>
      <c r="J281" s="194">
        <v>24.22</v>
      </c>
    </row>
    <row r="282" spans="2:10" ht="8.25" customHeight="1" x14ac:dyDescent="0.25">
      <c r="B282" s="133">
        <v>241001</v>
      </c>
      <c r="C282" s="189" t="s">
        <v>91</v>
      </c>
      <c r="D282" s="193">
        <v>2014</v>
      </c>
      <c r="E282" s="194">
        <v>516.24105999999995</v>
      </c>
      <c r="F282" s="194">
        <v>361.50678000000005</v>
      </c>
      <c r="G282" s="194">
        <v>154.73429000000002</v>
      </c>
      <c r="H282" s="194">
        <v>70.03</v>
      </c>
      <c r="I282" s="191">
        <v>29.97</v>
      </c>
      <c r="J282" s="194">
        <v>29.97</v>
      </c>
    </row>
    <row r="283" spans="2:10" ht="8.25" customHeight="1" x14ac:dyDescent="0.25">
      <c r="B283" s="133">
        <v>241999</v>
      </c>
      <c r="C283" s="189" t="s">
        <v>92</v>
      </c>
      <c r="D283" s="193">
        <v>2014</v>
      </c>
      <c r="E283" s="194">
        <v>605.84060999999997</v>
      </c>
      <c r="F283" s="194">
        <v>488.80399</v>
      </c>
      <c r="G283" s="194">
        <v>117.03662</v>
      </c>
      <c r="H283" s="194">
        <v>80.680000000000007</v>
      </c>
      <c r="I283" s="191">
        <v>19.32</v>
      </c>
      <c r="J283" s="194">
        <v>19.32</v>
      </c>
    </row>
    <row r="284" spans="2:10" ht="8.25" customHeight="1" x14ac:dyDescent="0.25">
      <c r="B284" s="133">
        <v>251</v>
      </c>
      <c r="C284" s="189" t="s">
        <v>28</v>
      </c>
      <c r="D284" s="193">
        <v>2014</v>
      </c>
      <c r="E284" s="194">
        <v>210.08127999999999</v>
      </c>
      <c r="F284" s="194">
        <v>178.76401999999999</v>
      </c>
      <c r="G284" s="194">
        <v>31.317259999999997</v>
      </c>
      <c r="H284" s="194">
        <v>85.09</v>
      </c>
      <c r="I284" s="191">
        <v>14.91</v>
      </c>
      <c r="J284" s="194">
        <v>14.91</v>
      </c>
    </row>
    <row r="285" spans="2:10" ht="8.25" customHeight="1" x14ac:dyDescent="0.25">
      <c r="B285" s="133">
        <v>252</v>
      </c>
      <c r="C285" s="189" t="s">
        <v>29</v>
      </c>
      <c r="D285" s="193">
        <v>2014</v>
      </c>
      <c r="E285" s="194">
        <v>147.93720999999999</v>
      </c>
      <c r="F285" s="194">
        <v>121.31948</v>
      </c>
      <c r="G285" s="194">
        <v>26.617729999999998</v>
      </c>
      <c r="H285" s="194">
        <v>82.01</v>
      </c>
      <c r="I285" s="191">
        <v>17.989999999999998</v>
      </c>
      <c r="J285" s="194">
        <v>17.989999999999998</v>
      </c>
    </row>
    <row r="286" spans="2:10" ht="8.25" customHeight="1" x14ac:dyDescent="0.25">
      <c r="B286" s="133">
        <v>254</v>
      </c>
      <c r="C286" s="189" t="s">
        <v>30</v>
      </c>
      <c r="D286" s="193">
        <v>2014</v>
      </c>
      <c r="E286" s="194">
        <v>274.73908</v>
      </c>
      <c r="F286" s="194">
        <v>227.67631</v>
      </c>
      <c r="G286" s="194">
        <v>47.062769999999993</v>
      </c>
      <c r="H286" s="194">
        <v>82.87</v>
      </c>
      <c r="I286" s="191">
        <v>17.13</v>
      </c>
      <c r="J286" s="194">
        <v>17.13</v>
      </c>
    </row>
    <row r="287" spans="2:10" ht="8.25" customHeight="1" x14ac:dyDescent="0.25">
      <c r="B287" s="133">
        <v>255</v>
      </c>
      <c r="C287" s="189" t="s">
        <v>31</v>
      </c>
      <c r="D287" s="193">
        <v>2014</v>
      </c>
      <c r="E287" s="194">
        <v>71.917169999999999</v>
      </c>
      <c r="F287" s="194">
        <v>66.860500000000002</v>
      </c>
      <c r="G287" s="194">
        <v>5.0566700000000004</v>
      </c>
      <c r="H287" s="194">
        <v>92.97</v>
      </c>
      <c r="I287" s="191">
        <v>7.03</v>
      </c>
      <c r="J287" s="194">
        <v>7.03</v>
      </c>
    </row>
    <row r="288" spans="2:10" ht="8.25" customHeight="1" x14ac:dyDescent="0.25">
      <c r="B288" s="133">
        <v>256</v>
      </c>
      <c r="C288" s="189" t="s">
        <v>32</v>
      </c>
      <c r="D288" s="193">
        <v>2014</v>
      </c>
      <c r="E288" s="194">
        <v>119.91704</v>
      </c>
      <c r="F288" s="194">
        <v>98.745020000000011</v>
      </c>
      <c r="G288" s="194">
        <v>21.172029999999999</v>
      </c>
      <c r="H288" s="194">
        <v>82.34</v>
      </c>
      <c r="I288" s="191">
        <v>17.66</v>
      </c>
      <c r="J288" s="194">
        <v>17.66</v>
      </c>
    </row>
    <row r="289" spans="2:10" ht="8.25" customHeight="1" x14ac:dyDescent="0.25">
      <c r="B289" s="133">
        <v>257</v>
      </c>
      <c r="C289" s="189" t="s">
        <v>33</v>
      </c>
      <c r="D289" s="193">
        <v>2014</v>
      </c>
      <c r="E289" s="194">
        <v>155.72979000000001</v>
      </c>
      <c r="F289" s="194">
        <v>132.21389000000002</v>
      </c>
      <c r="G289" s="194">
        <v>23.515889999999999</v>
      </c>
      <c r="H289" s="194">
        <v>84.9</v>
      </c>
      <c r="I289" s="191">
        <v>15.1</v>
      </c>
      <c r="J289" s="194">
        <v>15.1</v>
      </c>
    </row>
    <row r="290" spans="2:10" s="195" customFormat="1" ht="8.25" customHeight="1" x14ac:dyDescent="0.25">
      <c r="B290" s="137">
        <v>2</v>
      </c>
      <c r="C290" s="192" t="s">
        <v>135</v>
      </c>
      <c r="D290" s="196">
        <v>2014</v>
      </c>
      <c r="E290" s="197">
        <v>2102.4033799999997</v>
      </c>
      <c r="F290" s="197">
        <v>1676.0816100000002</v>
      </c>
      <c r="G290" s="197">
        <v>426.32175999999998</v>
      </c>
      <c r="H290" s="197">
        <v>79.72</v>
      </c>
      <c r="I290" s="198">
        <v>20.28</v>
      </c>
      <c r="J290" s="197">
        <v>20.28</v>
      </c>
    </row>
    <row r="291" spans="2:10" ht="8.25" customHeight="1" x14ac:dyDescent="0.25">
      <c r="B291" s="133">
        <v>351</v>
      </c>
      <c r="C291" s="189" t="s">
        <v>35</v>
      </c>
      <c r="D291" s="193">
        <v>2014</v>
      </c>
      <c r="E291" s="194">
        <v>175.66660000000002</v>
      </c>
      <c r="F291" s="194">
        <v>145.03570999999999</v>
      </c>
      <c r="G291" s="194">
        <v>30.630890000000001</v>
      </c>
      <c r="H291" s="194">
        <v>82.56</v>
      </c>
      <c r="I291" s="191">
        <v>17.440000000000001</v>
      </c>
      <c r="J291" s="194">
        <v>17.440000000000001</v>
      </c>
    </row>
    <row r="292" spans="2:10" ht="8.25" customHeight="1" x14ac:dyDescent="0.25">
      <c r="B292" s="133">
        <v>352</v>
      </c>
      <c r="C292" s="189" t="s">
        <v>36</v>
      </c>
      <c r="D292" s="193">
        <v>2014</v>
      </c>
      <c r="E292" s="194">
        <v>196.70935999999998</v>
      </c>
      <c r="F292" s="194">
        <v>173.77682000000001</v>
      </c>
      <c r="G292" s="194">
        <v>22.932539999999999</v>
      </c>
      <c r="H292" s="194">
        <v>88.34</v>
      </c>
      <c r="I292" s="191">
        <v>11.66</v>
      </c>
      <c r="J292" s="194">
        <v>11.66</v>
      </c>
    </row>
    <row r="293" spans="2:10" ht="8.25" customHeight="1" x14ac:dyDescent="0.25">
      <c r="B293" s="133">
        <v>353</v>
      </c>
      <c r="C293" s="189" t="s">
        <v>37</v>
      </c>
      <c r="D293" s="193">
        <v>2014</v>
      </c>
      <c r="E293" s="194">
        <v>243.04613000000001</v>
      </c>
      <c r="F293" s="194">
        <v>210.44618</v>
      </c>
      <c r="G293" s="194">
        <v>32.599939999999997</v>
      </c>
      <c r="H293" s="194">
        <v>86.59</v>
      </c>
      <c r="I293" s="191">
        <v>13.41</v>
      </c>
      <c r="J293" s="194">
        <v>13.41</v>
      </c>
    </row>
    <row r="294" spans="2:10" ht="8.25" customHeight="1" x14ac:dyDescent="0.25">
      <c r="B294" s="133" t="s">
        <v>66</v>
      </c>
      <c r="C294" s="189" t="s">
        <v>125</v>
      </c>
      <c r="D294" s="193">
        <v>2014</v>
      </c>
      <c r="E294" s="194">
        <v>141.0608</v>
      </c>
      <c r="F294" s="194">
        <v>126.97913</v>
      </c>
      <c r="G294" s="194">
        <v>14.081670000000001</v>
      </c>
      <c r="H294" s="194">
        <v>90.02</v>
      </c>
      <c r="I294" s="191">
        <v>9.98</v>
      </c>
      <c r="J294" s="194">
        <v>9.98</v>
      </c>
    </row>
    <row r="295" spans="2:10" ht="8.25" customHeight="1" x14ac:dyDescent="0.25">
      <c r="B295" s="133">
        <v>355</v>
      </c>
      <c r="C295" s="189" t="s">
        <v>39</v>
      </c>
      <c r="D295" s="193">
        <v>2014</v>
      </c>
      <c r="E295" s="194">
        <v>176.80535</v>
      </c>
      <c r="F295" s="194">
        <v>153.46563</v>
      </c>
      <c r="G295" s="194">
        <v>23.33972</v>
      </c>
      <c r="H295" s="194">
        <v>86.8</v>
      </c>
      <c r="I295" s="191">
        <v>13.2</v>
      </c>
      <c r="J295" s="194">
        <v>13.2</v>
      </c>
    </row>
    <row r="296" spans="2:10" ht="8.25" customHeight="1" x14ac:dyDescent="0.25">
      <c r="B296" s="133">
        <v>356</v>
      </c>
      <c r="C296" s="189" t="s">
        <v>40</v>
      </c>
      <c r="D296" s="193">
        <v>2014</v>
      </c>
      <c r="E296" s="194">
        <v>110.92061</v>
      </c>
      <c r="F296" s="194">
        <v>102.32467</v>
      </c>
      <c r="G296" s="194">
        <v>8.5959400000000006</v>
      </c>
      <c r="H296" s="194">
        <v>92.25</v>
      </c>
      <c r="I296" s="191">
        <v>7.75</v>
      </c>
      <c r="J296" s="194">
        <v>7.75</v>
      </c>
    </row>
    <row r="297" spans="2:10" ht="8.25" customHeight="1" x14ac:dyDescent="0.25">
      <c r="B297" s="133">
        <v>357</v>
      </c>
      <c r="C297" s="189" t="s">
        <v>41</v>
      </c>
      <c r="D297" s="193">
        <v>2014</v>
      </c>
      <c r="E297" s="194">
        <v>161.38422</v>
      </c>
      <c r="F297" s="194">
        <v>143.59419</v>
      </c>
      <c r="G297" s="194">
        <v>17.790029999999998</v>
      </c>
      <c r="H297" s="194">
        <v>88.98</v>
      </c>
      <c r="I297" s="191">
        <v>11.02</v>
      </c>
      <c r="J297" s="194">
        <v>11.02</v>
      </c>
    </row>
    <row r="298" spans="2:10" ht="8.25" customHeight="1" x14ac:dyDescent="0.25">
      <c r="B298" s="133">
        <v>358</v>
      </c>
      <c r="C298" s="189" t="s">
        <v>42</v>
      </c>
      <c r="D298" s="193">
        <v>2014</v>
      </c>
      <c r="E298" s="194">
        <v>136.32854</v>
      </c>
      <c r="F298" s="194">
        <v>112.91743</v>
      </c>
      <c r="G298" s="194">
        <v>23.411110000000001</v>
      </c>
      <c r="H298" s="194">
        <v>82.83</v>
      </c>
      <c r="I298" s="191">
        <v>17.170000000000002</v>
      </c>
      <c r="J298" s="194">
        <v>17.170000000000002</v>
      </c>
    </row>
    <row r="299" spans="2:10" ht="8.25" customHeight="1" x14ac:dyDescent="0.25">
      <c r="B299" s="133">
        <v>359</v>
      </c>
      <c r="C299" s="189" t="s">
        <v>43</v>
      </c>
      <c r="D299" s="193">
        <v>2014</v>
      </c>
      <c r="E299" s="194">
        <v>196.69514999999998</v>
      </c>
      <c r="F299" s="194">
        <v>170.17195999999998</v>
      </c>
      <c r="G299" s="194">
        <v>26.52319</v>
      </c>
      <c r="H299" s="194">
        <v>86.52</v>
      </c>
      <c r="I299" s="191">
        <v>13.48</v>
      </c>
      <c r="J299" s="194">
        <v>13.48</v>
      </c>
    </row>
    <row r="300" spans="2:10" ht="8.25" customHeight="1" x14ac:dyDescent="0.25">
      <c r="B300" s="133" t="s">
        <v>66</v>
      </c>
      <c r="C300" s="189" t="s">
        <v>126</v>
      </c>
      <c r="D300" s="193">
        <v>2014</v>
      </c>
      <c r="E300" s="194">
        <v>141.0608</v>
      </c>
      <c r="F300" s="194">
        <v>126.97913</v>
      </c>
      <c r="G300" s="194">
        <v>14.081670000000001</v>
      </c>
      <c r="H300" s="194">
        <v>90.02</v>
      </c>
      <c r="I300" s="191">
        <v>9.98</v>
      </c>
      <c r="J300" s="194">
        <v>9.98</v>
      </c>
    </row>
    <row r="301" spans="2:10" ht="8.25" customHeight="1" x14ac:dyDescent="0.25">
      <c r="B301" s="133">
        <v>361</v>
      </c>
      <c r="C301" s="189" t="s">
        <v>44</v>
      </c>
      <c r="D301" s="193">
        <v>2014</v>
      </c>
      <c r="E301" s="194">
        <v>132.55322000000001</v>
      </c>
      <c r="F301" s="194">
        <v>106.14802</v>
      </c>
      <c r="G301" s="194">
        <v>26.405200000000001</v>
      </c>
      <c r="H301" s="194">
        <v>80.08</v>
      </c>
      <c r="I301" s="191">
        <v>19.920000000000002</v>
      </c>
      <c r="J301" s="194">
        <v>19.920000000000002</v>
      </c>
    </row>
    <row r="302" spans="2:10" s="195" customFormat="1" ht="8.25" customHeight="1" x14ac:dyDescent="0.25">
      <c r="B302" s="137">
        <v>3</v>
      </c>
      <c r="C302" s="192" t="s">
        <v>136</v>
      </c>
      <c r="D302" s="196">
        <v>2014</v>
      </c>
      <c r="E302" s="197">
        <v>1671.1700499999999</v>
      </c>
      <c r="F302" s="197">
        <v>1442.2514900000001</v>
      </c>
      <c r="G302" s="197">
        <v>228.91855999999999</v>
      </c>
      <c r="H302" s="197">
        <v>86.3</v>
      </c>
      <c r="I302" s="198">
        <v>13.7</v>
      </c>
      <c r="J302" s="197">
        <v>13.7</v>
      </c>
    </row>
    <row r="303" spans="2:10" ht="8.25" customHeight="1" x14ac:dyDescent="0.25">
      <c r="B303" s="133">
        <v>401</v>
      </c>
      <c r="C303" s="189" t="s">
        <v>46</v>
      </c>
      <c r="D303" s="193">
        <v>2014</v>
      </c>
      <c r="E303" s="194">
        <v>74.183369999999996</v>
      </c>
      <c r="F303" s="194">
        <v>53.968989999999998</v>
      </c>
      <c r="G303" s="194">
        <v>20.214380000000002</v>
      </c>
      <c r="H303" s="194">
        <v>72.75</v>
      </c>
      <c r="I303" s="191">
        <v>27.25</v>
      </c>
      <c r="J303" s="194">
        <v>27.25</v>
      </c>
    </row>
    <row r="304" spans="2:10" ht="8.25" customHeight="1" x14ac:dyDescent="0.25">
      <c r="B304" s="133" t="s">
        <v>67</v>
      </c>
      <c r="C304" s="189" t="s">
        <v>47</v>
      </c>
      <c r="D304" s="193">
        <v>2014</v>
      </c>
      <c r="E304" s="194">
        <v>214.774</v>
      </c>
      <c r="F304" s="194">
        <v>187.62248000000002</v>
      </c>
      <c r="G304" s="194">
        <v>27.151520000000001</v>
      </c>
      <c r="H304" s="194">
        <v>87.36</v>
      </c>
      <c r="I304" s="191">
        <v>12.64</v>
      </c>
      <c r="J304" s="194">
        <v>12.64</v>
      </c>
    </row>
    <row r="305" spans="2:10" ht="8.25" customHeight="1" x14ac:dyDescent="0.25">
      <c r="B305" s="133">
        <v>403</v>
      </c>
      <c r="C305" s="189" t="s">
        <v>127</v>
      </c>
      <c r="D305" s="193">
        <v>2014</v>
      </c>
      <c r="E305" s="194">
        <v>159.78935000000001</v>
      </c>
      <c r="F305" s="194">
        <v>136.61216000000002</v>
      </c>
      <c r="G305" s="194">
        <v>23.177199999999999</v>
      </c>
      <c r="H305" s="194">
        <v>85.5</v>
      </c>
      <c r="I305" s="191">
        <v>14.5</v>
      </c>
      <c r="J305" s="194">
        <v>14.5</v>
      </c>
    </row>
    <row r="306" spans="2:10" ht="8.25" customHeight="1" x14ac:dyDescent="0.25">
      <c r="B306" s="133">
        <v>404</v>
      </c>
      <c r="C306" s="189" t="s">
        <v>49</v>
      </c>
      <c r="D306" s="193">
        <v>2014</v>
      </c>
      <c r="E306" s="194">
        <v>156.63943</v>
      </c>
      <c r="F306" s="194">
        <v>111.93267</v>
      </c>
      <c r="G306" s="194">
        <v>44.706760000000003</v>
      </c>
      <c r="H306" s="194">
        <v>71.459999999999994</v>
      </c>
      <c r="I306" s="191">
        <v>28.54</v>
      </c>
      <c r="J306" s="194">
        <v>28.54</v>
      </c>
    </row>
    <row r="307" spans="2:10" ht="8.25" customHeight="1" x14ac:dyDescent="0.25">
      <c r="B307" s="133">
        <v>405</v>
      </c>
      <c r="C307" s="189" t="s">
        <v>50</v>
      </c>
      <c r="D307" s="193">
        <v>2014</v>
      </c>
      <c r="E307" s="194">
        <v>75.76258</v>
      </c>
      <c r="F307" s="194">
        <v>63.447249999999997</v>
      </c>
      <c r="G307" s="194">
        <v>12.315329999999999</v>
      </c>
      <c r="H307" s="194">
        <v>83.74</v>
      </c>
      <c r="I307" s="191">
        <v>16.260000000000002</v>
      </c>
      <c r="J307" s="194">
        <v>16.260000000000002</v>
      </c>
    </row>
    <row r="308" spans="2:10" ht="8.25" customHeight="1" x14ac:dyDescent="0.25">
      <c r="B308" s="133">
        <v>451</v>
      </c>
      <c r="C308" s="189" t="s">
        <v>51</v>
      </c>
      <c r="D308" s="193">
        <v>2014</v>
      </c>
      <c r="E308" s="194">
        <v>118.88997000000001</v>
      </c>
      <c r="F308" s="194">
        <v>108.17153</v>
      </c>
      <c r="G308" s="194">
        <v>10.718440000000001</v>
      </c>
      <c r="H308" s="194">
        <v>90.98</v>
      </c>
      <c r="I308" s="191">
        <v>9.02</v>
      </c>
      <c r="J308" s="194">
        <v>9.02</v>
      </c>
    </row>
    <row r="309" spans="2:10" ht="8.25" customHeight="1" x14ac:dyDescent="0.25">
      <c r="B309" s="133">
        <v>452</v>
      </c>
      <c r="C309" s="189" t="s">
        <v>52</v>
      </c>
      <c r="D309" s="193">
        <v>2014</v>
      </c>
      <c r="E309" s="194">
        <v>187.08960000000002</v>
      </c>
      <c r="F309" s="194">
        <v>173.47379000000001</v>
      </c>
      <c r="G309" s="194">
        <v>13.61581</v>
      </c>
      <c r="H309" s="194">
        <v>92.72</v>
      </c>
      <c r="I309" s="191">
        <v>7.28</v>
      </c>
      <c r="J309" s="194">
        <v>7.28</v>
      </c>
    </row>
    <row r="310" spans="2:10" ht="8.25" customHeight="1" x14ac:dyDescent="0.25">
      <c r="B310" s="133">
        <v>453</v>
      </c>
      <c r="C310" s="189" t="s">
        <v>53</v>
      </c>
      <c r="D310" s="193">
        <v>2014</v>
      </c>
      <c r="E310" s="194">
        <v>160.35297</v>
      </c>
      <c r="F310" s="194">
        <v>110.79337</v>
      </c>
      <c r="G310" s="194">
        <v>49.559599999999996</v>
      </c>
      <c r="H310" s="194">
        <v>69.09</v>
      </c>
      <c r="I310" s="191">
        <v>30.91</v>
      </c>
      <c r="J310" s="194">
        <v>30.91</v>
      </c>
    </row>
    <row r="311" spans="2:10" ht="8.25" customHeight="1" x14ac:dyDescent="0.25">
      <c r="B311" s="133">
        <v>454</v>
      </c>
      <c r="C311" s="189" t="s">
        <v>54</v>
      </c>
      <c r="D311" s="193">
        <v>2014</v>
      </c>
      <c r="E311" s="194">
        <v>314.12044000000003</v>
      </c>
      <c r="F311" s="194">
        <v>259.86455000000001</v>
      </c>
      <c r="G311" s="194">
        <v>54.255890000000001</v>
      </c>
      <c r="H311" s="194">
        <v>82.73</v>
      </c>
      <c r="I311" s="191">
        <v>17.27</v>
      </c>
      <c r="J311" s="194">
        <v>17.27</v>
      </c>
    </row>
    <row r="312" spans="2:10" ht="8.25" customHeight="1" x14ac:dyDescent="0.25">
      <c r="B312" s="133" t="s">
        <v>68</v>
      </c>
      <c r="C312" s="189" t="s">
        <v>55</v>
      </c>
      <c r="D312" s="193">
        <v>2014</v>
      </c>
      <c r="E312" s="194">
        <v>153.48848000000001</v>
      </c>
      <c r="F312" s="194">
        <v>144.07194000000001</v>
      </c>
      <c r="G312" s="194">
        <v>9.4165400000000012</v>
      </c>
      <c r="H312" s="194">
        <v>93.86</v>
      </c>
      <c r="I312" s="191">
        <v>6.14</v>
      </c>
      <c r="J312" s="194">
        <v>6.14</v>
      </c>
    </row>
    <row r="313" spans="2:10" ht="8.25" customHeight="1" x14ac:dyDescent="0.25">
      <c r="B313" s="133">
        <v>456</v>
      </c>
      <c r="C313" s="189" t="s">
        <v>56</v>
      </c>
      <c r="D313" s="193">
        <v>2014</v>
      </c>
      <c r="E313" s="194">
        <v>134.05615</v>
      </c>
      <c r="F313" s="194">
        <v>103.30788000000001</v>
      </c>
      <c r="G313" s="194">
        <v>30.748270000000002</v>
      </c>
      <c r="H313" s="194">
        <v>77.06</v>
      </c>
      <c r="I313" s="191">
        <v>22.94</v>
      </c>
      <c r="J313" s="194">
        <v>22.94</v>
      </c>
    </row>
    <row r="314" spans="2:10" ht="8.25" customHeight="1" x14ac:dyDescent="0.25">
      <c r="B314" s="133" t="s">
        <v>67</v>
      </c>
      <c r="C314" s="189" t="s">
        <v>96</v>
      </c>
      <c r="D314" s="193">
        <v>2014</v>
      </c>
      <c r="E314" s="194">
        <v>214.774</v>
      </c>
      <c r="F314" s="194">
        <v>187.62248000000002</v>
      </c>
      <c r="G314" s="194">
        <v>27.151520000000001</v>
      </c>
      <c r="H314" s="194">
        <v>87.36</v>
      </c>
      <c r="I314" s="191">
        <v>12.64</v>
      </c>
      <c r="J314" s="194">
        <v>12.64</v>
      </c>
    </row>
    <row r="315" spans="2:10" ht="8.25" customHeight="1" x14ac:dyDescent="0.25">
      <c r="B315" s="133">
        <v>458</v>
      </c>
      <c r="C315" s="189" t="s">
        <v>57</v>
      </c>
      <c r="D315" s="193">
        <v>2014</v>
      </c>
      <c r="E315" s="194">
        <v>125.86205</v>
      </c>
      <c r="F315" s="194">
        <v>110.42514</v>
      </c>
      <c r="G315" s="194">
        <v>15.436920000000001</v>
      </c>
      <c r="H315" s="194">
        <v>87.74</v>
      </c>
      <c r="I315" s="191">
        <v>12.26</v>
      </c>
      <c r="J315" s="194">
        <v>12.26</v>
      </c>
    </row>
    <row r="316" spans="2:10" ht="8.25" customHeight="1" x14ac:dyDescent="0.25">
      <c r="B316" s="133">
        <v>459</v>
      </c>
      <c r="C316" s="189" t="s">
        <v>58</v>
      </c>
      <c r="D316" s="193">
        <v>2014</v>
      </c>
      <c r="E316" s="194">
        <v>350.60142999999999</v>
      </c>
      <c r="F316" s="194">
        <v>276.43938000000003</v>
      </c>
      <c r="G316" s="194">
        <v>74.16203999999999</v>
      </c>
      <c r="H316" s="194">
        <v>78.849999999999994</v>
      </c>
      <c r="I316" s="191">
        <v>21.15</v>
      </c>
      <c r="J316" s="194">
        <v>21.15</v>
      </c>
    </row>
    <row r="317" spans="2:10" ht="8.25" customHeight="1" x14ac:dyDescent="0.25">
      <c r="B317" s="133">
        <v>460</v>
      </c>
      <c r="C317" s="189" t="s">
        <v>59</v>
      </c>
      <c r="D317" s="193">
        <v>2014</v>
      </c>
      <c r="E317" s="194">
        <v>134.38439000000002</v>
      </c>
      <c r="F317" s="194">
        <v>106.07535</v>
      </c>
      <c r="G317" s="194">
        <v>28.30904</v>
      </c>
      <c r="H317" s="194">
        <v>78.930000000000007</v>
      </c>
      <c r="I317" s="191">
        <v>21.07</v>
      </c>
      <c r="J317" s="194">
        <v>21.07</v>
      </c>
    </row>
    <row r="318" spans="2:10" ht="8.25" customHeight="1" x14ac:dyDescent="0.25">
      <c r="B318" s="133">
        <v>461</v>
      </c>
      <c r="C318" s="189" t="s">
        <v>60</v>
      </c>
      <c r="D318" s="193">
        <v>2014</v>
      </c>
      <c r="E318" s="194">
        <v>88.89667</v>
      </c>
      <c r="F318" s="194">
        <v>77.697710000000001</v>
      </c>
      <c r="G318" s="194">
        <v>11.19896</v>
      </c>
      <c r="H318" s="194">
        <v>87.4</v>
      </c>
      <c r="I318" s="191">
        <v>12.6</v>
      </c>
      <c r="J318" s="194">
        <v>12.6</v>
      </c>
    </row>
    <row r="319" spans="2:10" ht="8.25" customHeight="1" x14ac:dyDescent="0.25">
      <c r="B319" s="133" t="s">
        <v>68</v>
      </c>
      <c r="C319" s="189" t="s">
        <v>97</v>
      </c>
      <c r="D319" s="193">
        <v>2014</v>
      </c>
      <c r="E319" s="194">
        <v>153.48848000000001</v>
      </c>
      <c r="F319" s="194">
        <v>144.07194000000001</v>
      </c>
      <c r="G319" s="194">
        <v>9.4165400000000012</v>
      </c>
      <c r="H319" s="194">
        <v>93.86</v>
      </c>
      <c r="I319" s="191">
        <v>6.14</v>
      </c>
      <c r="J319" s="194">
        <v>6.14</v>
      </c>
    </row>
    <row r="320" spans="2:10" s="195" customFormat="1" ht="8.25" customHeight="1" x14ac:dyDescent="0.25">
      <c r="B320" s="137">
        <v>4</v>
      </c>
      <c r="C320" s="192" t="s">
        <v>137</v>
      </c>
      <c r="D320" s="196">
        <v>2014</v>
      </c>
      <c r="E320" s="197">
        <v>2448.8907100000001</v>
      </c>
      <c r="F320" s="197">
        <v>2021.1323600000001</v>
      </c>
      <c r="G320" s="197">
        <v>427.75834999999995</v>
      </c>
      <c r="H320" s="197">
        <v>82.53</v>
      </c>
      <c r="I320" s="198">
        <v>17.47</v>
      </c>
      <c r="J320" s="197">
        <v>17.47</v>
      </c>
    </row>
    <row r="321" spans="2:10" s="195" customFormat="1" ht="8.25" customHeight="1" x14ac:dyDescent="0.25">
      <c r="B321" s="138">
        <v>0</v>
      </c>
      <c r="C321" s="192" t="s">
        <v>62</v>
      </c>
      <c r="D321" s="196">
        <v>2014</v>
      </c>
      <c r="E321" s="197">
        <v>7799.1037100000003</v>
      </c>
      <c r="F321" s="197">
        <v>6441.7892300000003</v>
      </c>
      <c r="G321" s="197">
        <v>1357.31448</v>
      </c>
      <c r="H321" s="197">
        <v>82.6</v>
      </c>
      <c r="I321" s="198">
        <v>17.399999999999999</v>
      </c>
      <c r="J321" s="197">
        <v>17.399999999999999</v>
      </c>
    </row>
    <row r="322" spans="2:10" ht="8.25" customHeight="1" x14ac:dyDescent="0.25">
      <c r="B322" s="133">
        <v>101</v>
      </c>
      <c r="C322" s="189" t="s">
        <v>12</v>
      </c>
      <c r="D322" s="193">
        <v>2013</v>
      </c>
      <c r="E322" s="194">
        <v>246.23967000000002</v>
      </c>
      <c r="F322" s="194">
        <v>194.32685999999998</v>
      </c>
      <c r="G322" s="194">
        <v>51.91281</v>
      </c>
      <c r="H322" s="194">
        <v>78.92</v>
      </c>
      <c r="I322" s="191">
        <v>21.08</v>
      </c>
      <c r="J322" s="194">
        <v>20.059999999999999</v>
      </c>
    </row>
    <row r="323" spans="2:10" ht="8.25" customHeight="1" x14ac:dyDescent="0.25">
      <c r="B323" s="133">
        <v>102</v>
      </c>
      <c r="C323" s="189" t="s">
        <v>13</v>
      </c>
      <c r="D323" s="193">
        <v>2013</v>
      </c>
      <c r="E323" s="194">
        <v>98.010660000000001</v>
      </c>
      <c r="F323" s="194">
        <v>70.776789999999991</v>
      </c>
      <c r="G323" s="194">
        <v>27.233880000000003</v>
      </c>
      <c r="H323" s="194">
        <v>72.209999999999994</v>
      </c>
      <c r="I323" s="191">
        <v>27.79</v>
      </c>
      <c r="J323" s="194">
        <v>27.09</v>
      </c>
    </row>
    <row r="324" spans="2:10" ht="8.25" customHeight="1" x14ac:dyDescent="0.25">
      <c r="B324" s="133">
        <v>103</v>
      </c>
      <c r="C324" s="189" t="s">
        <v>14</v>
      </c>
      <c r="D324" s="193">
        <v>2013</v>
      </c>
      <c r="E324" s="194">
        <v>122.10011</v>
      </c>
      <c r="F324" s="194">
        <v>76.59308</v>
      </c>
      <c r="G324" s="194">
        <v>45.50703</v>
      </c>
      <c r="H324" s="194">
        <v>62.73</v>
      </c>
      <c r="I324" s="191">
        <v>37.270000000000003</v>
      </c>
      <c r="J324" s="194">
        <v>36.11</v>
      </c>
    </row>
    <row r="325" spans="2:10" ht="8.25" customHeight="1" x14ac:dyDescent="0.25">
      <c r="B325" s="133">
        <v>151</v>
      </c>
      <c r="C325" s="189" t="s">
        <v>15</v>
      </c>
      <c r="D325" s="193">
        <v>2013</v>
      </c>
      <c r="E325" s="194">
        <v>171.07273999999998</v>
      </c>
      <c r="F325" s="194">
        <v>130.69251</v>
      </c>
      <c r="G325" s="194">
        <v>40.380230000000005</v>
      </c>
      <c r="H325" s="194">
        <v>76.400000000000006</v>
      </c>
      <c r="I325" s="191">
        <v>23.6</v>
      </c>
      <c r="J325" s="194">
        <v>22.75</v>
      </c>
    </row>
    <row r="326" spans="2:10" ht="8.25" customHeight="1" x14ac:dyDescent="0.25">
      <c r="B326" s="133">
        <v>153</v>
      </c>
      <c r="C326" s="189" t="s">
        <v>16</v>
      </c>
      <c r="D326" s="193">
        <v>2013</v>
      </c>
      <c r="E326" s="194">
        <v>138.12010999999998</v>
      </c>
      <c r="F326" s="194">
        <v>120.57361999999999</v>
      </c>
      <c r="G326" s="194">
        <v>17.546490000000002</v>
      </c>
      <c r="H326" s="194">
        <v>87.3</v>
      </c>
      <c r="I326" s="191">
        <v>12.7</v>
      </c>
      <c r="J326" s="194">
        <v>12.55</v>
      </c>
    </row>
    <row r="327" spans="2:10" ht="8.25" customHeight="1" x14ac:dyDescent="0.25">
      <c r="B327" s="133">
        <v>154</v>
      </c>
      <c r="C327" s="189" t="s">
        <v>17</v>
      </c>
      <c r="D327" s="193">
        <v>2013</v>
      </c>
      <c r="E327" s="194">
        <v>90.481719999999996</v>
      </c>
      <c r="F327" s="194">
        <v>77.39021000000001</v>
      </c>
      <c r="G327" s="194">
        <v>13.09151</v>
      </c>
      <c r="H327" s="194">
        <v>85.53</v>
      </c>
      <c r="I327" s="191">
        <v>14.47</v>
      </c>
      <c r="J327" s="194">
        <v>14.01</v>
      </c>
    </row>
    <row r="328" spans="2:10" ht="8.25" customHeight="1" x14ac:dyDescent="0.25">
      <c r="B328" s="133">
        <v>155</v>
      </c>
      <c r="C328" s="189" t="s">
        <v>18</v>
      </c>
      <c r="D328" s="193">
        <v>2013</v>
      </c>
      <c r="E328" s="194">
        <v>135.02529000000001</v>
      </c>
      <c r="F328" s="194">
        <v>121.95780000000001</v>
      </c>
      <c r="G328" s="194">
        <v>13.067489999999999</v>
      </c>
      <c r="H328" s="194">
        <v>90.32</v>
      </c>
      <c r="I328" s="191">
        <v>9.68</v>
      </c>
      <c r="J328" s="194">
        <v>9.44</v>
      </c>
    </row>
    <row r="329" spans="2:10" ht="8.25" customHeight="1" x14ac:dyDescent="0.25">
      <c r="B329" s="133">
        <v>157</v>
      </c>
      <c r="C329" s="189" t="s">
        <v>19</v>
      </c>
      <c r="D329" s="193">
        <v>2013</v>
      </c>
      <c r="E329" s="194">
        <v>130.04499000000001</v>
      </c>
      <c r="F329" s="194">
        <v>109.14717999999999</v>
      </c>
      <c r="G329" s="194">
        <v>20.89781</v>
      </c>
      <c r="H329" s="194">
        <v>83.93</v>
      </c>
      <c r="I329" s="191">
        <v>16.07</v>
      </c>
      <c r="J329" s="194">
        <v>15.88</v>
      </c>
    </row>
    <row r="330" spans="2:10" ht="8.25" customHeight="1" x14ac:dyDescent="0.25">
      <c r="B330" s="134">
        <v>158</v>
      </c>
      <c r="C330" s="189" t="s">
        <v>20</v>
      </c>
      <c r="D330" s="193">
        <v>2013</v>
      </c>
      <c r="E330" s="194">
        <v>119.97399</v>
      </c>
      <c r="F330" s="194">
        <v>101.80328999999999</v>
      </c>
      <c r="G330" s="194">
        <v>18.17069</v>
      </c>
      <c r="H330" s="194">
        <v>84.85</v>
      </c>
      <c r="I330" s="191">
        <v>15.15</v>
      </c>
      <c r="J330" s="194">
        <v>14.18</v>
      </c>
    </row>
    <row r="331" spans="2:10" ht="8.25" customHeight="1" x14ac:dyDescent="0.25">
      <c r="B331" s="133">
        <v>159</v>
      </c>
      <c r="C331" s="189" t="s">
        <v>21</v>
      </c>
      <c r="D331" s="193">
        <v>2013</v>
      </c>
      <c r="E331" s="194">
        <v>322.43637000000001</v>
      </c>
      <c r="F331" s="194">
        <v>280.66664000000003</v>
      </c>
      <c r="G331" s="194">
        <v>41.769730000000003</v>
      </c>
      <c r="H331" s="194">
        <v>87.05</v>
      </c>
      <c r="I331" s="191">
        <v>12.95</v>
      </c>
      <c r="J331" s="194">
        <v>12.27</v>
      </c>
    </row>
    <row r="332" spans="2:10" s="195" customFormat="1" ht="8.25" customHeight="1" x14ac:dyDescent="0.25">
      <c r="B332" s="137">
        <v>1</v>
      </c>
      <c r="C332" s="192" t="s">
        <v>134</v>
      </c>
      <c r="D332" s="196">
        <v>2013</v>
      </c>
      <c r="E332" s="197">
        <v>1573.5056599999998</v>
      </c>
      <c r="F332" s="197">
        <v>1283.9844800000001</v>
      </c>
      <c r="G332" s="197">
        <v>289.52118000000002</v>
      </c>
      <c r="H332" s="197">
        <v>81.599999999999994</v>
      </c>
      <c r="I332" s="198">
        <v>18.399999999999999</v>
      </c>
      <c r="J332" s="197">
        <v>17.72</v>
      </c>
    </row>
    <row r="333" spans="2:10" ht="8.25" customHeight="1" x14ac:dyDescent="0.25">
      <c r="B333" s="133">
        <v>241</v>
      </c>
      <c r="C333" s="189" t="s">
        <v>25</v>
      </c>
      <c r="D333" s="193">
        <v>2013</v>
      </c>
      <c r="E333" s="194">
        <v>1115.2284099999999</v>
      </c>
      <c r="F333" s="194">
        <v>830.53843999999992</v>
      </c>
      <c r="G333" s="194">
        <v>284.68996000000004</v>
      </c>
      <c r="H333" s="194">
        <v>74.47</v>
      </c>
      <c r="I333" s="191">
        <v>25.53</v>
      </c>
      <c r="J333" s="194">
        <v>24.15</v>
      </c>
    </row>
    <row r="334" spans="2:10" ht="8.25" customHeight="1" x14ac:dyDescent="0.25">
      <c r="B334" s="133">
        <v>241001</v>
      </c>
      <c r="C334" s="189" t="s">
        <v>91</v>
      </c>
      <c r="D334" s="193">
        <v>2013</v>
      </c>
      <c r="E334" s="194">
        <v>511.00893000000002</v>
      </c>
      <c r="F334" s="194">
        <v>342.54662999999999</v>
      </c>
      <c r="G334" s="194">
        <v>168.46231</v>
      </c>
      <c r="H334" s="194">
        <v>67.03</v>
      </c>
      <c r="I334" s="191">
        <v>32.97</v>
      </c>
      <c r="J334" s="194">
        <v>30.93</v>
      </c>
    </row>
    <row r="335" spans="2:10" ht="8.25" customHeight="1" x14ac:dyDescent="0.25">
      <c r="B335" s="133">
        <v>241999</v>
      </c>
      <c r="C335" s="189" t="s">
        <v>92</v>
      </c>
      <c r="D335" s="193">
        <v>2013</v>
      </c>
      <c r="E335" s="194">
        <v>604.21947</v>
      </c>
      <c r="F335" s="194">
        <v>487.99182000000002</v>
      </c>
      <c r="G335" s="194">
        <v>116.22766</v>
      </c>
      <c r="H335" s="194">
        <v>80.760000000000005</v>
      </c>
      <c r="I335" s="191">
        <v>19.239999999999998</v>
      </c>
      <c r="J335" s="194">
        <v>18.420000000000002</v>
      </c>
    </row>
    <row r="336" spans="2:10" ht="8.25" customHeight="1" x14ac:dyDescent="0.25">
      <c r="B336" s="133">
        <v>251</v>
      </c>
      <c r="C336" s="189" t="s">
        <v>28</v>
      </c>
      <c r="D336" s="193">
        <v>2013</v>
      </c>
      <c r="E336" s="194">
        <v>209.92747</v>
      </c>
      <c r="F336" s="194">
        <v>181.97826000000001</v>
      </c>
      <c r="G336" s="194">
        <v>27.949210000000001</v>
      </c>
      <c r="H336" s="194">
        <v>86.69</v>
      </c>
      <c r="I336" s="191">
        <v>13.31</v>
      </c>
      <c r="J336" s="194">
        <v>13.12</v>
      </c>
    </row>
    <row r="337" spans="2:10" ht="8.25" customHeight="1" x14ac:dyDescent="0.25">
      <c r="B337" s="133">
        <v>252</v>
      </c>
      <c r="C337" s="189" t="s">
        <v>29</v>
      </c>
      <c r="D337" s="193">
        <v>2013</v>
      </c>
      <c r="E337" s="194">
        <v>148.09289000000001</v>
      </c>
      <c r="F337" s="194">
        <v>117.8677</v>
      </c>
      <c r="G337" s="194">
        <v>30.225189999999998</v>
      </c>
      <c r="H337" s="194">
        <v>79.59</v>
      </c>
      <c r="I337" s="191">
        <v>20.41</v>
      </c>
      <c r="J337" s="194">
        <v>19.940000000000001</v>
      </c>
    </row>
    <row r="338" spans="2:10" ht="8.25" customHeight="1" x14ac:dyDescent="0.25">
      <c r="B338" s="133">
        <v>254</v>
      </c>
      <c r="C338" s="189" t="s">
        <v>30</v>
      </c>
      <c r="D338" s="193">
        <v>2013</v>
      </c>
      <c r="E338" s="194">
        <v>274.75184000000002</v>
      </c>
      <c r="F338" s="194">
        <v>224.83847</v>
      </c>
      <c r="G338" s="194">
        <v>49.913379999999997</v>
      </c>
      <c r="H338" s="194">
        <v>81.83</v>
      </c>
      <c r="I338" s="191">
        <v>18.170000000000002</v>
      </c>
      <c r="J338" s="194">
        <v>17.489999999999998</v>
      </c>
    </row>
    <row r="339" spans="2:10" ht="8.25" customHeight="1" x14ac:dyDescent="0.25">
      <c r="B339" s="133">
        <v>255</v>
      </c>
      <c r="C339" s="189" t="s">
        <v>31</v>
      </c>
      <c r="D339" s="193">
        <v>2013</v>
      </c>
      <c r="E339" s="194">
        <v>72.168700000000001</v>
      </c>
      <c r="F339" s="194">
        <v>66.043109999999999</v>
      </c>
      <c r="G339" s="194">
        <v>6.1255899999999999</v>
      </c>
      <c r="H339" s="194">
        <v>91.51</v>
      </c>
      <c r="I339" s="191">
        <v>8.49</v>
      </c>
      <c r="J339" s="194">
        <v>7.82</v>
      </c>
    </row>
    <row r="340" spans="2:10" ht="8.25" customHeight="1" x14ac:dyDescent="0.25">
      <c r="B340" s="133">
        <v>256</v>
      </c>
      <c r="C340" s="189" t="s">
        <v>32</v>
      </c>
      <c r="D340" s="193">
        <v>2013</v>
      </c>
      <c r="E340" s="194">
        <v>120.38193</v>
      </c>
      <c r="F340" s="194">
        <v>101.17799000000001</v>
      </c>
      <c r="G340" s="194">
        <v>19.203939999999999</v>
      </c>
      <c r="H340" s="194">
        <v>84.05</v>
      </c>
      <c r="I340" s="191">
        <v>15.95</v>
      </c>
      <c r="J340" s="194">
        <v>15.5</v>
      </c>
    </row>
    <row r="341" spans="2:10" ht="8.25" customHeight="1" x14ac:dyDescent="0.25">
      <c r="B341" s="133">
        <v>257</v>
      </c>
      <c r="C341" s="189" t="s">
        <v>33</v>
      </c>
      <c r="D341" s="193">
        <v>2013</v>
      </c>
      <c r="E341" s="194">
        <v>155.74419</v>
      </c>
      <c r="F341" s="194">
        <v>134.45483999999999</v>
      </c>
      <c r="G341" s="194">
        <v>21.289349999999999</v>
      </c>
      <c r="H341" s="194">
        <v>86.33</v>
      </c>
      <c r="I341" s="191">
        <v>13.67</v>
      </c>
      <c r="J341" s="194">
        <v>13.21</v>
      </c>
    </row>
    <row r="342" spans="2:10" s="195" customFormat="1" ht="8.25" customHeight="1" x14ac:dyDescent="0.25">
      <c r="B342" s="137">
        <v>2</v>
      </c>
      <c r="C342" s="192" t="s">
        <v>135</v>
      </c>
      <c r="D342" s="196">
        <v>2013</v>
      </c>
      <c r="E342" s="197">
        <v>2096.2953000000002</v>
      </c>
      <c r="F342" s="197">
        <v>1656.32276</v>
      </c>
      <c r="G342" s="197">
        <v>439.97253999999998</v>
      </c>
      <c r="H342" s="197">
        <v>79.010000000000005</v>
      </c>
      <c r="I342" s="198">
        <v>20.99</v>
      </c>
      <c r="J342" s="197">
        <v>20.03</v>
      </c>
    </row>
    <row r="343" spans="2:10" ht="8.25" customHeight="1" x14ac:dyDescent="0.25">
      <c r="B343" s="133">
        <v>351</v>
      </c>
      <c r="C343" s="189" t="s">
        <v>35</v>
      </c>
      <c r="D343" s="193">
        <v>2013</v>
      </c>
      <c r="E343" s="194">
        <v>175.62385</v>
      </c>
      <c r="F343" s="194">
        <v>144.41372000000001</v>
      </c>
      <c r="G343" s="194">
        <v>31.210129999999999</v>
      </c>
      <c r="H343" s="194">
        <v>82.23</v>
      </c>
      <c r="I343" s="191">
        <v>17.77</v>
      </c>
      <c r="J343" s="194">
        <v>16.989999999999998</v>
      </c>
    </row>
    <row r="344" spans="2:10" ht="8.25" customHeight="1" x14ac:dyDescent="0.25">
      <c r="B344" s="133">
        <v>352</v>
      </c>
      <c r="C344" s="189" t="s">
        <v>36</v>
      </c>
      <c r="D344" s="193">
        <v>2013</v>
      </c>
      <c r="E344" s="194">
        <v>197.03280999999998</v>
      </c>
      <c r="F344" s="194">
        <v>169.99151999999998</v>
      </c>
      <c r="G344" s="194">
        <v>27.04129</v>
      </c>
      <c r="H344" s="194">
        <v>86.28</v>
      </c>
      <c r="I344" s="191">
        <v>13.72</v>
      </c>
      <c r="J344" s="194">
        <v>13.19</v>
      </c>
    </row>
    <row r="345" spans="2:10" ht="8.25" customHeight="1" x14ac:dyDescent="0.25">
      <c r="B345" s="133">
        <v>353</v>
      </c>
      <c r="C345" s="189" t="s">
        <v>37</v>
      </c>
      <c r="D345" s="193">
        <v>2013</v>
      </c>
      <c r="E345" s="194">
        <v>241.51451</v>
      </c>
      <c r="F345" s="194">
        <v>207.87826000000001</v>
      </c>
      <c r="G345" s="194">
        <v>33.636249999999997</v>
      </c>
      <c r="H345" s="194">
        <v>86.07</v>
      </c>
      <c r="I345" s="191">
        <v>13.93</v>
      </c>
      <c r="J345" s="194">
        <v>12.62</v>
      </c>
    </row>
    <row r="346" spans="2:10" ht="8.25" customHeight="1" x14ac:dyDescent="0.25">
      <c r="B346" s="133" t="s">
        <v>66</v>
      </c>
      <c r="C346" s="189" t="s">
        <v>125</v>
      </c>
      <c r="D346" s="193">
        <v>2013</v>
      </c>
      <c r="E346" s="194">
        <v>141.4504</v>
      </c>
      <c r="F346" s="194">
        <v>127.20238999999999</v>
      </c>
      <c r="G346" s="194">
        <v>14.248010000000001</v>
      </c>
      <c r="H346" s="194">
        <v>89.93</v>
      </c>
      <c r="I346" s="191">
        <v>10.07</v>
      </c>
      <c r="J346" s="194">
        <v>9.3800000000000008</v>
      </c>
    </row>
    <row r="347" spans="2:10" ht="8.25" customHeight="1" x14ac:dyDescent="0.25">
      <c r="B347" s="133">
        <v>355</v>
      </c>
      <c r="C347" s="189" t="s">
        <v>39</v>
      </c>
      <c r="D347" s="193">
        <v>2013</v>
      </c>
      <c r="E347" s="194">
        <v>175.97298000000001</v>
      </c>
      <c r="F347" s="194">
        <v>153.43744000000001</v>
      </c>
      <c r="G347" s="194">
        <v>22.535529999999998</v>
      </c>
      <c r="H347" s="194">
        <v>87.19</v>
      </c>
      <c r="I347" s="191">
        <v>12.81</v>
      </c>
      <c r="J347" s="194">
        <v>12.68</v>
      </c>
    </row>
    <row r="348" spans="2:10" ht="8.25" customHeight="1" x14ac:dyDescent="0.25">
      <c r="B348" s="133">
        <v>356</v>
      </c>
      <c r="C348" s="189" t="s">
        <v>40</v>
      </c>
      <c r="D348" s="193">
        <v>2013</v>
      </c>
      <c r="E348" s="194">
        <v>110.92314</v>
      </c>
      <c r="F348" s="194">
        <v>102.73692</v>
      </c>
      <c r="G348" s="194">
        <v>8.1862200000000005</v>
      </c>
      <c r="H348" s="194">
        <v>92.62</v>
      </c>
      <c r="I348" s="191">
        <v>7.38</v>
      </c>
      <c r="J348" s="194">
        <v>7.04</v>
      </c>
    </row>
    <row r="349" spans="2:10" ht="8.25" customHeight="1" x14ac:dyDescent="0.25">
      <c r="B349" s="133">
        <v>357</v>
      </c>
      <c r="C349" s="189" t="s">
        <v>41</v>
      </c>
      <c r="D349" s="193">
        <v>2013</v>
      </c>
      <c r="E349" s="194">
        <v>161.55582000000001</v>
      </c>
      <c r="F349" s="194">
        <v>144.14637999999999</v>
      </c>
      <c r="G349" s="194">
        <v>17.40943</v>
      </c>
      <c r="H349" s="194">
        <v>89.22</v>
      </c>
      <c r="I349" s="191">
        <v>10.78</v>
      </c>
      <c r="J349" s="194">
        <v>10.14</v>
      </c>
    </row>
    <row r="350" spans="2:10" ht="8.25" customHeight="1" x14ac:dyDescent="0.25">
      <c r="B350" s="133">
        <v>358</v>
      </c>
      <c r="C350" s="189" t="s">
        <v>42</v>
      </c>
      <c r="D350" s="193">
        <v>2013</v>
      </c>
      <c r="E350" s="194">
        <v>136.09676000000002</v>
      </c>
      <c r="F350" s="194">
        <v>110.66009</v>
      </c>
      <c r="G350" s="194">
        <v>25.436669999999999</v>
      </c>
      <c r="H350" s="194">
        <v>81.31</v>
      </c>
      <c r="I350" s="191">
        <v>18.690000000000001</v>
      </c>
      <c r="J350" s="194">
        <v>18.16</v>
      </c>
    </row>
    <row r="351" spans="2:10" ht="8.25" customHeight="1" x14ac:dyDescent="0.25">
      <c r="B351" s="133">
        <v>359</v>
      </c>
      <c r="C351" s="189" t="s">
        <v>43</v>
      </c>
      <c r="D351" s="193">
        <v>2013</v>
      </c>
      <c r="E351" s="194">
        <v>196.25167000000002</v>
      </c>
      <c r="F351" s="194">
        <v>174.96212</v>
      </c>
      <c r="G351" s="194">
        <v>21.289540000000002</v>
      </c>
      <c r="H351" s="194">
        <v>89.15</v>
      </c>
      <c r="I351" s="191">
        <v>10.85</v>
      </c>
      <c r="J351" s="194">
        <v>10.41</v>
      </c>
    </row>
    <row r="352" spans="2:10" ht="8.25" customHeight="1" x14ac:dyDescent="0.25">
      <c r="B352" s="133" t="s">
        <v>66</v>
      </c>
      <c r="C352" s="189" t="s">
        <v>126</v>
      </c>
      <c r="D352" s="193">
        <v>2013</v>
      </c>
      <c r="E352" s="194">
        <v>141.4504</v>
      </c>
      <c r="F352" s="194">
        <v>127.20238999999999</v>
      </c>
      <c r="G352" s="194">
        <v>14.248010000000001</v>
      </c>
      <c r="H352" s="194">
        <v>89.93</v>
      </c>
      <c r="I352" s="191">
        <v>10.07</v>
      </c>
      <c r="J352" s="194">
        <v>9.3800000000000008</v>
      </c>
    </row>
    <row r="353" spans="2:10" ht="8.25" customHeight="1" x14ac:dyDescent="0.25">
      <c r="B353" s="133">
        <v>361</v>
      </c>
      <c r="C353" s="189" t="s">
        <v>44</v>
      </c>
      <c r="D353" s="193">
        <v>2013</v>
      </c>
      <c r="E353" s="194">
        <v>132.23443</v>
      </c>
      <c r="F353" s="194">
        <v>103.2377</v>
      </c>
      <c r="G353" s="194">
        <v>28.996740000000003</v>
      </c>
      <c r="H353" s="194">
        <v>78.069999999999993</v>
      </c>
      <c r="I353" s="191">
        <v>21.93</v>
      </c>
      <c r="J353" s="194">
        <v>21.13</v>
      </c>
    </row>
    <row r="354" spans="2:10" s="195" customFormat="1" ht="8.25" customHeight="1" x14ac:dyDescent="0.25">
      <c r="B354" s="137">
        <v>3</v>
      </c>
      <c r="C354" s="192" t="s">
        <v>136</v>
      </c>
      <c r="D354" s="196">
        <v>2013</v>
      </c>
      <c r="E354" s="197">
        <v>1668.6564599999999</v>
      </c>
      <c r="F354" s="197">
        <v>1436.9491799999998</v>
      </c>
      <c r="G354" s="197">
        <v>231.70728</v>
      </c>
      <c r="H354" s="197">
        <v>86.11</v>
      </c>
      <c r="I354" s="198">
        <v>13.89</v>
      </c>
      <c r="J354" s="197">
        <v>13.24</v>
      </c>
    </row>
    <row r="355" spans="2:10" ht="8.25" customHeight="1" x14ac:dyDescent="0.25">
      <c r="B355" s="133">
        <v>401</v>
      </c>
      <c r="C355" s="189" t="s">
        <v>46</v>
      </c>
      <c r="D355" s="193">
        <v>2013</v>
      </c>
      <c r="E355" s="194">
        <v>73.691159999999996</v>
      </c>
      <c r="F355" s="194">
        <v>55.185809999999996</v>
      </c>
      <c r="G355" s="194">
        <v>18.50535</v>
      </c>
      <c r="H355" s="194">
        <v>74.89</v>
      </c>
      <c r="I355" s="191">
        <v>25.11</v>
      </c>
      <c r="J355" s="194">
        <v>23.07</v>
      </c>
    </row>
    <row r="356" spans="2:10" ht="8.25" customHeight="1" x14ac:dyDescent="0.25">
      <c r="B356" s="133" t="s">
        <v>67</v>
      </c>
      <c r="C356" s="189" t="s">
        <v>47</v>
      </c>
      <c r="D356" s="193">
        <v>2013</v>
      </c>
      <c r="E356" s="194">
        <v>214.02529000000001</v>
      </c>
      <c r="F356" s="194">
        <v>181.97925000000001</v>
      </c>
      <c r="G356" s="194">
        <v>32.046039999999998</v>
      </c>
      <c r="H356" s="194">
        <v>85.03</v>
      </c>
      <c r="I356" s="191">
        <v>14.97</v>
      </c>
      <c r="J356" s="194">
        <v>14.85</v>
      </c>
    </row>
    <row r="357" spans="2:10" ht="8.25" customHeight="1" x14ac:dyDescent="0.25">
      <c r="B357" s="133">
        <v>403</v>
      </c>
      <c r="C357" s="189" t="s">
        <v>127</v>
      </c>
      <c r="D357" s="193">
        <v>2013</v>
      </c>
      <c r="E357" s="194">
        <v>158.85916</v>
      </c>
      <c r="F357" s="194">
        <v>133.93063000000001</v>
      </c>
      <c r="G357" s="194">
        <v>24.928529999999999</v>
      </c>
      <c r="H357" s="194">
        <v>84.31</v>
      </c>
      <c r="I357" s="191">
        <v>15.69</v>
      </c>
      <c r="J357" s="194">
        <v>14.31</v>
      </c>
    </row>
    <row r="358" spans="2:10" ht="8.25" customHeight="1" x14ac:dyDescent="0.25">
      <c r="B358" s="133">
        <v>404</v>
      </c>
      <c r="C358" s="189" t="s">
        <v>49</v>
      </c>
      <c r="D358" s="193">
        <v>2013</v>
      </c>
      <c r="E358" s="194">
        <v>155.51488000000001</v>
      </c>
      <c r="F358" s="194">
        <v>106.33744</v>
      </c>
      <c r="G358" s="194">
        <v>49.177440000000004</v>
      </c>
      <c r="H358" s="194">
        <v>68.38</v>
      </c>
      <c r="I358" s="191">
        <v>31.62</v>
      </c>
      <c r="J358" s="194">
        <v>30.54</v>
      </c>
    </row>
    <row r="359" spans="2:10" ht="8.25" customHeight="1" x14ac:dyDescent="0.25">
      <c r="B359" s="133">
        <v>405</v>
      </c>
      <c r="C359" s="189" t="s">
        <v>50</v>
      </c>
      <c r="D359" s="193">
        <v>2013</v>
      </c>
      <c r="E359" s="194">
        <v>76.043089999999992</v>
      </c>
      <c r="F359" s="194">
        <v>63.455570000000002</v>
      </c>
      <c r="G359" s="194">
        <v>12.58752</v>
      </c>
      <c r="H359" s="194">
        <v>83.45</v>
      </c>
      <c r="I359" s="191">
        <v>16.55</v>
      </c>
      <c r="J359" s="194">
        <v>16.39</v>
      </c>
    </row>
    <row r="360" spans="2:10" ht="8.25" customHeight="1" x14ac:dyDescent="0.25">
      <c r="B360" s="133">
        <v>451</v>
      </c>
      <c r="C360" s="189" t="s">
        <v>51</v>
      </c>
      <c r="D360" s="193">
        <v>2013</v>
      </c>
      <c r="E360" s="194">
        <v>118.7449</v>
      </c>
      <c r="F360" s="194">
        <v>110.61746000000001</v>
      </c>
      <c r="G360" s="194">
        <v>8.12744</v>
      </c>
      <c r="H360" s="194">
        <v>93.16</v>
      </c>
      <c r="I360" s="191">
        <v>6.84</v>
      </c>
      <c r="J360" s="194">
        <v>6.75</v>
      </c>
    </row>
    <row r="361" spans="2:10" ht="8.25" customHeight="1" x14ac:dyDescent="0.25">
      <c r="B361" s="133">
        <v>452</v>
      </c>
      <c r="C361" s="189" t="s">
        <v>52</v>
      </c>
      <c r="D361" s="193">
        <v>2013</v>
      </c>
      <c r="E361" s="194">
        <v>187.01460999999998</v>
      </c>
      <c r="F361" s="194">
        <v>169.34989999999999</v>
      </c>
      <c r="G361" s="194">
        <v>17.664709999999999</v>
      </c>
      <c r="H361" s="194">
        <v>90.55</v>
      </c>
      <c r="I361" s="191">
        <v>9.4499999999999993</v>
      </c>
      <c r="J361" s="194">
        <v>9.17</v>
      </c>
    </row>
    <row r="362" spans="2:10" ht="8.25" customHeight="1" x14ac:dyDescent="0.25">
      <c r="B362" s="133">
        <v>453</v>
      </c>
      <c r="C362" s="189" t="s">
        <v>53</v>
      </c>
      <c r="D362" s="193">
        <v>2013</v>
      </c>
      <c r="E362" s="194">
        <v>160.51548</v>
      </c>
      <c r="F362" s="194">
        <v>117.28847</v>
      </c>
      <c r="G362" s="194">
        <v>43.22701</v>
      </c>
      <c r="H362" s="194">
        <v>73.069999999999993</v>
      </c>
      <c r="I362" s="191">
        <v>26.93</v>
      </c>
      <c r="J362" s="194">
        <v>26.17</v>
      </c>
    </row>
    <row r="363" spans="2:10" ht="8.25" customHeight="1" x14ac:dyDescent="0.25">
      <c r="B363" s="133">
        <v>454</v>
      </c>
      <c r="C363" s="189" t="s">
        <v>54</v>
      </c>
      <c r="D363" s="193">
        <v>2013</v>
      </c>
      <c r="E363" s="194">
        <v>313.29983000000004</v>
      </c>
      <c r="F363" s="194">
        <v>257.90745000000004</v>
      </c>
      <c r="G363" s="194">
        <v>55.392389999999999</v>
      </c>
      <c r="H363" s="194">
        <v>82.32</v>
      </c>
      <c r="I363" s="191">
        <v>17.68</v>
      </c>
      <c r="J363" s="194">
        <v>17.170000000000002</v>
      </c>
    </row>
    <row r="364" spans="2:10" ht="8.25" customHeight="1" x14ac:dyDescent="0.25">
      <c r="B364" s="133" t="s">
        <v>68</v>
      </c>
      <c r="C364" s="189" t="s">
        <v>55</v>
      </c>
      <c r="D364" s="193">
        <v>2013</v>
      </c>
      <c r="E364" s="194">
        <v>153.56976</v>
      </c>
      <c r="F364" s="194">
        <v>143.17214000000001</v>
      </c>
      <c r="G364" s="194">
        <v>10.397620000000002</v>
      </c>
      <c r="H364" s="194">
        <v>93.23</v>
      </c>
      <c r="I364" s="191">
        <v>6.77</v>
      </c>
      <c r="J364" s="194">
        <v>6.53</v>
      </c>
    </row>
    <row r="365" spans="2:10" ht="8.25" customHeight="1" x14ac:dyDescent="0.25">
      <c r="B365" s="133">
        <v>456</v>
      </c>
      <c r="C365" s="189" t="s">
        <v>56</v>
      </c>
      <c r="D365" s="193">
        <v>2013</v>
      </c>
      <c r="E365" s="194">
        <v>133.60821999999999</v>
      </c>
      <c r="F365" s="194">
        <v>103.00227000000001</v>
      </c>
      <c r="G365" s="194">
        <v>30.60595</v>
      </c>
      <c r="H365" s="194">
        <v>77.09</v>
      </c>
      <c r="I365" s="191">
        <v>22.91</v>
      </c>
      <c r="J365" s="194">
        <v>22.75</v>
      </c>
    </row>
    <row r="366" spans="2:10" ht="8.25" customHeight="1" x14ac:dyDescent="0.25">
      <c r="B366" s="133" t="s">
        <v>67</v>
      </c>
      <c r="C366" s="189" t="s">
        <v>96</v>
      </c>
      <c r="D366" s="193">
        <v>2013</v>
      </c>
      <c r="E366" s="194">
        <v>214.02529000000001</v>
      </c>
      <c r="F366" s="194">
        <v>181.97925000000001</v>
      </c>
      <c r="G366" s="194">
        <v>32.046039999999998</v>
      </c>
      <c r="H366" s="194">
        <v>85.03</v>
      </c>
      <c r="I366" s="191">
        <v>14.97</v>
      </c>
      <c r="J366" s="194">
        <v>14.85</v>
      </c>
    </row>
    <row r="367" spans="2:10" ht="8.25" customHeight="1" x14ac:dyDescent="0.25">
      <c r="B367" s="133">
        <v>458</v>
      </c>
      <c r="C367" s="189" t="s">
        <v>57</v>
      </c>
      <c r="D367" s="193">
        <v>2013</v>
      </c>
      <c r="E367" s="194">
        <v>126.15457000000001</v>
      </c>
      <c r="F367" s="194">
        <v>111.49433000000001</v>
      </c>
      <c r="G367" s="194">
        <v>14.66025</v>
      </c>
      <c r="H367" s="194">
        <v>88.38</v>
      </c>
      <c r="I367" s="191">
        <v>11.62</v>
      </c>
      <c r="J367" s="194">
        <v>10.86</v>
      </c>
    </row>
    <row r="368" spans="2:10" ht="8.25" customHeight="1" x14ac:dyDescent="0.25">
      <c r="B368" s="133">
        <v>459</v>
      </c>
      <c r="C368" s="189" t="s">
        <v>58</v>
      </c>
      <c r="D368" s="193">
        <v>2013</v>
      </c>
      <c r="E368" s="194">
        <v>350.63</v>
      </c>
      <c r="F368" s="194">
        <v>271.98687999999999</v>
      </c>
      <c r="G368" s="194">
        <v>78.643119999999996</v>
      </c>
      <c r="H368" s="194">
        <v>77.569999999999993</v>
      </c>
      <c r="I368" s="191">
        <v>22.43</v>
      </c>
      <c r="J368" s="194">
        <v>21.78</v>
      </c>
    </row>
    <row r="369" spans="2:10" ht="8.25" customHeight="1" x14ac:dyDescent="0.25">
      <c r="B369" s="133">
        <v>460</v>
      </c>
      <c r="C369" s="189" t="s">
        <v>59</v>
      </c>
      <c r="D369" s="193">
        <v>2013</v>
      </c>
      <c r="E369" s="194">
        <v>135.01007999999999</v>
      </c>
      <c r="F369" s="194">
        <v>106.58847999999999</v>
      </c>
      <c r="G369" s="194">
        <v>28.421599999999998</v>
      </c>
      <c r="H369" s="194">
        <v>78.95</v>
      </c>
      <c r="I369" s="191">
        <v>21.05</v>
      </c>
      <c r="J369" s="194">
        <v>20.84</v>
      </c>
    </row>
    <row r="370" spans="2:10" ht="8.25" customHeight="1" x14ac:dyDescent="0.25">
      <c r="B370" s="133">
        <v>461</v>
      </c>
      <c r="C370" s="189" t="s">
        <v>60</v>
      </c>
      <c r="D370" s="193">
        <v>2013</v>
      </c>
      <c r="E370" s="194">
        <v>88.992500000000007</v>
      </c>
      <c r="F370" s="194">
        <v>76.344410000000011</v>
      </c>
      <c r="G370" s="194">
        <v>12.64809</v>
      </c>
      <c r="H370" s="194">
        <v>85.79</v>
      </c>
      <c r="I370" s="191">
        <v>14.21</v>
      </c>
      <c r="J370" s="194">
        <v>13.45</v>
      </c>
    </row>
    <row r="371" spans="2:10" ht="8.25" customHeight="1" x14ac:dyDescent="0.25">
      <c r="B371" s="133" t="s">
        <v>68</v>
      </c>
      <c r="C371" s="189" t="s">
        <v>97</v>
      </c>
      <c r="D371" s="193">
        <v>2013</v>
      </c>
      <c r="E371" s="194">
        <v>153.56976</v>
      </c>
      <c r="F371" s="194">
        <v>143.17214000000001</v>
      </c>
      <c r="G371" s="194">
        <v>10.397620000000002</v>
      </c>
      <c r="H371" s="194">
        <v>93.23</v>
      </c>
      <c r="I371" s="191">
        <v>6.77</v>
      </c>
      <c r="J371" s="194">
        <v>6.53</v>
      </c>
    </row>
    <row r="372" spans="2:10" s="195" customFormat="1" ht="8.25" customHeight="1" x14ac:dyDescent="0.25">
      <c r="B372" s="137">
        <v>4</v>
      </c>
      <c r="C372" s="192" t="s">
        <v>137</v>
      </c>
      <c r="D372" s="196">
        <v>2013</v>
      </c>
      <c r="E372" s="197">
        <v>2445.6734300000003</v>
      </c>
      <c r="F372" s="197">
        <v>2004.7767699999999</v>
      </c>
      <c r="G372" s="197">
        <v>440.89666</v>
      </c>
      <c r="H372" s="197">
        <v>81.97</v>
      </c>
      <c r="I372" s="198">
        <v>18.03</v>
      </c>
      <c r="J372" s="197">
        <v>17.440000000000001</v>
      </c>
    </row>
    <row r="373" spans="2:10" s="195" customFormat="1" ht="8.25" customHeight="1" x14ac:dyDescent="0.25">
      <c r="B373" s="138">
        <v>0</v>
      </c>
      <c r="C373" s="192" t="s">
        <v>62</v>
      </c>
      <c r="D373" s="196">
        <v>2013</v>
      </c>
      <c r="E373" s="197">
        <v>7784.1308600000002</v>
      </c>
      <c r="F373" s="197">
        <v>6382.0331900000001</v>
      </c>
      <c r="G373" s="197">
        <v>1402.0976699999999</v>
      </c>
      <c r="H373" s="197">
        <v>81.99</v>
      </c>
      <c r="I373" s="198">
        <v>18.010000000000002</v>
      </c>
      <c r="J373" s="197">
        <v>17.29</v>
      </c>
    </row>
    <row r="374" spans="2:10" ht="8.25" customHeight="1" x14ac:dyDescent="0.25">
      <c r="B374" s="133">
        <v>101</v>
      </c>
      <c r="C374" s="189" t="s">
        <v>12</v>
      </c>
      <c r="D374" s="193">
        <v>2012</v>
      </c>
      <c r="E374" s="194">
        <v>244.6515</v>
      </c>
      <c r="F374" s="194">
        <v>194.3639</v>
      </c>
      <c r="G374" s="194">
        <v>50.287599999999998</v>
      </c>
      <c r="H374" s="194">
        <v>79.45</v>
      </c>
      <c r="I374" s="194">
        <v>20.55</v>
      </c>
      <c r="J374" s="194">
        <v>20.55</v>
      </c>
    </row>
    <row r="375" spans="2:10" ht="8.25" customHeight="1" x14ac:dyDescent="0.25">
      <c r="B375" s="133">
        <v>102</v>
      </c>
      <c r="C375" s="189" t="s">
        <v>13</v>
      </c>
      <c r="D375" s="193">
        <v>2012</v>
      </c>
      <c r="E375" s="194">
        <v>98.303820000000002</v>
      </c>
      <c r="F375" s="194">
        <v>73.293899999999994</v>
      </c>
      <c r="G375" s="194">
        <v>25.009919999999997</v>
      </c>
      <c r="H375" s="194">
        <v>74.56</v>
      </c>
      <c r="I375" s="194">
        <v>25.44</v>
      </c>
      <c r="J375" s="194">
        <v>25.44</v>
      </c>
    </row>
    <row r="376" spans="2:10" ht="8.25" customHeight="1" x14ac:dyDescent="0.25">
      <c r="B376" s="133">
        <v>103</v>
      </c>
      <c r="C376" s="189" t="s">
        <v>14</v>
      </c>
      <c r="D376" s="193">
        <v>2012</v>
      </c>
      <c r="E376" s="194">
        <v>121.38972</v>
      </c>
      <c r="F376" s="194">
        <v>77.744280000000003</v>
      </c>
      <c r="G376" s="194">
        <v>43.645440000000001</v>
      </c>
      <c r="H376" s="194">
        <v>64.05</v>
      </c>
      <c r="I376" s="194">
        <v>35.950000000000003</v>
      </c>
      <c r="J376" s="194">
        <v>35.950000000000003</v>
      </c>
    </row>
    <row r="377" spans="2:10" ht="8.25" customHeight="1" x14ac:dyDescent="0.25">
      <c r="B377" s="133">
        <v>151</v>
      </c>
      <c r="C377" s="189" t="s">
        <v>15</v>
      </c>
      <c r="D377" s="193">
        <v>2012</v>
      </c>
      <c r="E377" s="194">
        <v>170.95089999999999</v>
      </c>
      <c r="F377" s="194">
        <v>134.45545000000001</v>
      </c>
      <c r="G377" s="194">
        <v>36.495449999999998</v>
      </c>
      <c r="H377" s="194">
        <v>78.650000000000006</v>
      </c>
      <c r="I377" s="194">
        <v>21.35</v>
      </c>
      <c r="J377" s="194">
        <v>21.35</v>
      </c>
    </row>
    <row r="378" spans="2:10" ht="8.25" customHeight="1" x14ac:dyDescent="0.25">
      <c r="B378" s="133">
        <v>153</v>
      </c>
      <c r="C378" s="189" t="s">
        <v>16</v>
      </c>
      <c r="D378" s="193">
        <v>2012</v>
      </c>
      <c r="E378" s="194">
        <v>139.02653000000001</v>
      </c>
      <c r="F378" s="194">
        <v>124.93296000000001</v>
      </c>
      <c r="G378" s="194">
        <v>14.09357</v>
      </c>
      <c r="H378" s="194">
        <v>89.86</v>
      </c>
      <c r="I378" s="194">
        <v>10.14</v>
      </c>
      <c r="J378" s="194">
        <v>10.14</v>
      </c>
    </row>
    <row r="379" spans="2:10" ht="8.25" customHeight="1" x14ac:dyDescent="0.25">
      <c r="B379" s="133">
        <v>154</v>
      </c>
      <c r="C379" s="189" t="s">
        <v>17</v>
      </c>
      <c r="D379" s="193">
        <v>2012</v>
      </c>
      <c r="E379" s="194">
        <v>90.635429999999999</v>
      </c>
      <c r="F379" s="194">
        <v>81.698059999999998</v>
      </c>
      <c r="G379" s="194">
        <v>8.9373700000000014</v>
      </c>
      <c r="H379" s="194">
        <v>90.14</v>
      </c>
      <c r="I379" s="194">
        <v>9.86</v>
      </c>
      <c r="J379" s="194">
        <v>9.86</v>
      </c>
    </row>
    <row r="380" spans="2:10" ht="8.25" customHeight="1" x14ac:dyDescent="0.25">
      <c r="B380" s="133">
        <v>155</v>
      </c>
      <c r="C380" s="189" t="s">
        <v>18</v>
      </c>
      <c r="D380" s="193">
        <v>2012</v>
      </c>
      <c r="E380" s="194">
        <v>135.97056000000001</v>
      </c>
      <c r="F380" s="194">
        <v>123.87224000000001</v>
      </c>
      <c r="G380" s="194">
        <v>12.098319999999999</v>
      </c>
      <c r="H380" s="194">
        <v>91.1</v>
      </c>
      <c r="I380" s="194">
        <v>8.9</v>
      </c>
      <c r="J380" s="194">
        <v>8.9</v>
      </c>
    </row>
    <row r="381" spans="2:10" ht="8.25" customHeight="1" x14ac:dyDescent="0.25">
      <c r="B381" s="133">
        <v>157</v>
      </c>
      <c r="C381" s="189" t="s">
        <v>19</v>
      </c>
      <c r="D381" s="193">
        <v>2012</v>
      </c>
      <c r="E381" s="194">
        <v>130.11180000000002</v>
      </c>
      <c r="F381" s="194">
        <v>111.17495</v>
      </c>
      <c r="G381" s="194">
        <v>18.93685</v>
      </c>
      <c r="H381" s="194">
        <v>85.45</v>
      </c>
      <c r="I381" s="194">
        <v>14.55</v>
      </c>
      <c r="J381" s="194">
        <v>14.55</v>
      </c>
    </row>
    <row r="382" spans="2:10" ht="8.25" customHeight="1" x14ac:dyDescent="0.25">
      <c r="B382" s="133">
        <v>159</v>
      </c>
      <c r="C382" s="189" t="s">
        <v>21</v>
      </c>
      <c r="D382" s="193">
        <v>2012</v>
      </c>
      <c r="E382" s="194">
        <v>323.32097999999996</v>
      </c>
      <c r="F382" s="194">
        <v>283.68928000000005</v>
      </c>
      <c r="G382" s="194">
        <v>39.631689999999999</v>
      </c>
      <c r="H382" s="194">
        <v>87.74</v>
      </c>
      <c r="I382" s="194">
        <v>12.26</v>
      </c>
      <c r="J382" s="194">
        <v>12.26</v>
      </c>
    </row>
    <row r="383" spans="2:10" ht="8.25" customHeight="1" x14ac:dyDescent="0.25">
      <c r="B383" s="134">
        <v>158</v>
      </c>
      <c r="C383" s="189" t="s">
        <v>20</v>
      </c>
      <c r="D383" s="193">
        <v>2012</v>
      </c>
      <c r="E383" s="194">
        <v>120.23860999999999</v>
      </c>
      <c r="F383" s="194">
        <v>103.82128</v>
      </c>
      <c r="G383" s="194">
        <v>16.41732</v>
      </c>
      <c r="H383" s="194">
        <v>86.35</v>
      </c>
      <c r="I383" s="194">
        <v>13.65</v>
      </c>
      <c r="J383" s="194">
        <v>13.65</v>
      </c>
    </row>
    <row r="384" spans="2:10" s="195" customFormat="1" ht="8.25" customHeight="1" x14ac:dyDescent="0.25">
      <c r="B384" s="137">
        <v>1</v>
      </c>
      <c r="C384" s="192" t="s">
        <v>134</v>
      </c>
      <c r="D384" s="196">
        <v>2012</v>
      </c>
      <c r="E384" s="197">
        <v>1574.5999099999999</v>
      </c>
      <c r="F384" s="197">
        <v>1308.7663700000001</v>
      </c>
      <c r="G384" s="197">
        <v>265.83353000000005</v>
      </c>
      <c r="H384" s="197">
        <v>83.12</v>
      </c>
      <c r="I384" s="197">
        <v>16.88</v>
      </c>
      <c r="J384" s="197">
        <v>16.88</v>
      </c>
    </row>
    <row r="385" spans="2:10" ht="8.25" customHeight="1" x14ac:dyDescent="0.25">
      <c r="B385" s="133">
        <v>241</v>
      </c>
      <c r="C385" s="189" t="s">
        <v>25</v>
      </c>
      <c r="D385" s="193">
        <v>2012</v>
      </c>
      <c r="E385" s="194">
        <v>1108.8822600000001</v>
      </c>
      <c r="F385" s="194">
        <v>851.15518000000009</v>
      </c>
      <c r="G385" s="194">
        <v>257.72708999999998</v>
      </c>
      <c r="H385" s="194">
        <v>76.760000000000005</v>
      </c>
      <c r="I385" s="194">
        <v>23.24</v>
      </c>
      <c r="J385" s="194">
        <v>23.24</v>
      </c>
    </row>
    <row r="386" spans="2:10" ht="8.25" customHeight="1" x14ac:dyDescent="0.25">
      <c r="B386" s="133">
        <v>241001</v>
      </c>
      <c r="C386" s="189" t="s">
        <v>91</v>
      </c>
      <c r="D386" s="193">
        <v>2012</v>
      </c>
      <c r="E386" s="194">
        <v>507.40209000000004</v>
      </c>
      <c r="F386" s="194">
        <v>360.89221999999995</v>
      </c>
      <c r="G386" s="194">
        <v>146.50985999999997</v>
      </c>
      <c r="H386" s="194">
        <v>71.13</v>
      </c>
      <c r="I386" s="194">
        <v>28.87</v>
      </c>
      <c r="J386" s="194">
        <v>28.87</v>
      </c>
    </row>
    <row r="387" spans="2:10" ht="8.25" customHeight="1" x14ac:dyDescent="0.25">
      <c r="B387" s="133">
        <v>241999</v>
      </c>
      <c r="C387" s="189" t="s">
        <v>92</v>
      </c>
      <c r="D387" s="193">
        <v>2012</v>
      </c>
      <c r="E387" s="194">
        <v>601.48018000000002</v>
      </c>
      <c r="F387" s="194">
        <v>490.26294999999999</v>
      </c>
      <c r="G387" s="194">
        <v>111.21722</v>
      </c>
      <c r="H387" s="194">
        <v>81.510000000000005</v>
      </c>
      <c r="I387" s="194">
        <v>18.489999999999998</v>
      </c>
      <c r="J387" s="194">
        <v>18.489999999999998</v>
      </c>
    </row>
    <row r="388" spans="2:10" ht="8.25" customHeight="1" x14ac:dyDescent="0.25">
      <c r="B388" s="133">
        <v>251</v>
      </c>
      <c r="C388" s="189" t="s">
        <v>28</v>
      </c>
      <c r="D388" s="193">
        <v>2012</v>
      </c>
      <c r="E388" s="194">
        <v>210.34306000000001</v>
      </c>
      <c r="F388" s="194">
        <v>182.48501000000002</v>
      </c>
      <c r="G388" s="194">
        <v>27.858049999999999</v>
      </c>
      <c r="H388" s="194">
        <v>86.76</v>
      </c>
      <c r="I388" s="194">
        <v>13.24</v>
      </c>
      <c r="J388" s="194">
        <v>13.24</v>
      </c>
    </row>
    <row r="389" spans="2:10" ht="8.25" customHeight="1" x14ac:dyDescent="0.25">
      <c r="B389" s="133">
        <v>252</v>
      </c>
      <c r="C389" s="189" t="s">
        <v>29</v>
      </c>
      <c r="D389" s="193">
        <v>2012</v>
      </c>
      <c r="E389" s="194">
        <v>148.99732</v>
      </c>
      <c r="F389" s="194">
        <v>122.90858999999999</v>
      </c>
      <c r="G389" s="194">
        <v>26.088729999999998</v>
      </c>
      <c r="H389" s="194">
        <v>82.49</v>
      </c>
      <c r="I389" s="194">
        <v>17.510000000000002</v>
      </c>
      <c r="J389" s="194">
        <v>17.510000000000002</v>
      </c>
    </row>
    <row r="390" spans="2:10" ht="8.25" customHeight="1" x14ac:dyDescent="0.25">
      <c r="B390" s="133">
        <v>254</v>
      </c>
      <c r="C390" s="189" t="s">
        <v>30</v>
      </c>
      <c r="D390" s="193">
        <v>2012</v>
      </c>
      <c r="E390" s="194">
        <v>275.79578999999995</v>
      </c>
      <c r="F390" s="194">
        <v>231.64301</v>
      </c>
      <c r="G390" s="194">
        <v>44.15278</v>
      </c>
      <c r="H390" s="194">
        <v>83.99</v>
      </c>
      <c r="I390" s="194">
        <v>16.010000000000002</v>
      </c>
      <c r="J390" s="194">
        <v>16.010000000000002</v>
      </c>
    </row>
    <row r="391" spans="2:10" ht="8.25" customHeight="1" x14ac:dyDescent="0.25">
      <c r="B391" s="133">
        <v>255</v>
      </c>
      <c r="C391" s="189" t="s">
        <v>31</v>
      </c>
      <c r="D391" s="193">
        <v>2012</v>
      </c>
      <c r="E391" s="194">
        <v>72.735520000000008</v>
      </c>
      <c r="F391" s="194">
        <v>65.908330000000007</v>
      </c>
      <c r="G391" s="194">
        <v>6.8271999999999995</v>
      </c>
      <c r="H391" s="194">
        <v>90.61</v>
      </c>
      <c r="I391" s="194">
        <v>9.39</v>
      </c>
      <c r="J391" s="194">
        <v>9.39</v>
      </c>
    </row>
    <row r="392" spans="2:10" ht="8.25" customHeight="1" x14ac:dyDescent="0.25">
      <c r="B392" s="133">
        <v>256</v>
      </c>
      <c r="C392" s="189" t="s">
        <v>32</v>
      </c>
      <c r="D392" s="193">
        <v>2012</v>
      </c>
      <c r="E392" s="194">
        <v>121.1849</v>
      </c>
      <c r="F392" s="194">
        <v>100.50393</v>
      </c>
      <c r="G392" s="194">
        <v>20.680970000000002</v>
      </c>
      <c r="H392" s="194">
        <v>82.93</v>
      </c>
      <c r="I392" s="194">
        <v>17.07</v>
      </c>
      <c r="J392" s="194">
        <v>17.07</v>
      </c>
    </row>
    <row r="393" spans="2:10" ht="8.25" customHeight="1" x14ac:dyDescent="0.25">
      <c r="B393" s="133">
        <v>257</v>
      </c>
      <c r="C393" s="189" t="s">
        <v>33</v>
      </c>
      <c r="D393" s="193">
        <v>2012</v>
      </c>
      <c r="E393" s="194">
        <v>156.58364</v>
      </c>
      <c r="F393" s="194">
        <v>136.54635999999999</v>
      </c>
      <c r="G393" s="194">
        <v>20.037269999999999</v>
      </c>
      <c r="H393" s="194">
        <v>87.2</v>
      </c>
      <c r="I393" s="194">
        <v>12.8</v>
      </c>
      <c r="J393" s="194">
        <v>12.8</v>
      </c>
    </row>
    <row r="394" spans="2:10" s="195" customFormat="1" ht="8.25" customHeight="1" x14ac:dyDescent="0.25">
      <c r="B394" s="137">
        <v>2</v>
      </c>
      <c r="C394" s="192" t="s">
        <v>135</v>
      </c>
      <c r="D394" s="196">
        <v>2012</v>
      </c>
      <c r="E394" s="197">
        <v>2094.5226299999999</v>
      </c>
      <c r="F394" s="197">
        <v>1691.33529</v>
      </c>
      <c r="G394" s="197">
        <v>403.18734000000001</v>
      </c>
      <c r="H394" s="197">
        <v>80.75</v>
      </c>
      <c r="I394" s="197">
        <v>19.25</v>
      </c>
      <c r="J394" s="197">
        <v>19.25</v>
      </c>
    </row>
    <row r="395" spans="2:10" ht="8.25" customHeight="1" x14ac:dyDescent="0.25">
      <c r="B395" s="133">
        <v>351</v>
      </c>
      <c r="C395" s="189" t="s">
        <v>35</v>
      </c>
      <c r="D395" s="193">
        <v>2012</v>
      </c>
      <c r="E395" s="194">
        <v>175.88785999999999</v>
      </c>
      <c r="F395" s="194">
        <v>152.94281000000001</v>
      </c>
      <c r="G395" s="194">
        <v>22.945060000000002</v>
      </c>
      <c r="H395" s="194">
        <v>86.95</v>
      </c>
      <c r="I395" s="194">
        <v>13.05</v>
      </c>
      <c r="J395" s="194">
        <v>13.05</v>
      </c>
    </row>
    <row r="396" spans="2:10" ht="8.25" customHeight="1" x14ac:dyDescent="0.25">
      <c r="B396" s="133">
        <v>352</v>
      </c>
      <c r="C396" s="189" t="s">
        <v>36</v>
      </c>
      <c r="D396" s="193">
        <v>2012</v>
      </c>
      <c r="E396" s="194">
        <v>197.82184000000001</v>
      </c>
      <c r="F396" s="194">
        <v>175.13935000000001</v>
      </c>
      <c r="G396" s="194">
        <v>22.682479999999998</v>
      </c>
      <c r="H396" s="194">
        <v>88.53</v>
      </c>
      <c r="I396" s="194">
        <v>11.47</v>
      </c>
      <c r="J396" s="194">
        <v>11.47</v>
      </c>
    </row>
    <row r="397" spans="2:10" ht="8.25" customHeight="1" x14ac:dyDescent="0.25">
      <c r="B397" s="133">
        <v>353</v>
      </c>
      <c r="C397" s="189" t="s">
        <v>37</v>
      </c>
      <c r="D397" s="193">
        <v>2012</v>
      </c>
      <c r="E397" s="194">
        <v>239.77430999999999</v>
      </c>
      <c r="F397" s="194">
        <v>209.71753000000001</v>
      </c>
      <c r="G397" s="194">
        <v>30.05678</v>
      </c>
      <c r="H397" s="194">
        <v>87.46</v>
      </c>
      <c r="I397" s="194">
        <v>12.54</v>
      </c>
      <c r="J397" s="194">
        <v>12.54</v>
      </c>
    </row>
    <row r="398" spans="2:10" ht="8.25" customHeight="1" x14ac:dyDescent="0.25">
      <c r="B398" s="133" t="s">
        <v>66</v>
      </c>
      <c r="C398" s="189" t="s">
        <v>125</v>
      </c>
      <c r="D398" s="193">
        <v>2012</v>
      </c>
      <c r="E398" s="194">
        <v>142.09085000000002</v>
      </c>
      <c r="F398" s="194">
        <v>127.52243</v>
      </c>
      <c r="G398" s="194">
        <v>14.56842</v>
      </c>
      <c r="H398" s="194">
        <v>89.75</v>
      </c>
      <c r="I398" s="194">
        <v>10.25</v>
      </c>
      <c r="J398" s="194">
        <v>10.25</v>
      </c>
    </row>
    <row r="399" spans="2:10" ht="8.25" customHeight="1" x14ac:dyDescent="0.25">
      <c r="B399" s="133">
        <v>355</v>
      </c>
      <c r="C399" s="189" t="s">
        <v>39</v>
      </c>
      <c r="D399" s="193">
        <v>2012</v>
      </c>
      <c r="E399" s="194">
        <v>175.13137</v>
      </c>
      <c r="F399" s="194">
        <v>155.80128999999999</v>
      </c>
      <c r="G399" s="194">
        <v>19.330080000000002</v>
      </c>
      <c r="H399" s="194">
        <v>88.96</v>
      </c>
      <c r="I399" s="194">
        <v>11.04</v>
      </c>
      <c r="J399" s="194">
        <v>11.04</v>
      </c>
    </row>
    <row r="400" spans="2:10" ht="8.25" customHeight="1" x14ac:dyDescent="0.25">
      <c r="B400" s="133">
        <v>356</v>
      </c>
      <c r="C400" s="189" t="s">
        <v>40</v>
      </c>
      <c r="D400" s="193">
        <v>2012</v>
      </c>
      <c r="E400" s="194">
        <v>110.89661</v>
      </c>
      <c r="F400" s="194">
        <v>104.67094</v>
      </c>
      <c r="G400" s="194">
        <v>6.22567</v>
      </c>
      <c r="H400" s="194">
        <v>94.39</v>
      </c>
      <c r="I400" s="194">
        <v>5.61</v>
      </c>
      <c r="J400" s="194">
        <v>5.61</v>
      </c>
    </row>
    <row r="401" spans="2:10" ht="8.25" customHeight="1" x14ac:dyDescent="0.25">
      <c r="B401" s="133">
        <v>357</v>
      </c>
      <c r="C401" s="189" t="s">
        <v>41</v>
      </c>
      <c r="D401" s="193">
        <v>2012</v>
      </c>
      <c r="E401" s="194">
        <v>161.91463000000002</v>
      </c>
      <c r="F401" s="194">
        <v>137.80712</v>
      </c>
      <c r="G401" s="194">
        <v>24.107509999999998</v>
      </c>
      <c r="H401" s="194">
        <v>85.11</v>
      </c>
      <c r="I401" s="194">
        <v>14.89</v>
      </c>
      <c r="J401" s="194">
        <v>14.89</v>
      </c>
    </row>
    <row r="402" spans="2:10" ht="8.25" customHeight="1" x14ac:dyDescent="0.25">
      <c r="B402" s="133">
        <v>358</v>
      </c>
      <c r="C402" s="189" t="s">
        <v>42</v>
      </c>
      <c r="D402" s="193">
        <v>2012</v>
      </c>
      <c r="E402" s="194">
        <v>136.01175000000001</v>
      </c>
      <c r="F402" s="194">
        <v>112.38642</v>
      </c>
      <c r="G402" s="194">
        <v>23.625319999999999</v>
      </c>
      <c r="H402" s="194">
        <v>82.63</v>
      </c>
      <c r="I402" s="194">
        <v>17.37</v>
      </c>
      <c r="J402" s="194">
        <v>17.37</v>
      </c>
    </row>
    <row r="403" spans="2:10" ht="8.25" customHeight="1" x14ac:dyDescent="0.25">
      <c r="B403" s="133">
        <v>359</v>
      </c>
      <c r="C403" s="189" t="s">
        <v>43</v>
      </c>
      <c r="D403" s="193">
        <v>2012</v>
      </c>
      <c r="E403" s="194">
        <v>195.59302</v>
      </c>
      <c r="F403" s="194">
        <v>176.12245000000001</v>
      </c>
      <c r="G403" s="194">
        <v>19.470569999999999</v>
      </c>
      <c r="H403" s="194">
        <v>90.05</v>
      </c>
      <c r="I403" s="194">
        <v>9.9499999999999993</v>
      </c>
      <c r="J403" s="194">
        <v>9.9499999999999993</v>
      </c>
    </row>
    <row r="404" spans="2:10" ht="8.25" customHeight="1" x14ac:dyDescent="0.25">
      <c r="B404" s="133" t="s">
        <v>66</v>
      </c>
      <c r="C404" s="189" t="s">
        <v>126</v>
      </c>
      <c r="D404" s="193">
        <v>2012</v>
      </c>
      <c r="E404" s="194">
        <v>142.09085000000002</v>
      </c>
      <c r="F404" s="194">
        <v>127.52243</v>
      </c>
      <c r="G404" s="194">
        <v>14.56842</v>
      </c>
      <c r="H404" s="194">
        <v>89.75</v>
      </c>
      <c r="I404" s="194">
        <v>10.25</v>
      </c>
      <c r="J404" s="194">
        <v>10.25</v>
      </c>
    </row>
    <row r="405" spans="2:10" ht="8.25" customHeight="1" x14ac:dyDescent="0.25">
      <c r="B405" s="133">
        <v>361</v>
      </c>
      <c r="C405" s="189" t="s">
        <v>44</v>
      </c>
      <c r="D405" s="193">
        <v>2012</v>
      </c>
      <c r="E405" s="194">
        <v>132.03139999999999</v>
      </c>
      <c r="F405" s="194">
        <v>109.11332</v>
      </c>
      <c r="G405" s="194">
        <v>22.918080000000003</v>
      </c>
      <c r="H405" s="194">
        <v>82.64</v>
      </c>
      <c r="I405" s="194">
        <v>17.36</v>
      </c>
      <c r="J405" s="194">
        <v>17.36</v>
      </c>
    </row>
    <row r="406" spans="2:10" s="195" customFormat="1" ht="8.25" customHeight="1" x14ac:dyDescent="0.25">
      <c r="B406" s="137">
        <v>3</v>
      </c>
      <c r="C406" s="192" t="s">
        <v>136</v>
      </c>
      <c r="D406" s="196">
        <v>2012</v>
      </c>
      <c r="E406" s="197">
        <v>1667.1536899999999</v>
      </c>
      <c r="F406" s="197">
        <v>1460.8534999999999</v>
      </c>
      <c r="G406" s="197">
        <v>206.30020000000002</v>
      </c>
      <c r="H406" s="197">
        <v>87.63</v>
      </c>
      <c r="I406" s="197">
        <v>12.37</v>
      </c>
      <c r="J406" s="197">
        <v>12.37</v>
      </c>
    </row>
    <row r="407" spans="2:10" ht="8.25" customHeight="1" x14ac:dyDescent="0.25">
      <c r="B407" s="133">
        <v>401</v>
      </c>
      <c r="C407" s="189" t="s">
        <v>46</v>
      </c>
      <c r="D407" s="193">
        <v>2012</v>
      </c>
      <c r="E407" s="194">
        <v>73.403059999999996</v>
      </c>
      <c r="F407" s="194">
        <v>55.095459999999996</v>
      </c>
      <c r="G407" s="194">
        <v>18.307590000000001</v>
      </c>
      <c r="H407" s="194">
        <v>75.06</v>
      </c>
      <c r="I407" s="194">
        <v>24.94</v>
      </c>
      <c r="J407" s="194">
        <v>24.94</v>
      </c>
    </row>
    <row r="408" spans="2:10" ht="8.25" customHeight="1" x14ac:dyDescent="0.25">
      <c r="B408" s="133" t="s">
        <v>67</v>
      </c>
      <c r="C408" s="189" t="s">
        <v>47</v>
      </c>
      <c r="D408" s="193">
        <v>2012</v>
      </c>
      <c r="E408" s="194">
        <v>213.88070000000002</v>
      </c>
      <c r="F408" s="194">
        <v>192.32177999999999</v>
      </c>
      <c r="G408" s="194">
        <v>21.558919999999997</v>
      </c>
      <c r="H408" s="194">
        <v>89.92</v>
      </c>
      <c r="I408" s="194">
        <v>10.08</v>
      </c>
      <c r="J408" s="194">
        <v>10.08</v>
      </c>
    </row>
    <row r="409" spans="2:10" ht="8.25" customHeight="1" x14ac:dyDescent="0.25">
      <c r="B409" s="133">
        <v>403</v>
      </c>
      <c r="C409" s="189" t="s">
        <v>127</v>
      </c>
      <c r="D409" s="193">
        <v>2012</v>
      </c>
      <c r="E409" s="194">
        <v>158.04696999999999</v>
      </c>
      <c r="F409" s="194">
        <v>132.63751000000002</v>
      </c>
      <c r="G409" s="194">
        <v>25.409459999999999</v>
      </c>
      <c r="H409" s="194">
        <v>83.92</v>
      </c>
      <c r="I409" s="194">
        <v>16.079999999999998</v>
      </c>
      <c r="J409" s="194">
        <v>16.079999999999998</v>
      </c>
    </row>
    <row r="410" spans="2:10" ht="8.25" customHeight="1" x14ac:dyDescent="0.25">
      <c r="B410" s="133">
        <v>404</v>
      </c>
      <c r="C410" s="189" t="s">
        <v>49</v>
      </c>
      <c r="D410" s="193">
        <v>2012</v>
      </c>
      <c r="E410" s="194">
        <v>154.85316</v>
      </c>
      <c r="F410" s="194">
        <v>111.24238000000001</v>
      </c>
      <c r="G410" s="194">
        <v>43.610779999999998</v>
      </c>
      <c r="H410" s="194">
        <v>71.84</v>
      </c>
      <c r="I410" s="194">
        <v>28.16</v>
      </c>
      <c r="J410" s="194">
        <v>28.16</v>
      </c>
    </row>
    <row r="411" spans="2:10" ht="8.25" customHeight="1" x14ac:dyDescent="0.25">
      <c r="B411" s="133">
        <v>405</v>
      </c>
      <c r="C411" s="189" t="s">
        <v>50</v>
      </c>
      <c r="D411" s="193">
        <v>2012</v>
      </c>
      <c r="E411" s="194">
        <v>76.718860000000006</v>
      </c>
      <c r="F411" s="194">
        <v>65.831759999999989</v>
      </c>
      <c r="G411" s="194">
        <v>10.8871</v>
      </c>
      <c r="H411" s="194">
        <v>85.81</v>
      </c>
      <c r="I411" s="194">
        <v>14.19</v>
      </c>
      <c r="J411" s="194">
        <v>14.19</v>
      </c>
    </row>
    <row r="412" spans="2:10" ht="8.25" customHeight="1" x14ac:dyDescent="0.25">
      <c r="B412" s="133">
        <v>451</v>
      </c>
      <c r="C412" s="189" t="s">
        <v>51</v>
      </c>
      <c r="D412" s="193">
        <v>2012</v>
      </c>
      <c r="E412" s="194">
        <v>118.37821000000001</v>
      </c>
      <c r="F412" s="194">
        <v>104.51588000000001</v>
      </c>
      <c r="G412" s="194">
        <v>13.86233</v>
      </c>
      <c r="H412" s="194">
        <v>88.29</v>
      </c>
      <c r="I412" s="194">
        <v>11.71</v>
      </c>
      <c r="J412" s="194">
        <v>11.71</v>
      </c>
    </row>
    <row r="413" spans="2:10" ht="8.25" customHeight="1" x14ac:dyDescent="0.25">
      <c r="B413" s="133">
        <v>452</v>
      </c>
      <c r="C413" s="189" t="s">
        <v>52</v>
      </c>
      <c r="D413" s="193">
        <v>2012</v>
      </c>
      <c r="E413" s="194">
        <v>186.87098999999998</v>
      </c>
      <c r="F413" s="194">
        <v>171.06246999999999</v>
      </c>
      <c r="G413" s="194">
        <v>15.80852</v>
      </c>
      <c r="H413" s="194">
        <v>91.54</v>
      </c>
      <c r="I413" s="194">
        <v>8.4600000000000009</v>
      </c>
      <c r="J413" s="194">
        <v>8.4600000000000009</v>
      </c>
    </row>
    <row r="414" spans="2:10" ht="8.25" customHeight="1" x14ac:dyDescent="0.25">
      <c r="B414" s="133">
        <v>453</v>
      </c>
      <c r="C414" s="189" t="s">
        <v>53</v>
      </c>
      <c r="D414" s="193">
        <v>2012</v>
      </c>
      <c r="E414" s="194">
        <v>160.24513000000002</v>
      </c>
      <c r="F414" s="194">
        <v>118.90841999999999</v>
      </c>
      <c r="G414" s="194">
        <v>41.336709999999997</v>
      </c>
      <c r="H414" s="194">
        <v>74.2</v>
      </c>
      <c r="I414" s="194">
        <v>25.8</v>
      </c>
      <c r="J414" s="194">
        <v>25.8</v>
      </c>
    </row>
    <row r="415" spans="2:10" ht="8.25" customHeight="1" x14ac:dyDescent="0.25">
      <c r="B415" s="133">
        <v>454</v>
      </c>
      <c r="C415" s="189" t="s">
        <v>54</v>
      </c>
      <c r="D415" s="193">
        <v>2012</v>
      </c>
      <c r="E415" s="194">
        <v>312.39683000000002</v>
      </c>
      <c r="F415" s="194">
        <v>254.31370999999999</v>
      </c>
      <c r="G415" s="194">
        <v>58.083120000000001</v>
      </c>
      <c r="H415" s="194">
        <v>81.41</v>
      </c>
      <c r="I415" s="194">
        <v>18.59</v>
      </c>
      <c r="J415" s="194">
        <v>18.59</v>
      </c>
    </row>
    <row r="416" spans="2:10" ht="8.25" customHeight="1" x14ac:dyDescent="0.25">
      <c r="B416" s="133" t="s">
        <v>68</v>
      </c>
      <c r="C416" s="189" t="s">
        <v>55</v>
      </c>
      <c r="D416" s="193">
        <v>2012</v>
      </c>
      <c r="E416" s="194">
        <v>154.04623000000001</v>
      </c>
      <c r="F416" s="194">
        <v>145.27376000000001</v>
      </c>
      <c r="G416" s="194">
        <v>8.7724700000000002</v>
      </c>
      <c r="H416" s="194">
        <v>94.31</v>
      </c>
      <c r="I416" s="194">
        <v>5.69</v>
      </c>
      <c r="J416" s="194">
        <v>5.69</v>
      </c>
    </row>
    <row r="417" spans="2:10" ht="8.25" customHeight="1" x14ac:dyDescent="0.25">
      <c r="B417" s="133">
        <v>456</v>
      </c>
      <c r="C417" s="189" t="s">
        <v>56</v>
      </c>
      <c r="D417" s="193">
        <v>2012</v>
      </c>
      <c r="E417" s="194">
        <v>133.59351000000001</v>
      </c>
      <c r="F417" s="194">
        <v>103.43491</v>
      </c>
      <c r="G417" s="194">
        <v>30.1586</v>
      </c>
      <c r="H417" s="194">
        <v>77.430000000000007</v>
      </c>
      <c r="I417" s="194">
        <v>22.57</v>
      </c>
      <c r="J417" s="194">
        <v>22.57</v>
      </c>
    </row>
    <row r="418" spans="2:10" ht="8.25" customHeight="1" x14ac:dyDescent="0.25">
      <c r="B418" s="133" t="s">
        <v>67</v>
      </c>
      <c r="C418" s="189" t="s">
        <v>96</v>
      </c>
      <c r="D418" s="193">
        <v>2012</v>
      </c>
      <c r="E418" s="194">
        <v>213.88070000000002</v>
      </c>
      <c r="F418" s="194">
        <v>192.32177999999999</v>
      </c>
      <c r="G418" s="194">
        <v>21.558919999999997</v>
      </c>
      <c r="H418" s="194">
        <v>89.92</v>
      </c>
      <c r="I418" s="194">
        <v>10.08</v>
      </c>
      <c r="J418" s="194">
        <v>10.08</v>
      </c>
    </row>
    <row r="419" spans="2:10" ht="8.25" customHeight="1" x14ac:dyDescent="0.25">
      <c r="B419" s="133">
        <v>458</v>
      </c>
      <c r="C419" s="189" t="s">
        <v>57</v>
      </c>
      <c r="D419" s="193">
        <v>2012</v>
      </c>
      <c r="E419" s="194">
        <v>125.44573</v>
      </c>
      <c r="F419" s="194">
        <v>113.11116</v>
      </c>
      <c r="G419" s="194">
        <v>12.334569999999999</v>
      </c>
      <c r="H419" s="194">
        <v>90.17</v>
      </c>
      <c r="I419" s="194">
        <v>9.83</v>
      </c>
      <c r="J419" s="194">
        <v>9.83</v>
      </c>
    </row>
    <row r="420" spans="2:10" ht="8.25" customHeight="1" x14ac:dyDescent="0.25">
      <c r="B420" s="133">
        <v>459</v>
      </c>
      <c r="C420" s="189" t="s">
        <v>58</v>
      </c>
      <c r="D420" s="193">
        <v>2012</v>
      </c>
      <c r="E420" s="194">
        <v>350.67061999999999</v>
      </c>
      <c r="F420" s="194">
        <v>274.53658000000001</v>
      </c>
      <c r="G420" s="194">
        <v>76.134039999999999</v>
      </c>
      <c r="H420" s="194">
        <v>78.290000000000006</v>
      </c>
      <c r="I420" s="194">
        <v>21.71</v>
      </c>
      <c r="J420" s="194">
        <v>21.71</v>
      </c>
    </row>
    <row r="421" spans="2:10" ht="8.25" customHeight="1" x14ac:dyDescent="0.25">
      <c r="B421" s="133">
        <v>460</v>
      </c>
      <c r="C421" s="189" t="s">
        <v>59</v>
      </c>
      <c r="D421" s="193">
        <v>2012</v>
      </c>
      <c r="E421" s="194">
        <v>134.15386999999998</v>
      </c>
      <c r="F421" s="194">
        <v>103.88583</v>
      </c>
      <c r="G421" s="194">
        <v>30.268039999999999</v>
      </c>
      <c r="H421" s="194">
        <v>77.44</v>
      </c>
      <c r="I421" s="194">
        <v>22.56</v>
      </c>
      <c r="J421" s="194">
        <v>22.56</v>
      </c>
    </row>
    <row r="422" spans="2:10" ht="8.25" customHeight="1" x14ac:dyDescent="0.25">
      <c r="B422" s="133">
        <v>461</v>
      </c>
      <c r="C422" s="189" t="s">
        <v>60</v>
      </c>
      <c r="D422" s="193">
        <v>2012</v>
      </c>
      <c r="E422" s="194">
        <v>89.332800000000006</v>
      </c>
      <c r="F422" s="194">
        <v>75.729439999999997</v>
      </c>
      <c r="G422" s="194">
        <v>13.60336</v>
      </c>
      <c r="H422" s="194">
        <v>84.77</v>
      </c>
      <c r="I422" s="194">
        <v>15.23</v>
      </c>
      <c r="J422" s="194">
        <v>15.23</v>
      </c>
    </row>
    <row r="423" spans="2:10" ht="8.25" customHeight="1" x14ac:dyDescent="0.25">
      <c r="B423" s="133" t="s">
        <v>68</v>
      </c>
      <c r="C423" s="189" t="s">
        <v>97</v>
      </c>
      <c r="D423" s="193">
        <v>2012</v>
      </c>
      <c r="E423" s="194">
        <v>154.04623000000001</v>
      </c>
      <c r="F423" s="194">
        <v>145.27376000000001</v>
      </c>
      <c r="G423" s="194">
        <v>8.7724700000000002</v>
      </c>
      <c r="H423" s="194">
        <v>94.31</v>
      </c>
      <c r="I423" s="194">
        <v>5.69</v>
      </c>
      <c r="J423" s="194">
        <v>5.69</v>
      </c>
    </row>
    <row r="424" spans="2:10" s="195" customFormat="1" ht="8.25" customHeight="1" x14ac:dyDescent="0.25">
      <c r="B424" s="137">
        <v>4</v>
      </c>
      <c r="C424" s="192" t="s">
        <v>137</v>
      </c>
      <c r="D424" s="196">
        <v>2012</v>
      </c>
      <c r="E424" s="197">
        <v>2442.0366200000003</v>
      </c>
      <c r="F424" s="197">
        <v>2018.62438</v>
      </c>
      <c r="G424" s="197">
        <v>423.41224</v>
      </c>
      <c r="H424" s="197">
        <v>82.66</v>
      </c>
      <c r="I424" s="197">
        <v>17.34</v>
      </c>
      <c r="J424" s="197">
        <v>17.34</v>
      </c>
    </row>
    <row r="425" spans="2:10" s="195" customFormat="1" ht="8.25" customHeight="1" x14ac:dyDescent="0.25">
      <c r="B425" s="138">
        <v>0</v>
      </c>
      <c r="C425" s="192" t="s">
        <v>62</v>
      </c>
      <c r="D425" s="196">
        <v>2012</v>
      </c>
      <c r="E425" s="197">
        <v>7778.3128499999993</v>
      </c>
      <c r="F425" s="197">
        <v>6479.5795399999997</v>
      </c>
      <c r="G425" s="197">
        <v>1298.7333100000001</v>
      </c>
      <c r="H425" s="197">
        <v>83.3</v>
      </c>
      <c r="I425" s="197">
        <v>16.7</v>
      </c>
      <c r="J425" s="197">
        <v>16.7</v>
      </c>
    </row>
    <row r="426" spans="2:10" ht="8.25" customHeight="1" x14ac:dyDescent="0.25">
      <c r="B426" s="133">
        <v>101</v>
      </c>
      <c r="C426" s="189" t="s">
        <v>12</v>
      </c>
      <c r="D426" s="193">
        <v>2011</v>
      </c>
      <c r="E426" s="194">
        <v>242.75264999999999</v>
      </c>
      <c r="F426" s="194">
        <v>194.68727999999999</v>
      </c>
      <c r="G426" s="194">
        <v>48.065370000000001</v>
      </c>
      <c r="H426" s="194">
        <v>80.2</v>
      </c>
      <c r="I426" s="194">
        <v>19.8</v>
      </c>
      <c r="J426" s="194">
        <v>19.8</v>
      </c>
    </row>
    <row r="427" spans="2:10" ht="8.25" customHeight="1" x14ac:dyDescent="0.25">
      <c r="B427" s="133">
        <v>102</v>
      </c>
      <c r="C427" s="189" t="s">
        <v>13</v>
      </c>
      <c r="D427" s="193">
        <v>2011</v>
      </c>
      <c r="E427" s="194">
        <v>98.86072999999999</v>
      </c>
      <c r="F427" s="194">
        <v>76.370039999999989</v>
      </c>
      <c r="G427" s="194">
        <v>22.4907</v>
      </c>
      <c r="H427" s="194">
        <v>77.25</v>
      </c>
      <c r="I427" s="194">
        <v>22.75</v>
      </c>
      <c r="J427" s="194">
        <v>22.75</v>
      </c>
    </row>
    <row r="428" spans="2:10" ht="8.25" customHeight="1" x14ac:dyDescent="0.25">
      <c r="B428" s="133">
        <v>103</v>
      </c>
      <c r="C428" s="189" t="s">
        <v>14</v>
      </c>
      <c r="D428" s="193">
        <v>2011</v>
      </c>
      <c r="E428" s="194">
        <v>120.26325</v>
      </c>
      <c r="F428" s="194">
        <v>83.809269999999998</v>
      </c>
      <c r="G428" s="194">
        <v>36.453980000000001</v>
      </c>
      <c r="H428" s="194">
        <v>69.69</v>
      </c>
      <c r="I428" s="194">
        <v>30.31</v>
      </c>
      <c r="J428" s="194">
        <v>30.31</v>
      </c>
    </row>
    <row r="429" spans="2:10" ht="8.25" customHeight="1" x14ac:dyDescent="0.25">
      <c r="B429" s="133">
        <v>151</v>
      </c>
      <c r="C429" s="189" t="s">
        <v>15</v>
      </c>
      <c r="D429" s="193">
        <v>2011</v>
      </c>
      <c r="E429" s="194">
        <v>171.2294</v>
      </c>
      <c r="F429" s="194">
        <v>137.95607999999999</v>
      </c>
      <c r="G429" s="194">
        <v>33.273319999999998</v>
      </c>
      <c r="H429" s="194">
        <v>80.569999999999993</v>
      </c>
      <c r="I429" s="194">
        <v>19.43</v>
      </c>
      <c r="J429" s="194">
        <v>19.43</v>
      </c>
    </row>
    <row r="430" spans="2:10" ht="8.25" customHeight="1" x14ac:dyDescent="0.25">
      <c r="B430" s="133">
        <v>153</v>
      </c>
      <c r="C430" s="189" t="s">
        <v>16</v>
      </c>
      <c r="D430" s="193">
        <v>2011</v>
      </c>
      <c r="E430" s="194">
        <v>139.98695999999998</v>
      </c>
      <c r="F430" s="194">
        <v>123.46210000000001</v>
      </c>
      <c r="G430" s="194">
        <v>16.52486</v>
      </c>
      <c r="H430" s="194">
        <v>88.2</v>
      </c>
      <c r="I430" s="194">
        <v>11.8</v>
      </c>
      <c r="J430" s="194">
        <v>11.8</v>
      </c>
    </row>
    <row r="431" spans="2:10" ht="8.25" customHeight="1" x14ac:dyDescent="0.25">
      <c r="B431" s="133">
        <v>154</v>
      </c>
      <c r="C431" s="189" t="s">
        <v>17</v>
      </c>
      <c r="D431" s="193">
        <v>2011</v>
      </c>
      <c r="E431" s="194">
        <v>91.309929999999994</v>
      </c>
      <c r="F431" s="194">
        <v>83.127719999999997</v>
      </c>
      <c r="G431" s="194">
        <v>8.1822200000000009</v>
      </c>
      <c r="H431" s="194">
        <v>91.04</v>
      </c>
      <c r="I431" s="194">
        <v>8.9600000000000009</v>
      </c>
      <c r="J431" s="194">
        <v>8.9600000000000009</v>
      </c>
    </row>
    <row r="432" spans="2:10" ht="8.25" customHeight="1" x14ac:dyDescent="0.25">
      <c r="B432" s="133">
        <v>155</v>
      </c>
      <c r="C432" s="189" t="s">
        <v>18</v>
      </c>
      <c r="D432" s="193">
        <v>2011</v>
      </c>
      <c r="E432" s="194">
        <v>137.23309</v>
      </c>
      <c r="F432" s="194">
        <v>124.31009</v>
      </c>
      <c r="G432" s="194">
        <v>12.92301</v>
      </c>
      <c r="H432" s="194">
        <v>90.58</v>
      </c>
      <c r="I432" s="194">
        <v>9.42</v>
      </c>
      <c r="J432" s="194">
        <v>9.42</v>
      </c>
    </row>
    <row r="433" spans="2:10" ht="8.25" customHeight="1" x14ac:dyDescent="0.25">
      <c r="B433" s="133">
        <v>157</v>
      </c>
      <c r="C433" s="189" t="s">
        <v>19</v>
      </c>
      <c r="D433" s="193">
        <v>2011</v>
      </c>
      <c r="E433" s="194">
        <v>130.30477999999999</v>
      </c>
      <c r="F433" s="194">
        <v>110.16073</v>
      </c>
      <c r="G433" s="194">
        <v>20.14405</v>
      </c>
      <c r="H433" s="194">
        <v>84.54</v>
      </c>
      <c r="I433" s="194">
        <v>15.46</v>
      </c>
      <c r="J433" s="194">
        <v>15.46</v>
      </c>
    </row>
    <row r="434" spans="2:10" ht="8.25" customHeight="1" x14ac:dyDescent="0.25">
      <c r="B434" s="134">
        <v>158</v>
      </c>
      <c r="C434" s="189" t="s">
        <v>20</v>
      </c>
      <c r="D434" s="193">
        <v>2011</v>
      </c>
      <c r="E434" s="194">
        <v>120.68716999999999</v>
      </c>
      <c r="F434" s="194">
        <v>103.79780000000001</v>
      </c>
      <c r="G434" s="194">
        <v>16.889380000000003</v>
      </c>
      <c r="H434" s="194">
        <v>86.01</v>
      </c>
      <c r="I434" s="194">
        <v>13.99</v>
      </c>
      <c r="J434" s="194">
        <v>13.99</v>
      </c>
    </row>
    <row r="435" spans="2:10" ht="8.25" customHeight="1" x14ac:dyDescent="0.25">
      <c r="B435" s="133">
        <v>159</v>
      </c>
      <c r="C435" s="189" t="s">
        <v>21</v>
      </c>
      <c r="D435" s="193">
        <v>2011</v>
      </c>
      <c r="E435" s="194">
        <v>324.45628000000005</v>
      </c>
      <c r="F435" s="194">
        <v>282.31560999999999</v>
      </c>
      <c r="G435" s="194">
        <v>42.140680000000003</v>
      </c>
      <c r="H435" s="194">
        <v>87.01</v>
      </c>
      <c r="I435" s="194">
        <v>12.99</v>
      </c>
      <c r="J435" s="194">
        <v>12.99</v>
      </c>
    </row>
    <row r="436" spans="2:10" s="195" customFormat="1" ht="8.25" customHeight="1" x14ac:dyDescent="0.25">
      <c r="B436" s="137">
        <v>1</v>
      </c>
      <c r="C436" s="192" t="s">
        <v>134</v>
      </c>
      <c r="D436" s="196">
        <v>2011</v>
      </c>
      <c r="E436" s="197">
        <v>1577.08422</v>
      </c>
      <c r="F436" s="197">
        <v>1321.00181</v>
      </c>
      <c r="G436" s="197">
        <v>256.08240999999998</v>
      </c>
      <c r="H436" s="197">
        <v>83.76</v>
      </c>
      <c r="I436" s="197">
        <v>16.239999999999998</v>
      </c>
      <c r="J436" s="197">
        <v>16.239999999999998</v>
      </c>
    </row>
    <row r="437" spans="2:10" ht="8.25" customHeight="1" x14ac:dyDescent="0.25">
      <c r="B437" s="133">
        <v>241</v>
      </c>
      <c r="C437" s="189" t="s">
        <v>25</v>
      </c>
      <c r="D437" s="193">
        <v>2011</v>
      </c>
      <c r="E437" s="194">
        <v>1103.5368899999999</v>
      </c>
      <c r="F437" s="194">
        <v>853.52379000000008</v>
      </c>
      <c r="G437" s="194">
        <v>250.01310000000001</v>
      </c>
      <c r="H437" s="194">
        <v>77.34</v>
      </c>
      <c r="I437" s="194">
        <v>22.66</v>
      </c>
      <c r="J437" s="194">
        <v>22.66</v>
      </c>
    </row>
    <row r="438" spans="2:10" ht="8.25" customHeight="1" x14ac:dyDescent="0.25">
      <c r="B438" s="133">
        <v>241001</v>
      </c>
      <c r="C438" s="189" t="s">
        <v>91</v>
      </c>
      <c r="D438" s="193">
        <v>2011</v>
      </c>
      <c r="E438" s="194">
        <v>504.73088000000001</v>
      </c>
      <c r="F438" s="194">
        <v>360.54221999999999</v>
      </c>
      <c r="G438" s="194">
        <v>144.18867</v>
      </c>
      <c r="H438" s="194">
        <v>71.430000000000007</v>
      </c>
      <c r="I438" s="194">
        <v>28.57</v>
      </c>
      <c r="J438" s="194">
        <v>28.57</v>
      </c>
    </row>
    <row r="439" spans="2:10" ht="8.25" customHeight="1" x14ac:dyDescent="0.25">
      <c r="B439" s="133">
        <v>241999</v>
      </c>
      <c r="C439" s="189" t="s">
        <v>92</v>
      </c>
      <c r="D439" s="193">
        <v>2011</v>
      </c>
      <c r="E439" s="194">
        <v>598.80601000000001</v>
      </c>
      <c r="F439" s="194">
        <v>492.98158000000001</v>
      </c>
      <c r="G439" s="194">
        <v>105.82442999999999</v>
      </c>
      <c r="H439" s="194">
        <v>82.33</v>
      </c>
      <c r="I439" s="194">
        <v>17.670000000000002</v>
      </c>
      <c r="J439" s="194">
        <v>17.670000000000002</v>
      </c>
    </row>
    <row r="440" spans="2:10" ht="8.25" customHeight="1" x14ac:dyDescent="0.25">
      <c r="B440" s="133">
        <v>251</v>
      </c>
      <c r="C440" s="189" t="s">
        <v>28</v>
      </c>
      <c r="D440" s="193">
        <v>2011</v>
      </c>
      <c r="E440" s="194">
        <v>210.57357000000002</v>
      </c>
      <c r="F440" s="194">
        <v>183.78429</v>
      </c>
      <c r="G440" s="194">
        <v>26.789279999999998</v>
      </c>
      <c r="H440" s="194">
        <v>87.28</v>
      </c>
      <c r="I440" s="194">
        <v>12.72</v>
      </c>
      <c r="J440" s="194">
        <v>12.72</v>
      </c>
    </row>
    <row r="441" spans="2:10" ht="8.25" customHeight="1" x14ac:dyDescent="0.25">
      <c r="B441" s="133">
        <v>252</v>
      </c>
      <c r="C441" s="189" t="s">
        <v>29</v>
      </c>
      <c r="D441" s="193">
        <v>2011</v>
      </c>
      <c r="E441" s="194">
        <v>150.16924</v>
      </c>
      <c r="F441" s="194">
        <v>129.10652000000002</v>
      </c>
      <c r="G441" s="194">
        <v>21.062709999999999</v>
      </c>
      <c r="H441" s="194">
        <v>85.97</v>
      </c>
      <c r="I441" s="194">
        <v>14.03</v>
      </c>
      <c r="J441" s="194">
        <v>14.03</v>
      </c>
    </row>
    <row r="442" spans="2:10" ht="8.25" customHeight="1" x14ac:dyDescent="0.25">
      <c r="B442" s="133">
        <v>254</v>
      </c>
      <c r="C442" s="189" t="s">
        <v>30</v>
      </c>
      <c r="D442" s="193">
        <v>2011</v>
      </c>
      <c r="E442" s="194">
        <v>277.28343000000001</v>
      </c>
      <c r="F442" s="194">
        <v>232.79364999999999</v>
      </c>
      <c r="G442" s="194">
        <v>44.489779999999996</v>
      </c>
      <c r="H442" s="194">
        <v>83.96</v>
      </c>
      <c r="I442" s="194">
        <v>16.04</v>
      </c>
      <c r="J442" s="194">
        <v>16.04</v>
      </c>
    </row>
    <row r="443" spans="2:10" ht="8.25" customHeight="1" x14ac:dyDescent="0.25">
      <c r="B443" s="133">
        <v>255</v>
      </c>
      <c r="C443" s="189" t="s">
        <v>31</v>
      </c>
      <c r="D443" s="193">
        <v>2011</v>
      </c>
      <c r="E443" s="194">
        <v>73.501289999999997</v>
      </c>
      <c r="F443" s="194">
        <v>66.618820000000014</v>
      </c>
      <c r="G443" s="194">
        <v>6.8824700000000005</v>
      </c>
      <c r="H443" s="194">
        <v>90.64</v>
      </c>
      <c r="I443" s="194">
        <v>9.36</v>
      </c>
      <c r="J443" s="194">
        <v>9.36</v>
      </c>
    </row>
    <row r="444" spans="2:10" ht="8.25" customHeight="1" x14ac:dyDescent="0.25">
      <c r="B444" s="133">
        <v>256</v>
      </c>
      <c r="C444" s="189" t="s">
        <v>32</v>
      </c>
      <c r="D444" s="193">
        <v>2011</v>
      </c>
      <c r="E444" s="194">
        <v>121.95169</v>
      </c>
      <c r="F444" s="194">
        <v>100.9345</v>
      </c>
      <c r="G444" s="194">
        <v>21.017189999999999</v>
      </c>
      <c r="H444" s="194">
        <v>82.77</v>
      </c>
      <c r="I444" s="194">
        <v>17.23</v>
      </c>
      <c r="J444" s="194">
        <v>17.23</v>
      </c>
    </row>
    <row r="445" spans="2:10" ht="8.25" customHeight="1" x14ac:dyDescent="0.25">
      <c r="B445" s="133">
        <v>257</v>
      </c>
      <c r="C445" s="189" t="s">
        <v>33</v>
      </c>
      <c r="D445" s="193">
        <v>2011</v>
      </c>
      <c r="E445" s="194">
        <v>157.41179</v>
      </c>
      <c r="F445" s="194">
        <v>131.58759000000001</v>
      </c>
      <c r="G445" s="194">
        <v>25.824189999999998</v>
      </c>
      <c r="H445" s="194">
        <v>83.59</v>
      </c>
      <c r="I445" s="194">
        <v>16.41</v>
      </c>
      <c r="J445" s="194">
        <v>16.41</v>
      </c>
    </row>
    <row r="446" spans="2:10" s="195" customFormat="1" ht="8.25" customHeight="1" x14ac:dyDescent="0.25">
      <c r="B446" s="137">
        <v>2</v>
      </c>
      <c r="C446" s="192" t="s">
        <v>135</v>
      </c>
      <c r="D446" s="196">
        <v>2011</v>
      </c>
      <c r="E446" s="197">
        <v>2094.4278400000003</v>
      </c>
      <c r="F446" s="197">
        <v>1697.61571</v>
      </c>
      <c r="G446" s="197">
        <v>396.81213000000002</v>
      </c>
      <c r="H446" s="197">
        <v>81.05</v>
      </c>
      <c r="I446" s="197">
        <v>18.95</v>
      </c>
      <c r="J446" s="197">
        <v>18.95</v>
      </c>
    </row>
    <row r="447" spans="2:10" ht="8.25" customHeight="1" x14ac:dyDescent="0.25">
      <c r="B447" s="133">
        <v>351</v>
      </c>
      <c r="C447" s="189" t="s">
        <v>35</v>
      </c>
      <c r="D447" s="193">
        <v>2011</v>
      </c>
      <c r="E447" s="194">
        <v>176.58718999999999</v>
      </c>
      <c r="F447" s="194">
        <v>152.16709</v>
      </c>
      <c r="G447" s="194">
        <v>24.420099999999998</v>
      </c>
      <c r="H447" s="194">
        <v>86.17</v>
      </c>
      <c r="I447" s="194">
        <v>13.83</v>
      </c>
      <c r="J447" s="194">
        <v>13.83</v>
      </c>
    </row>
    <row r="448" spans="2:10" ht="8.25" customHeight="1" x14ac:dyDescent="0.25">
      <c r="B448" s="133">
        <v>352</v>
      </c>
      <c r="C448" s="189" t="s">
        <v>36</v>
      </c>
      <c r="D448" s="193">
        <v>2011</v>
      </c>
      <c r="E448" s="194">
        <v>198.71885999999998</v>
      </c>
      <c r="F448" s="194">
        <v>175.45245</v>
      </c>
      <c r="G448" s="194">
        <v>23.26641</v>
      </c>
      <c r="H448" s="194">
        <v>88.29</v>
      </c>
      <c r="I448" s="194">
        <v>11.71</v>
      </c>
      <c r="J448" s="194">
        <v>11.71</v>
      </c>
    </row>
    <row r="449" spans="2:10" ht="8.25" customHeight="1" x14ac:dyDescent="0.25">
      <c r="B449" s="133">
        <v>353</v>
      </c>
      <c r="C449" s="189" t="s">
        <v>37</v>
      </c>
      <c r="D449" s="193">
        <v>2011</v>
      </c>
      <c r="E449" s="194">
        <v>238.62702999999999</v>
      </c>
      <c r="F449" s="194">
        <v>212.50315000000001</v>
      </c>
      <c r="G449" s="194">
        <v>26.12388</v>
      </c>
      <c r="H449" s="194">
        <v>89.05</v>
      </c>
      <c r="I449" s="194">
        <v>10.95</v>
      </c>
      <c r="J449" s="194">
        <v>10.95</v>
      </c>
    </row>
    <row r="450" spans="2:10" ht="8.25" customHeight="1" x14ac:dyDescent="0.25">
      <c r="B450" s="133" t="s">
        <v>66</v>
      </c>
      <c r="C450" s="189" t="s">
        <v>125</v>
      </c>
      <c r="D450" s="193">
        <v>2011</v>
      </c>
      <c r="E450" s="194">
        <v>142.69406000000001</v>
      </c>
      <c r="F450" s="194">
        <v>125.29505</v>
      </c>
      <c r="G450" s="194">
        <v>17.399009999999997</v>
      </c>
      <c r="H450" s="194">
        <v>87.81</v>
      </c>
      <c r="I450" s="194">
        <v>12.19</v>
      </c>
      <c r="J450" s="194">
        <v>12.19</v>
      </c>
    </row>
    <row r="451" spans="2:10" ht="8.25" customHeight="1" x14ac:dyDescent="0.25">
      <c r="B451" s="133">
        <v>355</v>
      </c>
      <c r="C451" s="189" t="s">
        <v>39</v>
      </c>
      <c r="D451" s="193">
        <v>2011</v>
      </c>
      <c r="E451" s="194">
        <v>174.15456</v>
      </c>
      <c r="F451" s="194">
        <v>158.43279999999999</v>
      </c>
      <c r="G451" s="194">
        <v>15.72176</v>
      </c>
      <c r="H451" s="194">
        <v>90.97</v>
      </c>
      <c r="I451" s="194">
        <v>9.0299999999999994</v>
      </c>
      <c r="J451" s="194">
        <v>9.0299999999999994</v>
      </c>
    </row>
    <row r="452" spans="2:10" ht="8.25" customHeight="1" x14ac:dyDescent="0.25">
      <c r="B452" s="133">
        <v>356</v>
      </c>
      <c r="C452" s="189" t="s">
        <v>40</v>
      </c>
      <c r="D452" s="193">
        <v>2011</v>
      </c>
      <c r="E452" s="194">
        <v>110.91110999999999</v>
      </c>
      <c r="F452" s="194">
        <v>104.79825</v>
      </c>
      <c r="G452" s="194">
        <v>6.1128599999999995</v>
      </c>
      <c r="H452" s="194">
        <v>94.49</v>
      </c>
      <c r="I452" s="194">
        <v>5.51</v>
      </c>
      <c r="J452" s="194">
        <v>5.51</v>
      </c>
    </row>
    <row r="453" spans="2:10" ht="8.25" customHeight="1" x14ac:dyDescent="0.25">
      <c r="B453" s="133">
        <v>357</v>
      </c>
      <c r="C453" s="189" t="s">
        <v>41</v>
      </c>
      <c r="D453" s="193">
        <v>2011</v>
      </c>
      <c r="E453" s="194">
        <v>162.63657000000001</v>
      </c>
      <c r="F453" s="194">
        <v>142.69632999999999</v>
      </c>
      <c r="G453" s="194">
        <v>19.940249999999999</v>
      </c>
      <c r="H453" s="194">
        <v>87.74</v>
      </c>
      <c r="I453" s="194">
        <v>12.26</v>
      </c>
      <c r="J453" s="194">
        <v>12.26</v>
      </c>
    </row>
    <row r="454" spans="2:10" ht="8.25" customHeight="1" x14ac:dyDescent="0.25">
      <c r="B454" s="133">
        <v>358</v>
      </c>
      <c r="C454" s="189" t="s">
        <v>42</v>
      </c>
      <c r="D454" s="193">
        <v>2011</v>
      </c>
      <c r="E454" s="194">
        <v>136.58065999999999</v>
      </c>
      <c r="F454" s="194">
        <v>118.99914</v>
      </c>
      <c r="G454" s="194">
        <v>17.581529999999997</v>
      </c>
      <c r="H454" s="194">
        <v>87.13</v>
      </c>
      <c r="I454" s="194">
        <v>12.87</v>
      </c>
      <c r="J454" s="194">
        <v>12.87</v>
      </c>
    </row>
    <row r="455" spans="2:10" ht="8.25" customHeight="1" x14ac:dyDescent="0.25">
      <c r="B455" s="133">
        <v>359</v>
      </c>
      <c r="C455" s="189" t="s">
        <v>43</v>
      </c>
      <c r="D455" s="193">
        <v>2011</v>
      </c>
      <c r="E455" s="194">
        <v>195.44605999999999</v>
      </c>
      <c r="F455" s="194">
        <v>173.80893</v>
      </c>
      <c r="G455" s="194">
        <v>21.637130000000003</v>
      </c>
      <c r="H455" s="194">
        <v>88.93</v>
      </c>
      <c r="I455" s="194">
        <v>11.07</v>
      </c>
      <c r="J455" s="194">
        <v>11.07</v>
      </c>
    </row>
    <row r="456" spans="2:10" ht="8.25" customHeight="1" x14ac:dyDescent="0.25">
      <c r="B456" s="133" t="s">
        <v>66</v>
      </c>
      <c r="C456" s="189" t="s">
        <v>126</v>
      </c>
      <c r="D456" s="193">
        <v>2011</v>
      </c>
      <c r="E456" s="194">
        <v>142.69406000000001</v>
      </c>
      <c r="F456" s="194">
        <v>125.29505</v>
      </c>
      <c r="G456" s="194">
        <v>17.399009999999997</v>
      </c>
      <c r="H456" s="194">
        <v>87.81</v>
      </c>
      <c r="I456" s="194">
        <v>12.19</v>
      </c>
      <c r="J456" s="194">
        <v>12.19</v>
      </c>
    </row>
    <row r="457" spans="2:10" ht="8.25" customHeight="1" x14ac:dyDescent="0.25">
      <c r="B457" s="133">
        <v>361</v>
      </c>
      <c r="C457" s="189" t="s">
        <v>44</v>
      </c>
      <c r="D457" s="193">
        <v>2011</v>
      </c>
      <c r="E457" s="194">
        <v>132.22145999999998</v>
      </c>
      <c r="F457" s="194">
        <v>110.37757000000001</v>
      </c>
      <c r="G457" s="194">
        <v>21.843889999999998</v>
      </c>
      <c r="H457" s="194">
        <v>83.48</v>
      </c>
      <c r="I457" s="194">
        <v>16.52</v>
      </c>
      <c r="J457" s="194">
        <v>16.52</v>
      </c>
    </row>
    <row r="458" spans="2:10" s="195" customFormat="1" ht="8.25" customHeight="1" x14ac:dyDescent="0.25">
      <c r="B458" s="137">
        <v>3</v>
      </c>
      <c r="C458" s="192" t="s">
        <v>136</v>
      </c>
      <c r="D458" s="196">
        <v>2011</v>
      </c>
      <c r="E458" s="197">
        <v>1668.57755</v>
      </c>
      <c r="F458" s="197">
        <v>1474.31123</v>
      </c>
      <c r="G458" s="197">
        <v>194.26632000000001</v>
      </c>
      <c r="H458" s="197">
        <v>88.36</v>
      </c>
      <c r="I458" s="197">
        <v>11.64</v>
      </c>
      <c r="J458" s="197">
        <v>11.64</v>
      </c>
    </row>
    <row r="459" spans="2:10" ht="8.25" customHeight="1" x14ac:dyDescent="0.25">
      <c r="B459" s="133">
        <v>401</v>
      </c>
      <c r="C459" s="189" t="s">
        <v>46</v>
      </c>
      <c r="D459" s="193">
        <v>2011</v>
      </c>
      <c r="E459" s="194">
        <v>73.329419999999999</v>
      </c>
      <c r="F459" s="194">
        <v>55.690199999999997</v>
      </c>
      <c r="G459" s="194">
        <v>17.639209999999999</v>
      </c>
      <c r="H459" s="194">
        <v>75.95</v>
      </c>
      <c r="I459" s="194">
        <v>24.05</v>
      </c>
      <c r="J459" s="194">
        <v>24.05</v>
      </c>
    </row>
    <row r="460" spans="2:10" ht="8.25" customHeight="1" x14ac:dyDescent="0.25">
      <c r="B460" s="133" t="s">
        <v>67</v>
      </c>
      <c r="C460" s="189" t="s">
        <v>47</v>
      </c>
      <c r="D460" s="193">
        <v>2011</v>
      </c>
      <c r="E460" s="194">
        <v>213.67322000000001</v>
      </c>
      <c r="F460" s="194">
        <v>188.18185</v>
      </c>
      <c r="G460" s="194">
        <v>25.49137</v>
      </c>
      <c r="H460" s="194">
        <v>88.07</v>
      </c>
      <c r="I460" s="194">
        <v>11.93</v>
      </c>
      <c r="J460" s="194">
        <v>11.93</v>
      </c>
    </row>
    <row r="461" spans="2:10" ht="8.25" customHeight="1" x14ac:dyDescent="0.25">
      <c r="B461" s="133">
        <v>403</v>
      </c>
      <c r="C461" s="189" t="s">
        <v>127</v>
      </c>
      <c r="D461" s="193">
        <v>2011</v>
      </c>
      <c r="E461" s="194">
        <v>157.31222</v>
      </c>
      <c r="F461" s="194">
        <v>131.95147</v>
      </c>
      <c r="G461" s="194">
        <v>25.360759999999999</v>
      </c>
      <c r="H461" s="194">
        <v>83.88</v>
      </c>
      <c r="I461" s="194">
        <v>16.12</v>
      </c>
      <c r="J461" s="194">
        <v>16.12</v>
      </c>
    </row>
    <row r="462" spans="2:10" ht="8.25" customHeight="1" x14ac:dyDescent="0.25">
      <c r="B462" s="133">
        <v>404</v>
      </c>
      <c r="C462" s="189" t="s">
        <v>49</v>
      </c>
      <c r="D462" s="193">
        <v>2011</v>
      </c>
      <c r="E462" s="194">
        <v>153.83973999999998</v>
      </c>
      <c r="F462" s="194">
        <v>115.36874</v>
      </c>
      <c r="G462" s="194">
        <v>38.470999999999997</v>
      </c>
      <c r="H462" s="194">
        <v>74.989999999999995</v>
      </c>
      <c r="I462" s="194">
        <v>25.01</v>
      </c>
      <c r="J462" s="194">
        <v>25.01</v>
      </c>
    </row>
    <row r="463" spans="2:10" ht="8.25" customHeight="1" x14ac:dyDescent="0.25">
      <c r="B463" s="133">
        <v>405</v>
      </c>
      <c r="C463" s="189" t="s">
        <v>50</v>
      </c>
      <c r="D463" s="193">
        <v>2011</v>
      </c>
      <c r="E463" s="194">
        <v>77.26925</v>
      </c>
      <c r="F463" s="194">
        <v>67.641960000000012</v>
      </c>
      <c r="G463" s="194">
        <v>9.6272900000000003</v>
      </c>
      <c r="H463" s="194">
        <v>87.54</v>
      </c>
      <c r="I463" s="194">
        <v>12.46</v>
      </c>
      <c r="J463" s="194">
        <v>12.46</v>
      </c>
    </row>
    <row r="464" spans="2:10" ht="8.25" customHeight="1" x14ac:dyDescent="0.25">
      <c r="B464" s="133">
        <v>451</v>
      </c>
      <c r="C464" s="189" t="s">
        <v>51</v>
      </c>
      <c r="D464" s="193">
        <v>2011</v>
      </c>
      <c r="E464" s="194">
        <v>117.82217</v>
      </c>
      <c r="F464" s="194">
        <v>101.89338000000001</v>
      </c>
      <c r="G464" s="194">
        <v>15.928799999999999</v>
      </c>
      <c r="H464" s="194">
        <v>86.48</v>
      </c>
      <c r="I464" s="194">
        <v>13.52</v>
      </c>
      <c r="J464" s="194">
        <v>13.52</v>
      </c>
    </row>
    <row r="465" spans="2:10" ht="8.25" customHeight="1" x14ac:dyDescent="0.25">
      <c r="B465" s="133">
        <v>452</v>
      </c>
      <c r="C465" s="189" t="s">
        <v>52</v>
      </c>
      <c r="D465" s="193">
        <v>2011</v>
      </c>
      <c r="E465" s="194">
        <v>187.09004999999999</v>
      </c>
      <c r="F465" s="194">
        <v>173.82981000000001</v>
      </c>
      <c r="G465" s="194">
        <v>13.26024</v>
      </c>
      <c r="H465" s="194">
        <v>92.91</v>
      </c>
      <c r="I465" s="194">
        <v>7.09</v>
      </c>
      <c r="J465" s="194">
        <v>7.09</v>
      </c>
    </row>
    <row r="466" spans="2:10" ht="8.25" customHeight="1" x14ac:dyDescent="0.25">
      <c r="B466" s="133">
        <v>453</v>
      </c>
      <c r="C466" s="189" t="s">
        <v>53</v>
      </c>
      <c r="D466" s="193">
        <v>2011</v>
      </c>
      <c r="E466" s="194">
        <v>159.38271</v>
      </c>
      <c r="F466" s="194">
        <v>119.27803999999999</v>
      </c>
      <c r="G466" s="194">
        <v>40.104680000000002</v>
      </c>
      <c r="H466" s="194">
        <v>74.84</v>
      </c>
      <c r="I466" s="194">
        <v>25.16</v>
      </c>
      <c r="J466" s="194">
        <v>25.16</v>
      </c>
    </row>
    <row r="467" spans="2:10" ht="8.25" customHeight="1" x14ac:dyDescent="0.25">
      <c r="B467" s="133">
        <v>454</v>
      </c>
      <c r="C467" s="189" t="s">
        <v>54</v>
      </c>
      <c r="D467" s="193">
        <v>2011</v>
      </c>
      <c r="E467" s="194">
        <v>311.43846000000002</v>
      </c>
      <c r="F467" s="194">
        <v>249.68267</v>
      </c>
      <c r="G467" s="194">
        <v>61.755800000000001</v>
      </c>
      <c r="H467" s="194">
        <v>80.17</v>
      </c>
      <c r="I467" s="194">
        <v>19.829999999999998</v>
      </c>
      <c r="J467" s="194">
        <v>19.829999999999998</v>
      </c>
    </row>
    <row r="468" spans="2:10" ht="8.25" customHeight="1" x14ac:dyDescent="0.25">
      <c r="B468" s="133" t="s">
        <v>68</v>
      </c>
      <c r="C468" s="189" t="s">
        <v>55</v>
      </c>
      <c r="D468" s="193">
        <v>2011</v>
      </c>
      <c r="E468" s="194">
        <v>154.91853</v>
      </c>
      <c r="F468" s="194">
        <v>146.12044</v>
      </c>
      <c r="G468" s="194">
        <v>8.7980900000000002</v>
      </c>
      <c r="H468" s="194">
        <v>94.32</v>
      </c>
      <c r="I468" s="194">
        <v>5.68</v>
      </c>
      <c r="J468" s="194">
        <v>5.68</v>
      </c>
    </row>
    <row r="469" spans="2:10" ht="8.25" customHeight="1" x14ac:dyDescent="0.25">
      <c r="B469" s="133">
        <v>456</v>
      </c>
      <c r="C469" s="189" t="s">
        <v>56</v>
      </c>
      <c r="D469" s="193">
        <v>2011</v>
      </c>
      <c r="E469" s="194">
        <v>133.45372</v>
      </c>
      <c r="F469" s="194">
        <v>103.47624999999999</v>
      </c>
      <c r="G469" s="194">
        <v>29.977460000000001</v>
      </c>
      <c r="H469" s="194">
        <v>77.540000000000006</v>
      </c>
      <c r="I469" s="194">
        <v>22.46</v>
      </c>
      <c r="J469" s="194">
        <v>22.46</v>
      </c>
    </row>
    <row r="470" spans="2:10" ht="8.25" customHeight="1" x14ac:dyDescent="0.25">
      <c r="B470" s="133" t="s">
        <v>67</v>
      </c>
      <c r="C470" s="189" t="s">
        <v>96</v>
      </c>
      <c r="D470" s="193">
        <v>2011</v>
      </c>
      <c r="E470" s="194">
        <v>213.67322000000001</v>
      </c>
      <c r="F470" s="194">
        <v>188.18185</v>
      </c>
      <c r="G470" s="194">
        <v>25.49137</v>
      </c>
      <c r="H470" s="194">
        <v>88.07</v>
      </c>
      <c r="I470" s="194">
        <v>11.93</v>
      </c>
      <c r="J470" s="194">
        <v>11.93</v>
      </c>
    </row>
    <row r="471" spans="2:10" ht="8.25" customHeight="1" x14ac:dyDescent="0.25">
      <c r="B471" s="133">
        <v>458</v>
      </c>
      <c r="C471" s="189" t="s">
        <v>57</v>
      </c>
      <c r="D471" s="193">
        <v>2011</v>
      </c>
      <c r="E471" s="194">
        <v>125.24521</v>
      </c>
      <c r="F471" s="194">
        <v>114.10709</v>
      </c>
      <c r="G471" s="194">
        <v>11.138129999999999</v>
      </c>
      <c r="H471" s="194">
        <v>91.11</v>
      </c>
      <c r="I471" s="194">
        <v>8.89</v>
      </c>
      <c r="J471" s="194">
        <v>8.89</v>
      </c>
    </row>
    <row r="472" spans="2:10" ht="8.25" customHeight="1" x14ac:dyDescent="0.25">
      <c r="B472" s="133">
        <v>459</v>
      </c>
      <c r="C472" s="189" t="s">
        <v>58</v>
      </c>
      <c r="D472" s="193">
        <v>2011</v>
      </c>
      <c r="E472" s="194">
        <v>350.45506</v>
      </c>
      <c r="F472" s="194">
        <v>278.08853999999997</v>
      </c>
      <c r="G472" s="194">
        <v>72.366529999999997</v>
      </c>
      <c r="H472" s="194">
        <v>79.349999999999994</v>
      </c>
      <c r="I472" s="194">
        <v>20.65</v>
      </c>
      <c r="J472" s="194">
        <v>20.65</v>
      </c>
    </row>
    <row r="473" spans="2:10" ht="8.25" customHeight="1" x14ac:dyDescent="0.25">
      <c r="B473" s="133">
        <v>460</v>
      </c>
      <c r="C473" s="189" t="s">
        <v>59</v>
      </c>
      <c r="D473" s="193">
        <v>2011</v>
      </c>
      <c r="E473" s="194">
        <v>133.05001999999999</v>
      </c>
      <c r="F473" s="194">
        <v>99.332619999999991</v>
      </c>
      <c r="G473" s="194">
        <v>33.717400000000005</v>
      </c>
      <c r="H473" s="194">
        <v>74.66</v>
      </c>
      <c r="I473" s="194">
        <v>25.34</v>
      </c>
      <c r="J473" s="194">
        <v>25.34</v>
      </c>
    </row>
    <row r="474" spans="2:10" ht="8.25" customHeight="1" x14ac:dyDescent="0.25">
      <c r="B474" s="133">
        <v>461</v>
      </c>
      <c r="C474" s="189" t="s">
        <v>60</v>
      </c>
      <c r="D474" s="193">
        <v>2011</v>
      </c>
      <c r="E474" s="194">
        <v>89.929240000000007</v>
      </c>
      <c r="F474" s="194">
        <v>76.46584</v>
      </c>
      <c r="G474" s="194">
        <v>13.4634</v>
      </c>
      <c r="H474" s="194">
        <v>85.03</v>
      </c>
      <c r="I474" s="194">
        <v>14.97</v>
      </c>
      <c r="J474" s="194">
        <v>14.97</v>
      </c>
    </row>
    <row r="475" spans="2:10" ht="8.25" customHeight="1" x14ac:dyDescent="0.25">
      <c r="B475" s="133" t="s">
        <v>68</v>
      </c>
      <c r="C475" s="189" t="s">
        <v>97</v>
      </c>
      <c r="D475" s="193">
        <v>2011</v>
      </c>
      <c r="E475" s="194">
        <v>154.91853</v>
      </c>
      <c r="F475" s="194">
        <v>146.12044</v>
      </c>
      <c r="G475" s="194">
        <v>8.7980900000000002</v>
      </c>
      <c r="H475" s="194">
        <v>94.32</v>
      </c>
      <c r="I475" s="194">
        <v>5.68</v>
      </c>
      <c r="J475" s="194">
        <v>5.68</v>
      </c>
    </row>
    <row r="476" spans="2:10" s="195" customFormat="1" ht="8.25" customHeight="1" x14ac:dyDescent="0.25">
      <c r="B476" s="137">
        <v>4</v>
      </c>
      <c r="C476" s="192" t="s">
        <v>137</v>
      </c>
      <c r="D476" s="196">
        <v>2011</v>
      </c>
      <c r="E476" s="197">
        <v>2438.2089300000002</v>
      </c>
      <c r="F476" s="197">
        <v>2017.76782</v>
      </c>
      <c r="G476" s="197">
        <v>420.44109999999995</v>
      </c>
      <c r="H476" s="197">
        <v>82.76</v>
      </c>
      <c r="I476" s="197">
        <v>17.239999999999998</v>
      </c>
      <c r="J476" s="197">
        <v>17.239999999999998</v>
      </c>
    </row>
    <row r="477" spans="2:10" s="195" customFormat="1" ht="8.25" customHeight="1" x14ac:dyDescent="0.25">
      <c r="B477" s="138">
        <v>0</v>
      </c>
      <c r="C477" s="192" t="s">
        <v>62</v>
      </c>
      <c r="D477" s="196">
        <v>2011</v>
      </c>
      <c r="E477" s="197">
        <v>7778.2985399999998</v>
      </c>
      <c r="F477" s="197">
        <v>6510.6965700000001</v>
      </c>
      <c r="G477" s="197">
        <v>1267.6019699999999</v>
      </c>
      <c r="H477" s="197">
        <v>83.7</v>
      </c>
      <c r="I477" s="197">
        <v>16.3</v>
      </c>
      <c r="J477" s="197">
        <v>16.3</v>
      </c>
    </row>
    <row r="478" spans="2:10" x14ac:dyDescent="0.25">
      <c r="C478" s="201"/>
    </row>
    <row r="479" spans="2:10" x14ac:dyDescent="0.25">
      <c r="C479" s="199" t="s">
        <v>104</v>
      </c>
      <c r="D479" s="199"/>
      <c r="E479" s="199"/>
      <c r="F479" s="199"/>
      <c r="G479" s="199"/>
      <c r="H479" s="199"/>
      <c r="I479" s="199"/>
      <c r="J479" s="199"/>
    </row>
    <row r="480" spans="2:10" x14ac:dyDescent="0.25">
      <c r="C480" s="200" t="s">
        <v>2493</v>
      </c>
      <c r="D480" s="200"/>
      <c r="E480" s="200"/>
      <c r="F480" s="200"/>
      <c r="G480" s="200"/>
      <c r="H480" s="200"/>
      <c r="I480" s="200"/>
      <c r="J480" s="200"/>
    </row>
    <row r="481" spans="3:10" x14ac:dyDescent="0.25">
      <c r="C481" s="143" t="s">
        <v>2494</v>
      </c>
      <c r="D481" s="143"/>
      <c r="E481" s="143"/>
      <c r="F481" s="143"/>
      <c r="G481" s="143"/>
      <c r="H481" s="143"/>
      <c r="I481" s="143"/>
      <c r="J481" s="143"/>
    </row>
    <row r="482" spans="3:10" x14ac:dyDescent="0.25">
      <c r="C482" s="33" t="s">
        <v>101</v>
      </c>
      <c r="D482" s="35"/>
      <c r="E482" s="36"/>
      <c r="F482" s="36"/>
      <c r="G482" s="36"/>
      <c r="H482" s="9"/>
      <c r="I482" s="9"/>
      <c r="J482"/>
    </row>
  </sheetData>
  <autoFilter ref="A9:K477" xr:uid="{19E89A90-D7DE-4A69-BE67-05F7B5920A92}"/>
  <mergeCells count="7">
    <mergeCell ref="C481:J481"/>
    <mergeCell ref="C7:C8"/>
    <mergeCell ref="D7:D8"/>
    <mergeCell ref="E8:G8"/>
    <mergeCell ref="H8:J8"/>
    <mergeCell ref="C479:J479"/>
    <mergeCell ref="C480:J480"/>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974E-B7FB-4249-A116-74C838F9A2AF}">
  <sheetPr codeName="Tabelle16"/>
  <dimension ref="A1:G2809"/>
  <sheetViews>
    <sheetView tabSelected="1" topLeftCell="A2791" workbookViewId="0">
      <selection activeCell="A2791" sqref="A1:XFD1048576"/>
    </sheetView>
  </sheetViews>
  <sheetFormatPr baseColWidth="10" defaultRowHeight="15" x14ac:dyDescent="0.25"/>
  <cols>
    <col min="3" max="3" width="18.85546875" bestFit="1" customWidth="1"/>
    <col min="4" max="4" width="61.7109375" bestFit="1" customWidth="1"/>
  </cols>
  <sheetData>
    <row r="1" spans="1:7" x14ac:dyDescent="0.25">
      <c r="A1" t="s">
        <v>71</v>
      </c>
      <c r="B1" t="s">
        <v>140</v>
      </c>
      <c r="C1" t="s">
        <v>87</v>
      </c>
      <c r="D1" t="s">
        <v>141</v>
      </c>
      <c r="E1" t="s">
        <v>1104</v>
      </c>
      <c r="F1" t="s">
        <v>1103</v>
      </c>
      <c r="G1" t="s">
        <v>142</v>
      </c>
    </row>
    <row r="2" spans="1:7" x14ac:dyDescent="0.25">
      <c r="A2">
        <f>'2019_1-3-1_Download'!B10</f>
        <v>101</v>
      </c>
      <c r="B2">
        <f>'2019_1-3-1_Download'!D10</f>
        <v>2019</v>
      </c>
      <c r="C2" t="str">
        <f>VLOOKUP(A2,[1]Tabelle1!$A$1:$B$68,2,FALSE)</f>
        <v>Braunschweig  Stadt</v>
      </c>
      <c r="D2" t="str">
        <f>'2019_1-3-1_Download'!$E$7</f>
        <v>Bevölkerung insgesamt</v>
      </c>
      <c r="E2" t="s">
        <v>1104</v>
      </c>
      <c r="F2" t="str">
        <f>VLOOKUP(A2,[2]Kreise_MZ!$A$2:$C$55,3,FALSE)</f>
        <v>MZ03101</v>
      </c>
      <c r="G2">
        <f>'2019_1-3-1_Download'!E10</f>
        <v>243.63570999999999</v>
      </c>
    </row>
    <row r="3" spans="1:7" x14ac:dyDescent="0.25">
      <c r="A3">
        <f>'2019_1-3-1_Download'!B11</f>
        <v>102</v>
      </c>
      <c r="B3">
        <f>'2019_1-3-1_Download'!D11</f>
        <v>2019</v>
      </c>
      <c r="C3" t="str">
        <f>VLOOKUP(A3,[1]Tabelle1!$A$1:$B$68,2,FALSE)</f>
        <v>Salzgitter  Stadt</v>
      </c>
      <c r="D3" t="str">
        <f>'2019_1-3-1_Download'!$E$7</f>
        <v>Bevölkerung insgesamt</v>
      </c>
      <c r="E3" t="s">
        <v>1104</v>
      </c>
      <c r="F3" t="str">
        <f>VLOOKUP(A3,[2]Kreise_MZ!$A$2:$C$55,3,FALSE)</f>
        <v>MZ03102</v>
      </c>
      <c r="G3">
        <f>'2019_1-3-1_Download'!E11</f>
        <v>102.74144</v>
      </c>
    </row>
    <row r="4" spans="1:7" x14ac:dyDescent="0.25">
      <c r="A4">
        <f>'2019_1-3-1_Download'!B12</f>
        <v>103</v>
      </c>
      <c r="B4">
        <f>'2019_1-3-1_Download'!D12</f>
        <v>2019</v>
      </c>
      <c r="C4" t="str">
        <f>VLOOKUP(A4,[1]Tabelle1!$A$1:$B$68,2,FALSE)</f>
        <v>Wolfsburg  Stadt</v>
      </c>
      <c r="D4" t="str">
        <f>'2019_1-3-1_Download'!$E$7</f>
        <v>Bevölkerung insgesamt</v>
      </c>
      <c r="E4" t="s">
        <v>1104</v>
      </c>
      <c r="F4" t="str">
        <f>VLOOKUP(A4,[2]Kreise_MZ!$A$2:$C$55,3,FALSE)</f>
        <v>MZ03103</v>
      </c>
      <c r="G4">
        <f>'2019_1-3-1_Download'!E12</f>
        <v>121.79483999999999</v>
      </c>
    </row>
    <row r="5" spans="1:7" x14ac:dyDescent="0.25">
      <c r="A5">
        <f>'2019_1-3-1_Download'!B13</f>
        <v>151</v>
      </c>
      <c r="B5">
        <f>'2019_1-3-1_Download'!D13</f>
        <v>2019</v>
      </c>
      <c r="C5" t="str">
        <f>VLOOKUP(A5,[1]Tabelle1!$A$1:$B$68,2,FALSE)</f>
        <v>Gifhorn</v>
      </c>
      <c r="D5" t="str">
        <f>'2019_1-3-1_Download'!$E$7</f>
        <v>Bevölkerung insgesamt</v>
      </c>
      <c r="E5" t="s">
        <v>1104</v>
      </c>
      <c r="F5" t="str">
        <f>VLOOKUP(A5,[2]Kreise_MZ!$A$2:$C$55,3,FALSE)</f>
        <v>MZ03151</v>
      </c>
      <c r="G5">
        <f>'2019_1-3-1_Download'!E13</f>
        <v>175.28685999999999</v>
      </c>
    </row>
    <row r="6" spans="1:7" x14ac:dyDescent="0.25">
      <c r="A6">
        <f>'2019_1-3-1_Download'!B14</f>
        <v>153</v>
      </c>
      <c r="B6">
        <f>'2019_1-3-1_Download'!D14</f>
        <v>2019</v>
      </c>
      <c r="C6" t="str">
        <f>VLOOKUP(A6,[1]Tabelle1!$A$1:$B$68,2,FALSE)</f>
        <v>Goslar</v>
      </c>
      <c r="D6" t="str">
        <f>'2019_1-3-1_Download'!$E$7</f>
        <v>Bevölkerung insgesamt</v>
      </c>
      <c r="E6" t="s">
        <v>1104</v>
      </c>
      <c r="F6" t="str">
        <f>VLOOKUP(A6,[2]Kreise_MZ!$A$2:$C$55,3,FALSE)</f>
        <v>MZ03153</v>
      </c>
      <c r="G6">
        <f>'2019_1-3-1_Download'!E14</f>
        <v>133.29014000000001</v>
      </c>
    </row>
    <row r="7" spans="1:7" x14ac:dyDescent="0.25">
      <c r="A7">
        <f>'2019_1-3-1_Download'!B15</f>
        <v>154</v>
      </c>
      <c r="B7">
        <f>'2019_1-3-1_Download'!D15</f>
        <v>2019</v>
      </c>
      <c r="C7" t="str">
        <f>VLOOKUP(A7,[1]Tabelle1!$A$1:$B$68,2,FALSE)</f>
        <v>Helmstedt</v>
      </c>
      <c r="D7" t="str">
        <f>'2019_1-3-1_Download'!$E$7</f>
        <v>Bevölkerung insgesamt</v>
      </c>
      <c r="E7" t="s">
        <v>1104</v>
      </c>
      <c r="F7" t="str">
        <f>VLOOKUP(A7,[2]Kreise_MZ!$A$2:$C$55,3,FALSE)</f>
        <v>MZ03154</v>
      </c>
      <c r="G7">
        <f>'2019_1-3-1_Download'!E15</f>
        <v>87.322539999999989</v>
      </c>
    </row>
    <row r="8" spans="1:7" x14ac:dyDescent="0.25">
      <c r="A8">
        <f>'2019_1-3-1_Download'!B16</f>
        <v>155</v>
      </c>
      <c r="B8">
        <f>'2019_1-3-1_Download'!D16</f>
        <v>2019</v>
      </c>
      <c r="C8" t="str">
        <f>VLOOKUP(A8,[1]Tabelle1!$A$1:$B$68,2,FALSE)</f>
        <v>Northeim</v>
      </c>
      <c r="D8" t="str">
        <f>'2019_1-3-1_Download'!$E$7</f>
        <v>Bevölkerung insgesamt</v>
      </c>
      <c r="E8" t="s">
        <v>1104</v>
      </c>
      <c r="F8" t="str">
        <f>VLOOKUP(A8,[2]Kreise_MZ!$A$2:$C$55,3,FALSE)</f>
        <v>MZ03155</v>
      </c>
      <c r="G8">
        <f>'2019_1-3-1_Download'!E16</f>
        <v>129.58364</v>
      </c>
    </row>
    <row r="9" spans="1:7" x14ac:dyDescent="0.25">
      <c r="A9">
        <f>'2019_1-3-1_Download'!B17</f>
        <v>157</v>
      </c>
      <c r="B9">
        <f>'2019_1-3-1_Download'!D17</f>
        <v>2019</v>
      </c>
      <c r="C9" t="str">
        <f>VLOOKUP(A9,[1]Tabelle1!$A$1:$B$68,2,FALSE)</f>
        <v>Peine</v>
      </c>
      <c r="D9" t="str">
        <f>'2019_1-3-1_Download'!$E$7</f>
        <v>Bevölkerung insgesamt</v>
      </c>
      <c r="E9" t="s">
        <v>1104</v>
      </c>
      <c r="F9" t="str">
        <f>VLOOKUP(A9,[2]Kreise_MZ!$A$2:$C$55,3,FALSE)</f>
        <v>MZ03157</v>
      </c>
      <c r="G9">
        <f>'2019_1-3-1_Download'!E17</f>
        <v>130.24786</v>
      </c>
    </row>
    <row r="10" spans="1:7" x14ac:dyDescent="0.25">
      <c r="A10">
        <f>'2019_1-3-1_Download'!B19</f>
        <v>159</v>
      </c>
      <c r="B10">
        <f>'2019_1-3-1_Download'!D19</f>
        <v>2019</v>
      </c>
      <c r="C10" t="str">
        <f>VLOOKUP(A10,[1]Tabelle1!$A$1:$B$68,2,FALSE)</f>
        <v>Göttingen</v>
      </c>
      <c r="D10" t="str">
        <f>'2019_1-3-1_Download'!$E$7</f>
        <v>Bevölkerung insgesamt</v>
      </c>
      <c r="E10" t="s">
        <v>1104</v>
      </c>
      <c r="F10" t="str">
        <f>VLOOKUP(A10,[2]Kreise_MZ!$A$2:$C$55,3,FALSE)</f>
        <v>MZ03159</v>
      </c>
      <c r="G10">
        <f>'2019_1-3-1_Download'!E19</f>
        <v>320.55387000000002</v>
      </c>
    </row>
    <row r="11" spans="1:7" x14ac:dyDescent="0.25">
      <c r="A11">
        <f>'2019_1-3-1_Download'!B18</f>
        <v>158</v>
      </c>
      <c r="B11">
        <f>'2019_1-3-1_Download'!D18</f>
        <v>2019</v>
      </c>
      <c r="C11" t="str">
        <f>VLOOKUP(A11,[1]Tabelle1!$A$1:$B$68,2,FALSE)</f>
        <v>Wolfenbüttel</v>
      </c>
      <c r="D11" t="str">
        <f>'2019_1-3-1_Download'!$E$7</f>
        <v>Bevölkerung insgesamt</v>
      </c>
      <c r="E11" t="s">
        <v>1104</v>
      </c>
      <c r="F11" t="str">
        <f>VLOOKUP(A11,[2]Kreise_MZ!$A$2:$C$55,3,FALSE)</f>
        <v>MZ03158</v>
      </c>
      <c r="G11">
        <f>'2019_1-3-1_Download'!E18</f>
        <v>118.0086</v>
      </c>
    </row>
    <row r="12" spans="1:7" x14ac:dyDescent="0.25">
      <c r="A12">
        <f>'2019_1-3-1_Download'!B20</f>
        <v>1</v>
      </c>
      <c r="B12">
        <f>'2019_1-3-1_Download'!D20</f>
        <v>2019</v>
      </c>
      <c r="C12" t="str">
        <f>VLOOKUP(A12,[1]Tabelle1!$A$1:$B$68,2,FALSE)</f>
        <v>Statistische Region Braunschweig</v>
      </c>
      <c r="D12" t="str">
        <f>'2019_1-3-1_Download'!$E$7</f>
        <v>Bevölkerung insgesamt</v>
      </c>
      <c r="E12" t="s">
        <v>1104</v>
      </c>
      <c r="F12" t="str">
        <f>VLOOKUP(A12,[2]Kreise_MZ!$A$2:$C$55,3,FALSE)</f>
        <v>MZ031</v>
      </c>
      <c r="G12">
        <f>'2019_1-3-1_Download'!E20</f>
        <v>1563.6542400000001</v>
      </c>
    </row>
    <row r="13" spans="1:7" x14ac:dyDescent="0.25">
      <c r="A13">
        <f>'2019_1-3-1_Download'!B21</f>
        <v>241</v>
      </c>
      <c r="B13">
        <f>'2019_1-3-1_Download'!D21</f>
        <v>2019</v>
      </c>
      <c r="C13" t="str">
        <f>VLOOKUP(A13,[1]Tabelle1!$A$1:$B$68,2,FALSE)</f>
        <v>Hannover  Region</v>
      </c>
      <c r="D13" t="str">
        <f>'2019_1-3-1_Download'!$E$7</f>
        <v>Bevölkerung insgesamt</v>
      </c>
      <c r="E13" t="s">
        <v>1104</v>
      </c>
      <c r="F13" t="str">
        <f>VLOOKUP(A13,[2]Kreise_MZ!$A$2:$C$55,3,FALSE)</f>
        <v>MZ03241</v>
      </c>
      <c r="G13">
        <f>'2019_1-3-1_Download'!E21</f>
        <v>1138.6646599999999</v>
      </c>
    </row>
    <row r="14" spans="1:7" x14ac:dyDescent="0.25">
      <c r="A14">
        <f>'2019_1-3-1_Download'!B22</f>
        <v>241001</v>
      </c>
      <c r="B14">
        <f>'2019_1-3-1_Download'!D22</f>
        <v>2019</v>
      </c>
      <c r="C14" t="str">
        <f>VLOOKUP(A14,[1]Tabelle1!$A$1:$B$68,2,FALSE)</f>
        <v>dav. Hannover  Lhst.</v>
      </c>
      <c r="D14" t="str">
        <f>'2019_1-3-1_Download'!$E$7</f>
        <v>Bevölkerung insgesamt</v>
      </c>
      <c r="E14" t="s">
        <v>1104</v>
      </c>
      <c r="F14" t="str">
        <f>VLOOKUP(A14,[2]Kreise_MZ!$A$2:$C$55,3,FALSE)</f>
        <v>MZ03241001</v>
      </c>
      <c r="G14">
        <f>'2019_1-3-1_Download'!E22</f>
        <v>528.85623999999996</v>
      </c>
    </row>
    <row r="15" spans="1:7" x14ac:dyDescent="0.25">
      <c r="A15">
        <f>'2019_1-3-1_Download'!B23</f>
        <v>241999</v>
      </c>
      <c r="B15">
        <f>'2019_1-3-1_Download'!D23</f>
        <v>2019</v>
      </c>
      <c r="C15" t="str">
        <f>VLOOKUP(A15,[1]Tabelle1!$A$1:$B$68,2,FALSE)</f>
        <v>dav. Hannover  Umland</v>
      </c>
      <c r="D15" t="str">
        <f>'2019_1-3-1_Download'!$E$7</f>
        <v>Bevölkerung insgesamt</v>
      </c>
      <c r="E15" t="s">
        <v>1104</v>
      </c>
      <c r="F15" t="str">
        <f>VLOOKUP(A15,[2]Kreise_MZ!$A$2:$C$55,3,FALSE)</f>
        <v>MZ03241999</v>
      </c>
      <c r="G15">
        <f>'2019_1-3-1_Download'!E23</f>
        <v>609.80842000000007</v>
      </c>
    </row>
    <row r="16" spans="1:7" x14ac:dyDescent="0.25">
      <c r="A16">
        <f>'2019_1-3-1_Download'!B24</f>
        <v>251</v>
      </c>
      <c r="B16">
        <f>'2019_1-3-1_Download'!D24</f>
        <v>2019</v>
      </c>
      <c r="C16" t="str">
        <f>VLOOKUP(A16,[1]Tabelle1!$A$1:$B$68,2,FALSE)</f>
        <v>Diepholz</v>
      </c>
      <c r="D16" t="str">
        <f>'2019_1-3-1_Download'!$E$7</f>
        <v>Bevölkerung insgesamt</v>
      </c>
      <c r="E16" t="s">
        <v>1104</v>
      </c>
      <c r="F16" t="str">
        <f>VLOOKUP(A16,[2]Kreise_MZ!$A$2:$C$55,3,FALSE)</f>
        <v>MZ03251</v>
      </c>
      <c r="G16">
        <f>'2019_1-3-1_Download'!E24</f>
        <v>213.24073999999999</v>
      </c>
    </row>
    <row r="17" spans="1:7" x14ac:dyDescent="0.25">
      <c r="A17">
        <f>'2019_1-3-1_Download'!B25</f>
        <v>252</v>
      </c>
      <c r="B17">
        <f>'2019_1-3-1_Download'!D25</f>
        <v>2019</v>
      </c>
      <c r="C17" t="str">
        <f>VLOOKUP(A17,[1]Tabelle1!$A$1:$B$68,2,FALSE)</f>
        <v>Hameln-Pyrmont</v>
      </c>
      <c r="D17" t="str">
        <f>'2019_1-3-1_Download'!$E$7</f>
        <v>Bevölkerung insgesamt</v>
      </c>
      <c r="E17" t="s">
        <v>1104</v>
      </c>
      <c r="F17" t="str">
        <f>VLOOKUP(A17,[2]Kreise_MZ!$A$2:$C$55,3,FALSE)</f>
        <v>MZ03252</v>
      </c>
      <c r="G17">
        <f>'2019_1-3-1_Download'!E25</f>
        <v>146.75382999999999</v>
      </c>
    </row>
    <row r="18" spans="1:7" x14ac:dyDescent="0.25">
      <c r="A18">
        <f>'2019_1-3-1_Download'!B26</f>
        <v>254</v>
      </c>
      <c r="B18">
        <f>'2019_1-3-1_Download'!D26</f>
        <v>2019</v>
      </c>
      <c r="C18" t="str">
        <f>VLOOKUP(A18,[1]Tabelle1!$A$1:$B$68,2,FALSE)</f>
        <v>Hildesheim</v>
      </c>
      <c r="D18" t="str">
        <f>'2019_1-3-1_Download'!$E$7</f>
        <v>Bevölkerung insgesamt</v>
      </c>
      <c r="E18" t="s">
        <v>1104</v>
      </c>
      <c r="F18" t="str">
        <f>VLOOKUP(A18,[2]Kreise_MZ!$A$2:$C$55,3,FALSE)</f>
        <v>MZ03254</v>
      </c>
      <c r="G18">
        <f>'2019_1-3-1_Download'!E26</f>
        <v>271.30690000000004</v>
      </c>
    </row>
    <row r="19" spans="1:7" x14ac:dyDescent="0.25">
      <c r="A19">
        <f>'2019_1-3-1_Download'!B27</f>
        <v>255</v>
      </c>
      <c r="B19">
        <f>'2019_1-3-1_Download'!D27</f>
        <v>2019</v>
      </c>
      <c r="C19" t="str">
        <f>VLOOKUP(A19,[1]Tabelle1!$A$1:$B$68,2,FALSE)</f>
        <v>Holzminden</v>
      </c>
      <c r="D19" t="str">
        <f>'2019_1-3-1_Download'!$E$7</f>
        <v>Bevölkerung insgesamt</v>
      </c>
      <c r="E19" t="s">
        <v>1104</v>
      </c>
      <c r="F19" t="str">
        <f>VLOOKUP(A19,[2]Kreise_MZ!$A$2:$C$55,3,FALSE)</f>
        <v>MZ03255</v>
      </c>
      <c r="G19">
        <f>'2019_1-3-1_Download'!E27</f>
        <v>68.858310000000003</v>
      </c>
    </row>
    <row r="20" spans="1:7" x14ac:dyDescent="0.25">
      <c r="A20">
        <f>'2019_1-3-1_Download'!B28</f>
        <v>256</v>
      </c>
      <c r="B20">
        <f>'2019_1-3-1_Download'!D28</f>
        <v>2019</v>
      </c>
      <c r="C20" t="str">
        <f>VLOOKUP(A20,[1]Tabelle1!$A$1:$B$68,2,FALSE)</f>
        <v>Nienburg (Weser)</v>
      </c>
      <c r="D20" t="str">
        <f>'2019_1-3-1_Download'!$E$7</f>
        <v>Bevölkerung insgesamt</v>
      </c>
      <c r="E20" t="s">
        <v>1104</v>
      </c>
      <c r="F20" t="str">
        <f>VLOOKUP(A20,[2]Kreise_MZ!$A$2:$C$55,3,FALSE)</f>
        <v>MZ03256</v>
      </c>
      <c r="G20">
        <f>'2019_1-3-1_Download'!E28</f>
        <v>115.54355</v>
      </c>
    </row>
    <row r="21" spans="1:7" x14ac:dyDescent="0.25">
      <c r="A21">
        <f>'2019_1-3-1_Download'!B29</f>
        <v>257</v>
      </c>
      <c r="B21">
        <f>'2019_1-3-1_Download'!D29</f>
        <v>2019</v>
      </c>
      <c r="C21" t="str">
        <f>VLOOKUP(A21,[1]Tabelle1!$A$1:$B$68,2,FALSE)</f>
        <v>Schaumburg</v>
      </c>
      <c r="D21" t="str">
        <f>'2019_1-3-1_Download'!$E$7</f>
        <v>Bevölkerung insgesamt</v>
      </c>
      <c r="E21" t="s">
        <v>1104</v>
      </c>
      <c r="F21" t="str">
        <f>VLOOKUP(A21,[2]Kreise_MZ!$A$2:$C$55,3,FALSE)</f>
        <v>MZ03257</v>
      </c>
      <c r="G21">
        <f>'2019_1-3-1_Download'!E29</f>
        <v>153.26935999999998</v>
      </c>
    </row>
    <row r="22" spans="1:7" x14ac:dyDescent="0.25">
      <c r="A22">
        <f>'2019_1-3-1_Download'!B30</f>
        <v>2</v>
      </c>
      <c r="B22">
        <f>'2019_1-3-1_Download'!D30</f>
        <v>2019</v>
      </c>
      <c r="C22" t="str">
        <f>VLOOKUP(A22,[1]Tabelle1!$A$1:$B$68,2,FALSE)</f>
        <v>Statistische Region Hannover</v>
      </c>
      <c r="D22" t="str">
        <f>'2019_1-3-1_Download'!$E$7</f>
        <v>Bevölkerung insgesamt</v>
      </c>
      <c r="E22" t="s">
        <v>1104</v>
      </c>
      <c r="F22" t="str">
        <f>VLOOKUP(A22,[2]Kreise_MZ!$A$2:$C$55,3,FALSE)</f>
        <v>MZ032</v>
      </c>
      <c r="G22">
        <f>'2019_1-3-1_Download'!E30</f>
        <v>2107.1960600000002</v>
      </c>
    </row>
    <row r="23" spans="1:7" x14ac:dyDescent="0.25">
      <c r="A23">
        <f>'2019_1-3-1_Download'!B31</f>
        <v>351</v>
      </c>
      <c r="B23">
        <f>'2019_1-3-1_Download'!D31</f>
        <v>2019</v>
      </c>
      <c r="C23" t="str">
        <f>VLOOKUP(A23,[1]Tabelle1!$A$1:$B$68,2,FALSE)</f>
        <v>Celle</v>
      </c>
      <c r="D23" t="str">
        <f>'2019_1-3-1_Download'!$E$7</f>
        <v>Bevölkerung insgesamt</v>
      </c>
      <c r="E23" t="s">
        <v>1104</v>
      </c>
      <c r="F23" t="str">
        <f>VLOOKUP(A23,[2]Kreise_MZ!$A$2:$C$55,3,FALSE)</f>
        <v>MZ03351</v>
      </c>
      <c r="G23">
        <f>'2019_1-3-1_Download'!E31</f>
        <v>172.94636</v>
      </c>
    </row>
    <row r="24" spans="1:7" x14ac:dyDescent="0.25">
      <c r="A24">
        <f>'2019_1-3-1_Download'!B32</f>
        <v>352</v>
      </c>
      <c r="B24">
        <f>'2019_1-3-1_Download'!D32</f>
        <v>2019</v>
      </c>
      <c r="C24" t="str">
        <f>VLOOKUP(A24,[1]Tabelle1!$A$1:$B$68,2,FALSE)</f>
        <v>Cuxhaven</v>
      </c>
      <c r="D24" t="str">
        <f>'2019_1-3-1_Download'!$E$7</f>
        <v>Bevölkerung insgesamt</v>
      </c>
      <c r="E24" t="s">
        <v>1104</v>
      </c>
      <c r="F24" t="str">
        <f>VLOOKUP(A24,[2]Kreise_MZ!$A$2:$C$55,3,FALSE)</f>
        <v>MZ03352</v>
      </c>
      <c r="G24">
        <f>'2019_1-3-1_Download'!E32</f>
        <v>195.10495</v>
      </c>
    </row>
    <row r="25" spans="1:7" x14ac:dyDescent="0.25">
      <c r="A25">
        <f>'2019_1-3-1_Download'!B33</f>
        <v>353</v>
      </c>
      <c r="B25">
        <f>'2019_1-3-1_Download'!D33</f>
        <v>2019</v>
      </c>
      <c r="C25" t="str">
        <f>VLOOKUP(A25,[1]Tabelle1!$A$1:$B$68,2,FALSE)</f>
        <v>Harburg</v>
      </c>
      <c r="D25" t="str">
        <f>'2019_1-3-1_Download'!$E$7</f>
        <v>Bevölkerung insgesamt</v>
      </c>
      <c r="E25" t="s">
        <v>1104</v>
      </c>
      <c r="F25" t="str">
        <f>VLOOKUP(A25,[2]Kreise_MZ!$A$2:$C$55,3,FALSE)</f>
        <v>MZ03353</v>
      </c>
      <c r="G25">
        <f>'2019_1-3-1_Download'!E33</f>
        <v>251.36822000000001</v>
      </c>
    </row>
    <row r="26" spans="1:7" x14ac:dyDescent="0.25">
      <c r="A26" t="str">
        <f>'2019_1-3-1_Download'!B34</f>
        <v>360/ 354</v>
      </c>
      <c r="B26">
        <f>'2019_1-3-1_Download'!D34</f>
        <v>2019</v>
      </c>
      <c r="C26" t="str">
        <f>VLOOKUP(A26,[1]Tabelle1!$A$1:$B$68,2,FALSE)</f>
        <v>Uelzen Lüchow-Dannenberg</v>
      </c>
      <c r="D26" t="str">
        <f>'2019_1-3-1_Download'!$E$7</f>
        <v>Bevölkerung insgesamt</v>
      </c>
      <c r="E26" t="s">
        <v>1104</v>
      </c>
      <c r="F26" t="str">
        <f>VLOOKUP(A26,[2]Kreise_MZ!$A$2:$C$55,3,FALSE)</f>
        <v>MZ03354360</v>
      </c>
      <c r="G26">
        <f>'2019_1-3-1_Download'!E34</f>
        <v>134.97723000000002</v>
      </c>
    </row>
    <row r="27" spans="1:7" x14ac:dyDescent="0.25">
      <c r="A27">
        <f>'2019_1-3-1_Download'!B35</f>
        <v>355</v>
      </c>
      <c r="B27">
        <f>'2019_1-3-1_Download'!D35</f>
        <v>2019</v>
      </c>
      <c r="C27" t="str">
        <f>VLOOKUP(A27,[1]Tabelle1!$A$1:$B$68,2,FALSE)</f>
        <v>Lüneburg</v>
      </c>
      <c r="D27" t="str">
        <f>'2019_1-3-1_Download'!$E$7</f>
        <v>Bevölkerung insgesamt</v>
      </c>
      <c r="E27" t="s">
        <v>1104</v>
      </c>
      <c r="F27" t="str">
        <f>VLOOKUP(A27,[2]Kreise_MZ!$A$2:$C$55,3,FALSE)</f>
        <v>MZ03355</v>
      </c>
      <c r="G27">
        <f>'2019_1-3-1_Download'!E35</f>
        <v>178.8614</v>
      </c>
    </row>
    <row r="28" spans="1:7" x14ac:dyDescent="0.25">
      <c r="A28">
        <f>'2019_1-3-1_Download'!B36</f>
        <v>356</v>
      </c>
      <c r="B28">
        <f>'2019_1-3-1_Download'!D36</f>
        <v>2019</v>
      </c>
      <c r="C28" t="str">
        <f>VLOOKUP(A28,[1]Tabelle1!$A$1:$B$68,2,FALSE)</f>
        <v>Osterholz</v>
      </c>
      <c r="D28" t="str">
        <f>'2019_1-3-1_Download'!$E$7</f>
        <v>Bevölkerung insgesamt</v>
      </c>
      <c r="E28" t="s">
        <v>1104</v>
      </c>
      <c r="F28" t="str">
        <f>VLOOKUP(A28,[2]Kreise_MZ!$A$2:$C$55,3,FALSE)</f>
        <v>MZ03356</v>
      </c>
      <c r="G28">
        <f>'2019_1-3-1_Download'!E36</f>
        <v>112.43294999999999</v>
      </c>
    </row>
    <row r="29" spans="1:7" x14ac:dyDescent="0.25">
      <c r="A29">
        <f>'2019_1-3-1_Download'!B37</f>
        <v>357</v>
      </c>
      <c r="B29">
        <f>'2019_1-3-1_Download'!D37</f>
        <v>2019</v>
      </c>
      <c r="C29" t="str">
        <f>VLOOKUP(A29,[1]Tabelle1!$A$1:$B$68,2,FALSE)</f>
        <v>Rotenburg (Wümme)</v>
      </c>
      <c r="D29" t="str">
        <f>'2019_1-3-1_Download'!$E$7</f>
        <v>Bevölkerung insgesamt</v>
      </c>
      <c r="E29" t="s">
        <v>1104</v>
      </c>
      <c r="F29" t="str">
        <f>VLOOKUP(A29,[2]Kreise_MZ!$A$2:$C$55,3,FALSE)</f>
        <v>MZ03357</v>
      </c>
      <c r="G29">
        <f>'2019_1-3-1_Download'!E37</f>
        <v>161.63579999999999</v>
      </c>
    </row>
    <row r="30" spans="1:7" x14ac:dyDescent="0.25">
      <c r="A30">
        <f>'2019_1-3-1_Download'!B38</f>
        <v>358</v>
      </c>
      <c r="B30">
        <f>'2019_1-3-1_Download'!D38</f>
        <v>2019</v>
      </c>
      <c r="C30" t="str">
        <f>VLOOKUP(A30,[1]Tabelle1!$A$1:$B$68,2,FALSE)</f>
        <v>Heidekreis</v>
      </c>
      <c r="D30" t="str">
        <f>'2019_1-3-1_Download'!$E$7</f>
        <v>Bevölkerung insgesamt</v>
      </c>
      <c r="E30" t="s">
        <v>1104</v>
      </c>
      <c r="F30" t="str">
        <f>VLOOKUP(A30,[2]Kreise_MZ!$A$2:$C$55,3,FALSE)</f>
        <v>MZ03358</v>
      </c>
      <c r="G30">
        <f>'2019_1-3-1_Download'!E38</f>
        <v>134.61828</v>
      </c>
    </row>
    <row r="31" spans="1:7" x14ac:dyDescent="0.25">
      <c r="A31">
        <f>'2019_1-3-1_Download'!B39</f>
        <v>359</v>
      </c>
      <c r="B31">
        <f>'2019_1-3-1_Download'!D39</f>
        <v>2019</v>
      </c>
      <c r="C31" t="str">
        <f>VLOOKUP(A31,[1]Tabelle1!$A$1:$B$68,2,FALSE)</f>
        <v>Stade</v>
      </c>
      <c r="D31" t="str">
        <f>'2019_1-3-1_Download'!$E$7</f>
        <v>Bevölkerung insgesamt</v>
      </c>
      <c r="E31" t="s">
        <v>1104</v>
      </c>
      <c r="F31" t="str">
        <f>VLOOKUP(A31,[2]Kreise_MZ!$A$2:$C$55,3,FALSE)</f>
        <v>MZ03359</v>
      </c>
      <c r="G31">
        <f>'2019_1-3-1_Download'!E39</f>
        <v>201.51154</v>
      </c>
    </row>
    <row r="32" spans="1:7" x14ac:dyDescent="0.25">
      <c r="A32" t="str">
        <f>'2019_1-3-1_Download'!B40</f>
        <v>360/ 354</v>
      </c>
      <c r="B32">
        <f>'2019_1-3-1_Download'!D40</f>
        <v>2019</v>
      </c>
      <c r="C32" t="str">
        <f>VLOOKUP(A32,[1]Tabelle1!$A$1:$B$68,2,FALSE)</f>
        <v>Uelzen Lüchow-Dannenberg</v>
      </c>
      <c r="D32" t="str">
        <f>'2019_1-3-1_Download'!$E$7</f>
        <v>Bevölkerung insgesamt</v>
      </c>
      <c r="E32" t="s">
        <v>1104</v>
      </c>
      <c r="F32" t="str">
        <f>VLOOKUP(A32,[2]Kreise_MZ!$A$2:$C$55,3,FALSE)</f>
        <v>MZ03354360</v>
      </c>
      <c r="G32">
        <f>'2019_1-3-1_Download'!E40</f>
        <v>134.97723000000002</v>
      </c>
    </row>
    <row r="33" spans="1:7" x14ac:dyDescent="0.25">
      <c r="A33">
        <f>'2019_1-3-1_Download'!B41</f>
        <v>361</v>
      </c>
      <c r="B33">
        <f>'2019_1-3-1_Download'!D41</f>
        <v>2019</v>
      </c>
      <c r="C33" t="str">
        <f>VLOOKUP(A33,[1]Tabelle1!$A$1:$B$68,2,FALSE)</f>
        <v>Verden</v>
      </c>
      <c r="D33" t="str">
        <f>'2019_1-3-1_Download'!$E$7</f>
        <v>Bevölkerung insgesamt</v>
      </c>
      <c r="E33" t="s">
        <v>1104</v>
      </c>
      <c r="F33" t="str">
        <f>VLOOKUP(A33,[2]Kreise_MZ!$A$2:$C$55,3,FALSE)</f>
        <v>MZ03361</v>
      </c>
      <c r="G33">
        <f>'2019_1-3-1_Download'!E41</f>
        <v>135.29510999999999</v>
      </c>
    </row>
    <row r="34" spans="1:7" x14ac:dyDescent="0.25">
      <c r="A34">
        <f>'2019_1-3-1_Download'!B42</f>
        <v>3</v>
      </c>
      <c r="B34">
        <f>'2019_1-3-1_Download'!D42</f>
        <v>2019</v>
      </c>
      <c r="C34" t="str">
        <f>VLOOKUP(A34,[1]Tabelle1!$A$1:$B$68,2,FALSE)</f>
        <v>Statistische Region Lüneburg</v>
      </c>
      <c r="D34" t="str">
        <f>'2019_1-3-1_Download'!$E$7</f>
        <v>Bevölkerung insgesamt</v>
      </c>
      <c r="E34" t="s">
        <v>1104</v>
      </c>
      <c r="F34" t="str">
        <f>VLOOKUP(A34,[2]Kreise_MZ!$A$2:$C$55,3,FALSE)</f>
        <v>MZ033</v>
      </c>
      <c r="G34">
        <f>'2019_1-3-1_Download'!E42</f>
        <v>1678.52061</v>
      </c>
    </row>
    <row r="35" spans="1:7" x14ac:dyDescent="0.25">
      <c r="A35">
        <f>'2019_1-3-1_Download'!B43</f>
        <v>401</v>
      </c>
      <c r="B35">
        <f>'2019_1-3-1_Download'!D43</f>
        <v>2019</v>
      </c>
      <c r="C35" t="str">
        <f>VLOOKUP(A35,[1]Tabelle1!$A$1:$B$68,2,FALSE)</f>
        <v>Delmenhorst  Stadt</v>
      </c>
      <c r="D35" t="str">
        <f>'2019_1-3-1_Download'!$E$7</f>
        <v>Bevölkerung insgesamt</v>
      </c>
      <c r="E35" t="s">
        <v>1104</v>
      </c>
      <c r="F35" t="str">
        <f>VLOOKUP(A35,[2]Kreise_MZ!$A$2:$C$55,3,FALSE)</f>
        <v>MZ03401</v>
      </c>
      <c r="G35">
        <f>'2019_1-3-1_Download'!E43</f>
        <v>76.721770000000006</v>
      </c>
    </row>
    <row r="36" spans="1:7" x14ac:dyDescent="0.25">
      <c r="A36" t="str">
        <f>'2019_1-3-1_Download'!B44</f>
        <v>402 / 457</v>
      </c>
      <c r="B36">
        <f>'2019_1-3-1_Download'!D44</f>
        <v>2019</v>
      </c>
      <c r="C36" t="str">
        <f>VLOOKUP(A36,[1]Tabelle1!$A$1:$B$68,2,FALSE)</f>
        <v>Emden  Stadt / Leer</v>
      </c>
      <c r="D36" t="str">
        <f>'2019_1-3-1_Download'!$E$7</f>
        <v>Bevölkerung insgesamt</v>
      </c>
      <c r="E36" t="s">
        <v>1104</v>
      </c>
      <c r="F36" t="str">
        <f>VLOOKUP(A36,[2]Kreise_MZ!$A$2:$C$55,3,FALSE)</f>
        <v>MZ03402457</v>
      </c>
      <c r="G36">
        <f>'2019_1-3-1_Download'!E44</f>
        <v>218.89779999999999</v>
      </c>
    </row>
    <row r="37" spans="1:7" x14ac:dyDescent="0.25">
      <c r="A37">
        <f>'2019_1-3-1_Download'!B45</f>
        <v>403</v>
      </c>
      <c r="B37">
        <f>'2019_1-3-1_Download'!D45</f>
        <v>2019</v>
      </c>
      <c r="C37" t="str">
        <f>VLOOKUP(A37,[1]Tabelle1!$A$1:$B$68,2,FALSE)</f>
        <v>Oldenburg(Oldb)  Stadt</v>
      </c>
      <c r="D37" t="str">
        <f>'2019_1-3-1_Download'!$E$7</f>
        <v>Bevölkerung insgesamt</v>
      </c>
      <c r="E37" t="s">
        <v>1104</v>
      </c>
      <c r="F37" t="str">
        <f>VLOOKUP(A37,[2]Kreise_MZ!$A$2:$C$55,3,FALSE)</f>
        <v>MZ03403</v>
      </c>
      <c r="G37">
        <f>'2019_1-3-1_Download'!E45</f>
        <v>166.34902</v>
      </c>
    </row>
    <row r="38" spans="1:7" x14ac:dyDescent="0.25">
      <c r="A38">
        <f>'2019_1-3-1_Download'!B46</f>
        <v>404</v>
      </c>
      <c r="B38">
        <f>'2019_1-3-1_Download'!D46</f>
        <v>2019</v>
      </c>
      <c r="C38" t="str">
        <f>VLOOKUP(A38,[1]Tabelle1!$A$1:$B$68,2,FALSE)</f>
        <v>Osnabrück  Stadt</v>
      </c>
      <c r="D38" t="str">
        <f>'2019_1-3-1_Download'!$E$7</f>
        <v>Bevölkerung insgesamt</v>
      </c>
      <c r="E38" t="s">
        <v>1104</v>
      </c>
      <c r="F38" t="str">
        <f>VLOOKUP(A38,[2]Kreise_MZ!$A$2:$C$55,3,FALSE)</f>
        <v>MZ03404</v>
      </c>
      <c r="G38">
        <f>'2019_1-3-1_Download'!E46</f>
        <v>160.87673000000001</v>
      </c>
    </row>
    <row r="39" spans="1:7" x14ac:dyDescent="0.25">
      <c r="A39">
        <f>'2019_1-3-1_Download'!B47</f>
        <v>405</v>
      </c>
      <c r="B39">
        <f>'2019_1-3-1_Download'!D47</f>
        <v>2019</v>
      </c>
      <c r="C39" t="str">
        <f>VLOOKUP(A39,[1]Tabelle1!$A$1:$B$68,2,FALSE)</f>
        <v>Wilhelmshaven  Stadt</v>
      </c>
      <c r="D39" t="str">
        <f>'2019_1-3-1_Download'!$E$7</f>
        <v>Bevölkerung insgesamt</v>
      </c>
      <c r="E39" t="s">
        <v>1104</v>
      </c>
      <c r="F39" t="str">
        <f>VLOOKUP(A39,[2]Kreise_MZ!$A$2:$C$55,3,FALSE)</f>
        <v>MZ03405</v>
      </c>
      <c r="G39">
        <f>'2019_1-3-1_Download'!E47</f>
        <v>73.261259999999993</v>
      </c>
    </row>
    <row r="40" spans="1:7" x14ac:dyDescent="0.25">
      <c r="A40">
        <f>'2019_1-3-1_Download'!B48</f>
        <v>451</v>
      </c>
      <c r="B40">
        <f>'2019_1-3-1_Download'!D48</f>
        <v>2019</v>
      </c>
      <c r="C40" t="str">
        <f>VLOOKUP(A40,[1]Tabelle1!$A$1:$B$68,2,FALSE)</f>
        <v>Ammerland</v>
      </c>
      <c r="D40" t="str">
        <f>'2019_1-3-1_Download'!$E$7</f>
        <v>Bevölkerung insgesamt</v>
      </c>
      <c r="E40" t="s">
        <v>1104</v>
      </c>
      <c r="F40" t="str">
        <f>VLOOKUP(A40,[2]Kreise_MZ!$A$2:$C$55,3,FALSE)</f>
        <v>MZ03451</v>
      </c>
      <c r="G40">
        <f>'2019_1-3-1_Download'!E48</f>
        <v>123.02145</v>
      </c>
    </row>
    <row r="41" spans="1:7" x14ac:dyDescent="0.25">
      <c r="A41">
        <f>'2019_1-3-1_Download'!B49</f>
        <v>452</v>
      </c>
      <c r="B41">
        <f>'2019_1-3-1_Download'!D49</f>
        <v>2019</v>
      </c>
      <c r="C41" t="str">
        <f>VLOOKUP(A41,[1]Tabelle1!$A$1:$B$68,2,FALSE)</f>
        <v>Aurich</v>
      </c>
      <c r="D41" t="str">
        <f>'2019_1-3-1_Download'!$E$7</f>
        <v>Bevölkerung insgesamt</v>
      </c>
      <c r="E41" t="s">
        <v>1104</v>
      </c>
      <c r="F41" t="str">
        <f>VLOOKUP(A41,[2]Kreise_MZ!$A$2:$C$55,3,FALSE)</f>
        <v>MZ03452</v>
      </c>
      <c r="G41">
        <f>'2019_1-3-1_Download'!E49</f>
        <v>187.92713000000001</v>
      </c>
    </row>
    <row r="42" spans="1:7" x14ac:dyDescent="0.25">
      <c r="A42">
        <f>'2019_1-3-1_Download'!B50</f>
        <v>453</v>
      </c>
      <c r="B42">
        <f>'2019_1-3-1_Download'!D50</f>
        <v>2019</v>
      </c>
      <c r="C42" t="str">
        <f>VLOOKUP(A42,[1]Tabelle1!$A$1:$B$68,2,FALSE)</f>
        <v>Cloppenburg</v>
      </c>
      <c r="D42" t="str">
        <f>'2019_1-3-1_Download'!$E$7</f>
        <v>Bevölkerung insgesamt</v>
      </c>
      <c r="E42" t="s">
        <v>1104</v>
      </c>
      <c r="F42" t="str">
        <f>VLOOKUP(A42,[2]Kreise_MZ!$A$2:$C$55,3,FALSE)</f>
        <v>MZ03453</v>
      </c>
      <c r="G42">
        <f>'2019_1-3-1_Download'!E50</f>
        <v>170.11121</v>
      </c>
    </row>
    <row r="43" spans="1:7" x14ac:dyDescent="0.25">
      <c r="A43">
        <f>'2019_1-3-1_Download'!B51</f>
        <v>454</v>
      </c>
      <c r="B43">
        <f>'2019_1-3-1_Download'!D51</f>
        <v>2019</v>
      </c>
      <c r="C43" t="str">
        <f>VLOOKUP(A43,[1]Tabelle1!$A$1:$B$68,2,FALSE)</f>
        <v>Emsland</v>
      </c>
      <c r="D43" t="str">
        <f>'2019_1-3-1_Download'!$E$7</f>
        <v>Bevölkerung insgesamt</v>
      </c>
      <c r="E43" t="s">
        <v>1104</v>
      </c>
      <c r="F43" t="str">
        <f>VLOOKUP(A43,[2]Kreise_MZ!$A$2:$C$55,3,FALSE)</f>
        <v>MZ03454</v>
      </c>
      <c r="G43">
        <f>'2019_1-3-1_Download'!E51</f>
        <v>320.35552000000001</v>
      </c>
    </row>
    <row r="44" spans="1:7" x14ac:dyDescent="0.25">
      <c r="A44" t="str">
        <f>'2019_1-3-1_Download'!B52</f>
        <v>455 / 462</v>
      </c>
      <c r="B44">
        <f>'2019_1-3-1_Download'!D52</f>
        <v>2019</v>
      </c>
      <c r="C44" t="str">
        <f>VLOOKUP(A44,[1]Tabelle1!$A$1:$B$68,2,FALSE)</f>
        <v>Friesland / Wittmund</v>
      </c>
      <c r="D44" t="str">
        <f>'2019_1-3-1_Download'!$E$7</f>
        <v>Bevölkerung insgesamt</v>
      </c>
      <c r="E44" t="s">
        <v>1104</v>
      </c>
      <c r="F44" t="str">
        <f>VLOOKUP(A44,[2]Kreise_MZ!$A$2:$C$55,3,FALSE)</f>
        <v>MZ03455462</v>
      </c>
      <c r="G44">
        <f>'2019_1-3-1_Download'!E52</f>
        <v>153.26273</v>
      </c>
    </row>
    <row r="45" spans="1:7" x14ac:dyDescent="0.25">
      <c r="A45">
        <f>'2019_1-3-1_Download'!B53</f>
        <v>456</v>
      </c>
      <c r="B45">
        <f>'2019_1-3-1_Download'!D53</f>
        <v>2019</v>
      </c>
      <c r="C45" t="str">
        <f>VLOOKUP(A45,[1]Tabelle1!$A$1:$B$68,2,FALSE)</f>
        <v>Grafschaft Bentheim</v>
      </c>
      <c r="D45" t="str">
        <f>'2019_1-3-1_Download'!$E$7</f>
        <v>Bevölkerung insgesamt</v>
      </c>
      <c r="E45" t="s">
        <v>1104</v>
      </c>
      <c r="F45" t="str">
        <f>VLOOKUP(A45,[2]Kreise_MZ!$A$2:$C$55,3,FALSE)</f>
        <v>MZ03456</v>
      </c>
      <c r="G45">
        <f>'2019_1-3-1_Download'!E53</f>
        <v>133.72685999999999</v>
      </c>
    </row>
    <row r="46" spans="1:7" x14ac:dyDescent="0.25">
      <c r="A46" t="str">
        <f>'2019_1-3-1_Download'!B54</f>
        <v>402 / 457</v>
      </c>
      <c r="B46">
        <f>'2019_1-3-1_Download'!D54</f>
        <v>2019</v>
      </c>
      <c r="C46" t="str">
        <f>VLOOKUP(A46,[1]Tabelle1!$A$1:$B$68,2,FALSE)</f>
        <v>Emden  Stadt / Leer</v>
      </c>
      <c r="D46" t="str">
        <f>'2019_1-3-1_Download'!$E$7</f>
        <v>Bevölkerung insgesamt</v>
      </c>
      <c r="E46" t="s">
        <v>1104</v>
      </c>
      <c r="F46" t="str">
        <f>VLOOKUP(A46,[2]Kreise_MZ!$A$2:$C$55,3,FALSE)</f>
        <v>MZ03402457</v>
      </c>
      <c r="G46">
        <f>'2019_1-3-1_Download'!E54</f>
        <v>218.89779999999999</v>
      </c>
    </row>
    <row r="47" spans="1:7" x14ac:dyDescent="0.25">
      <c r="A47">
        <f>'2019_1-3-1_Download'!B55</f>
        <v>458</v>
      </c>
      <c r="B47">
        <f>'2019_1-3-1_Download'!D55</f>
        <v>2019</v>
      </c>
      <c r="C47" t="str">
        <f>VLOOKUP(A47,[1]Tabelle1!$A$1:$B$68,2,FALSE)</f>
        <v>Oldenburg</v>
      </c>
      <c r="D47" t="str">
        <f>'2019_1-3-1_Download'!$E$7</f>
        <v>Bevölkerung insgesamt</v>
      </c>
      <c r="E47" t="s">
        <v>1104</v>
      </c>
      <c r="F47" t="str">
        <f>VLOOKUP(A47,[2]Kreise_MZ!$A$2:$C$55,3,FALSE)</f>
        <v>MZ03458</v>
      </c>
      <c r="G47">
        <f>'2019_1-3-1_Download'!E55</f>
        <v>130.68549999999999</v>
      </c>
    </row>
    <row r="48" spans="1:7" x14ac:dyDescent="0.25">
      <c r="A48">
        <f>'2019_1-3-1_Download'!B56</f>
        <v>459</v>
      </c>
      <c r="B48">
        <f>'2019_1-3-1_Download'!D56</f>
        <v>2019</v>
      </c>
      <c r="C48" t="str">
        <f>VLOOKUP(A48,[1]Tabelle1!$A$1:$B$68,2,FALSE)</f>
        <v>Osnabrück</v>
      </c>
      <c r="D48" t="str">
        <f>'2019_1-3-1_Download'!$E$7</f>
        <v>Bevölkerung insgesamt</v>
      </c>
      <c r="E48" t="s">
        <v>1104</v>
      </c>
      <c r="F48" t="str">
        <f>VLOOKUP(A48,[2]Kreise_MZ!$A$2:$C$55,3,FALSE)</f>
        <v>MZ03459</v>
      </c>
      <c r="G48">
        <f>'2019_1-3-1_Download'!E56</f>
        <v>351.57251000000002</v>
      </c>
    </row>
    <row r="49" spans="1:7" x14ac:dyDescent="0.25">
      <c r="A49">
        <f>'2019_1-3-1_Download'!B57</f>
        <v>460</v>
      </c>
      <c r="B49">
        <f>'2019_1-3-1_Download'!D57</f>
        <v>2019</v>
      </c>
      <c r="C49" t="str">
        <f>VLOOKUP(A49,[1]Tabelle1!$A$1:$B$68,2,FALSE)</f>
        <v>Vechta</v>
      </c>
      <c r="D49" t="str">
        <f>'2019_1-3-1_Download'!$E$7</f>
        <v>Bevölkerung insgesamt</v>
      </c>
      <c r="E49" t="s">
        <v>1104</v>
      </c>
      <c r="F49" t="str">
        <f>VLOOKUP(A49,[2]Kreise_MZ!$A$2:$C$55,3,FALSE)</f>
        <v>MZ03460</v>
      </c>
      <c r="G49">
        <f>'2019_1-3-1_Download'!E57</f>
        <v>140.31824</v>
      </c>
    </row>
    <row r="50" spans="1:7" x14ac:dyDescent="0.25">
      <c r="A50">
        <f>'2019_1-3-1_Download'!B58</f>
        <v>461</v>
      </c>
      <c r="B50">
        <f>'2019_1-3-1_Download'!D58</f>
        <v>2019</v>
      </c>
      <c r="C50" t="str">
        <f>VLOOKUP(A50,[1]Tabelle1!$A$1:$B$68,2,FALSE)</f>
        <v>Wesermarsch</v>
      </c>
      <c r="D50" t="str">
        <f>'2019_1-3-1_Download'!$E$7</f>
        <v>Bevölkerung insgesamt</v>
      </c>
      <c r="E50" t="s">
        <v>1104</v>
      </c>
      <c r="F50" t="str">
        <f>VLOOKUP(A50,[2]Kreise_MZ!$A$2:$C$55,3,FALSE)</f>
        <v>MZ03461</v>
      </c>
      <c r="G50">
        <f>'2019_1-3-1_Download'!E58</f>
        <v>88.600200000000001</v>
      </c>
    </row>
    <row r="51" spans="1:7" x14ac:dyDescent="0.25">
      <c r="A51" t="str">
        <f>'2019_1-3-1_Download'!B59</f>
        <v>455 / 462</v>
      </c>
      <c r="B51">
        <f>'2019_1-3-1_Download'!D59</f>
        <v>2019</v>
      </c>
      <c r="C51" t="str">
        <f>VLOOKUP(A51,[1]Tabelle1!$A$1:$B$68,2,FALSE)</f>
        <v>Friesland / Wittmund</v>
      </c>
      <c r="D51" t="str">
        <f>'2019_1-3-1_Download'!$E$7</f>
        <v>Bevölkerung insgesamt</v>
      </c>
      <c r="E51" t="s">
        <v>1104</v>
      </c>
      <c r="F51" t="str">
        <f>VLOOKUP(A51,[2]Kreise_MZ!$A$2:$C$55,3,FALSE)</f>
        <v>MZ03455462</v>
      </c>
      <c r="G51">
        <f>'2019_1-3-1_Download'!E59</f>
        <v>153.26273</v>
      </c>
    </row>
    <row r="52" spans="1:7" x14ac:dyDescent="0.25">
      <c r="A52">
        <f>'2019_1-3-1_Download'!B60</f>
        <v>4</v>
      </c>
      <c r="B52">
        <f>'2019_1-3-1_Download'!D60</f>
        <v>2019</v>
      </c>
      <c r="C52" t="str">
        <f>VLOOKUP(A52,[1]Tabelle1!$A$1:$B$68,2,FALSE)</f>
        <v>Statistische Region Weser-Ems</v>
      </c>
      <c r="D52" t="str">
        <f>'2019_1-3-1_Download'!$E$7</f>
        <v>Bevölkerung insgesamt</v>
      </c>
      <c r="E52" t="s">
        <v>1104</v>
      </c>
      <c r="F52" t="str">
        <f>VLOOKUP(A52,[2]Kreise_MZ!$A$2:$C$55,3,FALSE)</f>
        <v>MZ034</v>
      </c>
      <c r="G52">
        <f>'2019_1-3-1_Download'!E60</f>
        <v>2495.17229</v>
      </c>
    </row>
    <row r="53" spans="1:7" x14ac:dyDescent="0.25">
      <c r="A53">
        <f>'2019_1-3-1_Download'!B61</f>
        <v>0</v>
      </c>
      <c r="B53">
        <f>'2019_1-3-1_Download'!D61</f>
        <v>2019</v>
      </c>
      <c r="C53" t="str">
        <f>VLOOKUP(A53,[1]Tabelle1!$A$1:$B$68,2,FALSE)</f>
        <v>Niedersachsen</v>
      </c>
      <c r="D53" t="str">
        <f>'2019_1-3-1_Download'!$E$7</f>
        <v>Bevölkerung insgesamt</v>
      </c>
      <c r="E53" t="s">
        <v>1104</v>
      </c>
      <c r="F53" t="str">
        <f>VLOOKUP(A53,[2]Kreise_MZ!$A$2:$C$55,3,FALSE)</f>
        <v>MZ030</v>
      </c>
      <c r="G53">
        <f>'2019_1-3-1_Download'!E61</f>
        <v>7844.5432000000001</v>
      </c>
    </row>
    <row r="54" spans="1:7" x14ac:dyDescent="0.25">
      <c r="A54">
        <f>'2019_1-3-1_Download'!B62</f>
        <v>101</v>
      </c>
      <c r="B54">
        <f>'2019_1-3-1_Download'!D62</f>
        <v>2018</v>
      </c>
      <c r="C54" t="str">
        <f>VLOOKUP(A54,[1]Tabelle1!$A$1:$B$68,2,FALSE)</f>
        <v>Braunschweig  Stadt</v>
      </c>
      <c r="D54" t="str">
        <f>'2019_1-3-1_Download'!$E$7</f>
        <v>Bevölkerung insgesamt</v>
      </c>
      <c r="E54" t="s">
        <v>1104</v>
      </c>
      <c r="F54" t="str">
        <f>VLOOKUP(A54,[2]Kreise_MZ!$A$2:$C$55,3,FALSE)</f>
        <v>MZ03101</v>
      </c>
      <c r="G54">
        <f>'2019_1-3-1_Download'!E62</f>
        <v>242.72504999999998</v>
      </c>
    </row>
    <row r="55" spans="1:7" x14ac:dyDescent="0.25">
      <c r="A55">
        <f>'2019_1-3-1_Download'!B63</f>
        <v>102</v>
      </c>
      <c r="B55">
        <f>'2019_1-3-1_Download'!D63</f>
        <v>2018</v>
      </c>
      <c r="C55" t="str">
        <f>VLOOKUP(A55,[1]Tabelle1!$A$1:$B$68,2,FALSE)</f>
        <v>Salzgitter  Stadt</v>
      </c>
      <c r="D55" t="str">
        <f>'2019_1-3-1_Download'!$E$7</f>
        <v>Bevölkerung insgesamt</v>
      </c>
      <c r="E55" t="s">
        <v>1104</v>
      </c>
      <c r="F55" t="str">
        <f>VLOOKUP(A55,[2]Kreise_MZ!$A$2:$C$55,3,FALSE)</f>
        <v>MZ03102</v>
      </c>
      <c r="G55">
        <f>'2019_1-3-1_Download'!E63</f>
        <v>103.25432000000001</v>
      </c>
    </row>
    <row r="56" spans="1:7" x14ac:dyDescent="0.25">
      <c r="A56">
        <f>'2019_1-3-1_Download'!B64</f>
        <v>103</v>
      </c>
      <c r="B56">
        <f>'2019_1-3-1_Download'!D64</f>
        <v>2018</v>
      </c>
      <c r="C56" t="str">
        <f>VLOOKUP(A56,[1]Tabelle1!$A$1:$B$68,2,FALSE)</f>
        <v>Wolfsburg  Stadt</v>
      </c>
      <c r="D56" t="str">
        <f>'2019_1-3-1_Download'!$E$7</f>
        <v>Bevölkerung insgesamt</v>
      </c>
      <c r="E56" t="s">
        <v>1104</v>
      </c>
      <c r="F56" t="str">
        <f>VLOOKUP(A56,[2]Kreise_MZ!$A$2:$C$55,3,FALSE)</f>
        <v>MZ03103</v>
      </c>
      <c r="G56">
        <f>'2019_1-3-1_Download'!E64</f>
        <v>122.64924999999999</v>
      </c>
    </row>
    <row r="57" spans="1:7" x14ac:dyDescent="0.25">
      <c r="A57">
        <f>'2019_1-3-1_Download'!B65</f>
        <v>151</v>
      </c>
      <c r="B57">
        <f>'2019_1-3-1_Download'!D65</f>
        <v>2018</v>
      </c>
      <c r="C57" t="str">
        <f>VLOOKUP(A57,[1]Tabelle1!$A$1:$B$68,2,FALSE)</f>
        <v>Gifhorn</v>
      </c>
      <c r="D57" t="str">
        <f>'2019_1-3-1_Download'!$E$7</f>
        <v>Bevölkerung insgesamt</v>
      </c>
      <c r="E57" t="s">
        <v>1104</v>
      </c>
      <c r="F57" t="str">
        <f>VLOOKUP(A57,[2]Kreise_MZ!$A$2:$C$55,3,FALSE)</f>
        <v>MZ03151</v>
      </c>
      <c r="G57">
        <f>'2019_1-3-1_Download'!E65</f>
        <v>171.06837999999999</v>
      </c>
    </row>
    <row r="58" spans="1:7" x14ac:dyDescent="0.25">
      <c r="A58">
        <f>'2019_1-3-1_Download'!B66</f>
        <v>153</v>
      </c>
      <c r="B58">
        <f>'2019_1-3-1_Download'!D66</f>
        <v>2018</v>
      </c>
      <c r="C58" t="str">
        <f>VLOOKUP(A58,[1]Tabelle1!$A$1:$B$68,2,FALSE)</f>
        <v>Goslar</v>
      </c>
      <c r="D58" t="str">
        <f>'2019_1-3-1_Download'!$E$7</f>
        <v>Bevölkerung insgesamt</v>
      </c>
      <c r="E58" t="s">
        <v>1104</v>
      </c>
      <c r="F58" t="str">
        <f>VLOOKUP(A58,[2]Kreise_MZ!$A$2:$C$55,3,FALSE)</f>
        <v>MZ03153</v>
      </c>
      <c r="G58">
        <f>'2019_1-3-1_Download'!E66</f>
        <v>134.20210999999998</v>
      </c>
    </row>
    <row r="59" spans="1:7" x14ac:dyDescent="0.25">
      <c r="A59">
        <f>'2019_1-3-1_Download'!B67</f>
        <v>154</v>
      </c>
      <c r="B59">
        <f>'2019_1-3-1_Download'!D67</f>
        <v>2018</v>
      </c>
      <c r="C59" t="str">
        <f>VLOOKUP(A59,[1]Tabelle1!$A$1:$B$68,2,FALSE)</f>
        <v>Helmstedt</v>
      </c>
      <c r="D59" t="str">
        <f>'2019_1-3-1_Download'!$E$7</f>
        <v>Bevölkerung insgesamt</v>
      </c>
      <c r="E59" t="s">
        <v>1104</v>
      </c>
      <c r="F59" t="str">
        <f>VLOOKUP(A59,[2]Kreise_MZ!$A$2:$C$55,3,FALSE)</f>
        <v>MZ03154</v>
      </c>
      <c r="G59">
        <f>'2019_1-3-1_Download'!E67</f>
        <v>87.588669999999993</v>
      </c>
    </row>
    <row r="60" spans="1:7" x14ac:dyDescent="0.25">
      <c r="A60">
        <f>'2019_1-3-1_Download'!B68</f>
        <v>155</v>
      </c>
      <c r="B60">
        <f>'2019_1-3-1_Download'!D68</f>
        <v>2018</v>
      </c>
      <c r="C60" t="str">
        <f>VLOOKUP(A60,[1]Tabelle1!$A$1:$B$68,2,FALSE)</f>
        <v>Northeim</v>
      </c>
      <c r="D60" t="str">
        <f>'2019_1-3-1_Download'!$E$7</f>
        <v>Bevölkerung insgesamt</v>
      </c>
      <c r="E60" t="s">
        <v>1104</v>
      </c>
      <c r="F60" t="str">
        <f>VLOOKUP(A60,[2]Kreise_MZ!$A$2:$C$55,3,FALSE)</f>
        <v>MZ03155</v>
      </c>
      <c r="G60">
        <f>'2019_1-3-1_Download'!E68</f>
        <v>129.81764999999999</v>
      </c>
    </row>
    <row r="61" spans="1:7" x14ac:dyDescent="0.25">
      <c r="A61">
        <f>'2019_1-3-1_Download'!B69</f>
        <v>157</v>
      </c>
      <c r="B61">
        <f>'2019_1-3-1_Download'!D69</f>
        <v>2018</v>
      </c>
      <c r="C61" t="str">
        <f>VLOOKUP(A61,[1]Tabelle1!$A$1:$B$68,2,FALSE)</f>
        <v>Peine</v>
      </c>
      <c r="D61" t="str">
        <f>'2019_1-3-1_Download'!$E$7</f>
        <v>Bevölkerung insgesamt</v>
      </c>
      <c r="E61" t="s">
        <v>1104</v>
      </c>
      <c r="F61" t="str">
        <f>VLOOKUP(A61,[2]Kreise_MZ!$A$2:$C$55,3,FALSE)</f>
        <v>MZ03157</v>
      </c>
      <c r="G61">
        <f>'2019_1-3-1_Download'!E69</f>
        <v>131.50278</v>
      </c>
    </row>
    <row r="62" spans="1:7" x14ac:dyDescent="0.25">
      <c r="A62">
        <f>'2019_1-3-1_Download'!B71</f>
        <v>159</v>
      </c>
      <c r="B62">
        <f>'2019_1-3-1_Download'!D71</f>
        <v>2018</v>
      </c>
      <c r="C62" t="str">
        <f>VLOOKUP(A62,[1]Tabelle1!$A$1:$B$68,2,FALSE)</f>
        <v>Göttingen</v>
      </c>
      <c r="D62" t="str">
        <f>'2019_1-3-1_Download'!$E$7</f>
        <v>Bevölkerung insgesamt</v>
      </c>
      <c r="E62" t="s">
        <v>1104</v>
      </c>
      <c r="F62" t="str">
        <f>VLOOKUP(A62,[2]Kreise_MZ!$A$2:$C$55,3,FALSE)</f>
        <v>MZ03159</v>
      </c>
      <c r="G62">
        <f>'2019_1-3-1_Download'!E71</f>
        <v>319.81504999999999</v>
      </c>
    </row>
    <row r="63" spans="1:7" x14ac:dyDescent="0.25">
      <c r="A63">
        <f>'2019_1-3-1_Download'!B70</f>
        <v>158</v>
      </c>
      <c r="B63">
        <f>'2019_1-3-1_Download'!D70</f>
        <v>2018</v>
      </c>
      <c r="C63" t="str">
        <f>VLOOKUP(A63,[1]Tabelle1!$A$1:$B$68,2,FALSE)</f>
        <v>Wolfenbüttel</v>
      </c>
      <c r="D63" t="str">
        <f>'2019_1-3-1_Download'!$E$7</f>
        <v>Bevölkerung insgesamt</v>
      </c>
      <c r="E63" t="s">
        <v>1104</v>
      </c>
      <c r="F63" t="str">
        <f>VLOOKUP(A63,[2]Kreise_MZ!$A$2:$C$55,3,FALSE)</f>
        <v>MZ03158</v>
      </c>
      <c r="G63">
        <f>'2019_1-3-1_Download'!E70</f>
        <v>117.87459</v>
      </c>
    </row>
    <row r="64" spans="1:7" x14ac:dyDescent="0.25">
      <c r="A64">
        <f>'2019_1-3-1_Download'!B72</f>
        <v>1</v>
      </c>
      <c r="B64">
        <f>'2019_1-3-1_Download'!D72</f>
        <v>2018</v>
      </c>
      <c r="C64" t="str">
        <f>VLOOKUP(A64,[1]Tabelle1!$A$1:$B$68,2,FALSE)</f>
        <v>Statistische Region Braunschweig</v>
      </c>
      <c r="D64" t="str">
        <f>'2019_1-3-1_Download'!$E$7</f>
        <v>Bevölkerung insgesamt</v>
      </c>
      <c r="E64" t="s">
        <v>1104</v>
      </c>
      <c r="F64" t="str">
        <f>VLOOKUP(A64,[2]Kreise_MZ!$A$2:$C$55,3,FALSE)</f>
        <v>MZ031</v>
      </c>
      <c r="G64">
        <f>'2019_1-3-1_Download'!E72</f>
        <v>1560.99746</v>
      </c>
    </row>
    <row r="65" spans="1:7" x14ac:dyDescent="0.25">
      <c r="A65">
        <f>'2019_1-3-1_Download'!B73</f>
        <v>241</v>
      </c>
      <c r="B65">
        <f>'2019_1-3-1_Download'!D73</f>
        <v>2018</v>
      </c>
      <c r="C65" t="str">
        <f>VLOOKUP(A65,[1]Tabelle1!$A$1:$B$68,2,FALSE)</f>
        <v>Hannover  Region</v>
      </c>
      <c r="D65" t="str">
        <f>'2019_1-3-1_Download'!$E$7</f>
        <v>Bevölkerung insgesamt</v>
      </c>
      <c r="E65" t="s">
        <v>1104</v>
      </c>
      <c r="F65" t="str">
        <f>VLOOKUP(A65,[2]Kreise_MZ!$A$2:$C$55,3,FALSE)</f>
        <v>MZ03241</v>
      </c>
      <c r="G65">
        <f>'2019_1-3-1_Download'!E73</f>
        <v>1130.9494</v>
      </c>
    </row>
    <row r="66" spans="1:7" x14ac:dyDescent="0.25">
      <c r="A66">
        <f>'2019_1-3-1_Download'!B74</f>
        <v>241001</v>
      </c>
      <c r="B66">
        <f>'2019_1-3-1_Download'!D74</f>
        <v>2018</v>
      </c>
      <c r="C66" t="str">
        <f>VLOOKUP(A66,[1]Tabelle1!$A$1:$B$68,2,FALSE)</f>
        <v>dav. Hannover  Lhst.</v>
      </c>
      <c r="D66" t="str">
        <f>'2019_1-3-1_Download'!$E$7</f>
        <v>Bevölkerung insgesamt</v>
      </c>
      <c r="E66" t="s">
        <v>1104</v>
      </c>
      <c r="F66" t="str">
        <f>VLOOKUP(A66,[2]Kreise_MZ!$A$2:$C$55,3,FALSE)</f>
        <v>MZ03241001</v>
      </c>
      <c r="G66">
        <f>'2019_1-3-1_Download'!E74</f>
        <v>527.29908</v>
      </c>
    </row>
    <row r="67" spans="1:7" x14ac:dyDescent="0.25">
      <c r="A67">
        <f>'2019_1-3-1_Download'!B75</f>
        <v>241999</v>
      </c>
      <c r="B67">
        <f>'2019_1-3-1_Download'!D75</f>
        <v>2018</v>
      </c>
      <c r="C67" t="str">
        <f>VLOOKUP(A67,[1]Tabelle1!$A$1:$B$68,2,FALSE)</f>
        <v>dav. Hannover  Umland</v>
      </c>
      <c r="D67" t="str">
        <f>'2019_1-3-1_Download'!$E$7</f>
        <v>Bevölkerung insgesamt</v>
      </c>
      <c r="E67" t="s">
        <v>1104</v>
      </c>
      <c r="F67" t="str">
        <f>VLOOKUP(A67,[2]Kreise_MZ!$A$2:$C$55,3,FALSE)</f>
        <v>MZ03241999</v>
      </c>
      <c r="G67">
        <f>'2019_1-3-1_Download'!E75</f>
        <v>603.65031999999997</v>
      </c>
    </row>
    <row r="68" spans="1:7" x14ac:dyDescent="0.25">
      <c r="A68">
        <f>'2019_1-3-1_Download'!B76</f>
        <v>251</v>
      </c>
      <c r="B68">
        <f>'2019_1-3-1_Download'!D76</f>
        <v>2018</v>
      </c>
      <c r="C68" t="str">
        <f>VLOOKUP(A68,[1]Tabelle1!$A$1:$B$68,2,FALSE)</f>
        <v>Diepholz</v>
      </c>
      <c r="D68" t="str">
        <f>'2019_1-3-1_Download'!$E$7</f>
        <v>Bevölkerung insgesamt</v>
      </c>
      <c r="E68" t="s">
        <v>1104</v>
      </c>
      <c r="F68" t="str">
        <f>VLOOKUP(A68,[2]Kreise_MZ!$A$2:$C$55,3,FALSE)</f>
        <v>MZ03251</v>
      </c>
      <c r="G68">
        <f>'2019_1-3-1_Download'!E76</f>
        <v>212.00298999999998</v>
      </c>
    </row>
    <row r="69" spans="1:7" x14ac:dyDescent="0.25">
      <c r="A69">
        <f>'2019_1-3-1_Download'!B77</f>
        <v>252</v>
      </c>
      <c r="B69">
        <f>'2019_1-3-1_Download'!D77</f>
        <v>2018</v>
      </c>
      <c r="C69" t="str">
        <f>VLOOKUP(A69,[1]Tabelle1!$A$1:$B$68,2,FALSE)</f>
        <v>Hameln-Pyrmont</v>
      </c>
      <c r="D69" t="str">
        <f>'2019_1-3-1_Download'!$E$7</f>
        <v>Bevölkerung insgesamt</v>
      </c>
      <c r="E69" t="s">
        <v>1104</v>
      </c>
      <c r="F69" t="str">
        <f>VLOOKUP(A69,[2]Kreise_MZ!$A$2:$C$55,3,FALSE)</f>
        <v>MZ03252</v>
      </c>
      <c r="G69">
        <f>'2019_1-3-1_Download'!E77</f>
        <v>144.52354</v>
      </c>
    </row>
    <row r="70" spans="1:7" x14ac:dyDescent="0.25">
      <c r="A70">
        <f>'2019_1-3-1_Download'!B78</f>
        <v>254</v>
      </c>
      <c r="B70">
        <f>'2019_1-3-1_Download'!D78</f>
        <v>2018</v>
      </c>
      <c r="C70" t="str">
        <f>VLOOKUP(A70,[1]Tabelle1!$A$1:$B$68,2,FALSE)</f>
        <v>Hildesheim</v>
      </c>
      <c r="D70" t="str">
        <f>'2019_1-3-1_Download'!$E$7</f>
        <v>Bevölkerung insgesamt</v>
      </c>
      <c r="E70" t="s">
        <v>1104</v>
      </c>
      <c r="F70" t="str">
        <f>VLOOKUP(A70,[2]Kreise_MZ!$A$2:$C$55,3,FALSE)</f>
        <v>MZ03254</v>
      </c>
      <c r="G70">
        <f>'2019_1-3-1_Download'!E78</f>
        <v>272.70117999999997</v>
      </c>
    </row>
    <row r="71" spans="1:7" x14ac:dyDescent="0.25">
      <c r="A71">
        <f>'2019_1-3-1_Download'!B79</f>
        <v>255</v>
      </c>
      <c r="B71">
        <f>'2019_1-3-1_Download'!D79</f>
        <v>2018</v>
      </c>
      <c r="C71" t="str">
        <f>VLOOKUP(A71,[1]Tabelle1!$A$1:$B$68,2,FALSE)</f>
        <v>Holzminden</v>
      </c>
      <c r="D71" t="str">
        <f>'2019_1-3-1_Download'!$E$7</f>
        <v>Bevölkerung insgesamt</v>
      </c>
      <c r="E71" t="s">
        <v>1104</v>
      </c>
      <c r="F71" t="str">
        <f>VLOOKUP(A71,[2]Kreise_MZ!$A$2:$C$55,3,FALSE)</f>
        <v>MZ03255</v>
      </c>
      <c r="G71">
        <f>'2019_1-3-1_Download'!E79</f>
        <v>68.946839999999995</v>
      </c>
    </row>
    <row r="72" spans="1:7" x14ac:dyDescent="0.25">
      <c r="A72">
        <f>'2019_1-3-1_Download'!B80</f>
        <v>256</v>
      </c>
      <c r="B72">
        <f>'2019_1-3-1_Download'!D80</f>
        <v>2018</v>
      </c>
      <c r="C72" t="str">
        <f>VLOOKUP(A72,[1]Tabelle1!$A$1:$B$68,2,FALSE)</f>
        <v>Nienburg (Weser)</v>
      </c>
      <c r="D72" t="str">
        <f>'2019_1-3-1_Download'!$E$7</f>
        <v>Bevölkerung insgesamt</v>
      </c>
      <c r="E72" t="s">
        <v>1104</v>
      </c>
      <c r="F72" t="str">
        <f>VLOOKUP(A72,[2]Kreise_MZ!$A$2:$C$55,3,FALSE)</f>
        <v>MZ03256</v>
      </c>
      <c r="G72">
        <f>'2019_1-3-1_Download'!E80</f>
        <v>115.82959</v>
      </c>
    </row>
    <row r="73" spans="1:7" x14ac:dyDescent="0.25">
      <c r="A73">
        <f>'2019_1-3-1_Download'!B81</f>
        <v>257</v>
      </c>
      <c r="B73">
        <f>'2019_1-3-1_Download'!D81</f>
        <v>2018</v>
      </c>
      <c r="C73" t="str">
        <f>VLOOKUP(A73,[1]Tabelle1!$A$1:$B$68,2,FALSE)</f>
        <v>Schaumburg</v>
      </c>
      <c r="D73" t="str">
        <f>'2019_1-3-1_Download'!$E$7</f>
        <v>Bevölkerung insgesamt</v>
      </c>
      <c r="E73" t="s">
        <v>1104</v>
      </c>
      <c r="F73" t="str">
        <f>VLOOKUP(A73,[2]Kreise_MZ!$A$2:$C$55,3,FALSE)</f>
        <v>MZ03257</v>
      </c>
      <c r="G73">
        <f>'2019_1-3-1_Download'!E81</f>
        <v>156.48424</v>
      </c>
    </row>
    <row r="74" spans="1:7" x14ac:dyDescent="0.25">
      <c r="A74">
        <f>'2019_1-3-1_Download'!B82</f>
        <v>2</v>
      </c>
      <c r="B74">
        <f>'2019_1-3-1_Download'!D82</f>
        <v>2018</v>
      </c>
      <c r="C74" t="str">
        <f>VLOOKUP(A74,[1]Tabelle1!$A$1:$B$68,2,FALSE)</f>
        <v>Statistische Region Hannover</v>
      </c>
      <c r="D74" t="str">
        <f>'2019_1-3-1_Download'!$E$7</f>
        <v>Bevölkerung insgesamt</v>
      </c>
      <c r="E74" t="s">
        <v>1104</v>
      </c>
      <c r="F74" t="str">
        <f>VLOOKUP(A74,[2]Kreise_MZ!$A$2:$C$55,3,FALSE)</f>
        <v>MZ032</v>
      </c>
      <c r="G74">
        <f>'2019_1-3-1_Download'!E82</f>
        <v>2100.5965299999998</v>
      </c>
    </row>
    <row r="75" spans="1:7" x14ac:dyDescent="0.25">
      <c r="A75">
        <f>'2019_1-3-1_Download'!B83</f>
        <v>351</v>
      </c>
      <c r="B75">
        <f>'2019_1-3-1_Download'!D83</f>
        <v>2018</v>
      </c>
      <c r="C75" t="str">
        <f>VLOOKUP(A75,[1]Tabelle1!$A$1:$B$68,2,FALSE)</f>
        <v>Celle</v>
      </c>
      <c r="D75" t="str">
        <f>'2019_1-3-1_Download'!$E$7</f>
        <v>Bevölkerung insgesamt</v>
      </c>
      <c r="E75" t="s">
        <v>1104</v>
      </c>
      <c r="F75" t="str">
        <f>VLOOKUP(A75,[2]Kreise_MZ!$A$2:$C$55,3,FALSE)</f>
        <v>MZ03351</v>
      </c>
      <c r="G75">
        <f>'2019_1-3-1_Download'!E83</f>
        <v>173.3776</v>
      </c>
    </row>
    <row r="76" spans="1:7" x14ac:dyDescent="0.25">
      <c r="A76">
        <f>'2019_1-3-1_Download'!B84</f>
        <v>352</v>
      </c>
      <c r="B76">
        <f>'2019_1-3-1_Download'!D84</f>
        <v>2018</v>
      </c>
      <c r="C76" t="str">
        <f>VLOOKUP(A76,[1]Tabelle1!$A$1:$B$68,2,FALSE)</f>
        <v>Cuxhaven</v>
      </c>
      <c r="D76" t="str">
        <f>'2019_1-3-1_Download'!$E$7</f>
        <v>Bevölkerung insgesamt</v>
      </c>
      <c r="E76" t="s">
        <v>1104</v>
      </c>
      <c r="F76" t="str">
        <f>VLOOKUP(A76,[2]Kreise_MZ!$A$2:$C$55,3,FALSE)</f>
        <v>MZ03352</v>
      </c>
      <c r="G76">
        <f>'2019_1-3-1_Download'!E84</f>
        <v>195.36937</v>
      </c>
    </row>
    <row r="77" spans="1:7" x14ac:dyDescent="0.25">
      <c r="A77">
        <f>'2019_1-3-1_Download'!B85</f>
        <v>353</v>
      </c>
      <c r="B77">
        <f>'2019_1-3-1_Download'!D85</f>
        <v>2018</v>
      </c>
      <c r="C77" t="str">
        <f>VLOOKUP(A77,[1]Tabelle1!$A$1:$B$68,2,FALSE)</f>
        <v>Harburg</v>
      </c>
      <c r="D77" t="str">
        <f>'2019_1-3-1_Download'!$E$7</f>
        <v>Bevölkerung insgesamt</v>
      </c>
      <c r="E77" t="s">
        <v>1104</v>
      </c>
      <c r="F77" t="str">
        <f>VLOOKUP(A77,[2]Kreise_MZ!$A$2:$C$55,3,FALSE)</f>
        <v>MZ03353</v>
      </c>
      <c r="G77">
        <f>'2019_1-3-1_Download'!E85</f>
        <v>248.17937000000001</v>
      </c>
    </row>
    <row r="78" spans="1:7" x14ac:dyDescent="0.25">
      <c r="A78" t="str">
        <f>'2019_1-3-1_Download'!B86</f>
        <v>360/ 354</v>
      </c>
      <c r="B78">
        <f>'2019_1-3-1_Download'!D86</f>
        <v>2018</v>
      </c>
      <c r="C78" t="str">
        <f>VLOOKUP(A78,[1]Tabelle1!$A$1:$B$68,2,FALSE)</f>
        <v>Uelzen Lüchow-Dannenberg</v>
      </c>
      <c r="D78" t="str">
        <f>'2019_1-3-1_Download'!$E$7</f>
        <v>Bevölkerung insgesamt</v>
      </c>
      <c r="E78" t="s">
        <v>1104</v>
      </c>
      <c r="F78" t="str">
        <f>VLOOKUP(A78,[2]Kreise_MZ!$A$2:$C$55,3,FALSE)</f>
        <v>MZ03354360</v>
      </c>
      <c r="G78">
        <f>'2019_1-3-1_Download'!E86</f>
        <v>136.43271999999999</v>
      </c>
    </row>
    <row r="79" spans="1:7" x14ac:dyDescent="0.25">
      <c r="A79">
        <f>'2019_1-3-1_Download'!B87</f>
        <v>355</v>
      </c>
      <c r="B79">
        <f>'2019_1-3-1_Download'!D87</f>
        <v>2018</v>
      </c>
      <c r="C79" t="str">
        <f>VLOOKUP(A79,[1]Tabelle1!$A$1:$B$68,2,FALSE)</f>
        <v>Lüneburg</v>
      </c>
      <c r="D79" t="str">
        <f>'2019_1-3-1_Download'!$E$7</f>
        <v>Bevölkerung insgesamt</v>
      </c>
      <c r="E79" t="s">
        <v>1104</v>
      </c>
      <c r="F79" t="str">
        <f>VLOOKUP(A79,[2]Kreise_MZ!$A$2:$C$55,3,FALSE)</f>
        <v>MZ03355</v>
      </c>
      <c r="G79">
        <f>'2019_1-3-1_Download'!E87</f>
        <v>178.44499999999999</v>
      </c>
    </row>
    <row r="80" spans="1:7" x14ac:dyDescent="0.25">
      <c r="A80">
        <f>'2019_1-3-1_Download'!B88</f>
        <v>356</v>
      </c>
      <c r="B80">
        <f>'2019_1-3-1_Download'!D88</f>
        <v>2018</v>
      </c>
      <c r="C80" t="str">
        <f>VLOOKUP(A80,[1]Tabelle1!$A$1:$B$68,2,FALSE)</f>
        <v>Osterholz</v>
      </c>
      <c r="D80" t="str">
        <f>'2019_1-3-1_Download'!$E$7</f>
        <v>Bevölkerung insgesamt</v>
      </c>
      <c r="E80" t="s">
        <v>1104</v>
      </c>
      <c r="F80" t="str">
        <f>VLOOKUP(A80,[2]Kreise_MZ!$A$2:$C$55,3,FALSE)</f>
        <v>MZ03356</v>
      </c>
      <c r="G80">
        <f>'2019_1-3-1_Download'!E88</f>
        <v>111.64394</v>
      </c>
    </row>
    <row r="81" spans="1:7" x14ac:dyDescent="0.25">
      <c r="A81">
        <f>'2019_1-3-1_Download'!B89</f>
        <v>357</v>
      </c>
      <c r="B81">
        <f>'2019_1-3-1_Download'!D89</f>
        <v>2018</v>
      </c>
      <c r="C81" t="str">
        <f>VLOOKUP(A81,[1]Tabelle1!$A$1:$B$68,2,FALSE)</f>
        <v>Rotenburg (Wümme)</v>
      </c>
      <c r="D81" t="str">
        <f>'2019_1-3-1_Download'!$E$7</f>
        <v>Bevölkerung insgesamt</v>
      </c>
      <c r="E81" t="s">
        <v>1104</v>
      </c>
      <c r="F81" t="str">
        <f>VLOOKUP(A81,[2]Kreise_MZ!$A$2:$C$55,3,FALSE)</f>
        <v>MZ03357</v>
      </c>
      <c r="G81">
        <f>'2019_1-3-1_Download'!E89</f>
        <v>159.88039999999998</v>
      </c>
    </row>
    <row r="82" spans="1:7" x14ac:dyDescent="0.25">
      <c r="A82">
        <f>'2019_1-3-1_Download'!B90</f>
        <v>358</v>
      </c>
      <c r="B82">
        <f>'2019_1-3-1_Download'!D90</f>
        <v>2018</v>
      </c>
      <c r="C82" t="str">
        <f>VLOOKUP(A82,[1]Tabelle1!$A$1:$B$68,2,FALSE)</f>
        <v>Heidekreis</v>
      </c>
      <c r="D82" t="str">
        <f>'2019_1-3-1_Download'!$E$7</f>
        <v>Bevölkerung insgesamt</v>
      </c>
      <c r="E82" t="s">
        <v>1104</v>
      </c>
      <c r="F82" t="str">
        <f>VLOOKUP(A82,[2]Kreise_MZ!$A$2:$C$55,3,FALSE)</f>
        <v>MZ03358</v>
      </c>
      <c r="G82">
        <f>'2019_1-3-1_Download'!E90</f>
        <v>136.05986999999999</v>
      </c>
    </row>
    <row r="83" spans="1:7" x14ac:dyDescent="0.25">
      <c r="A83">
        <f>'2019_1-3-1_Download'!B91</f>
        <v>359</v>
      </c>
      <c r="B83">
        <f>'2019_1-3-1_Download'!D91</f>
        <v>2018</v>
      </c>
      <c r="C83" t="str">
        <f>VLOOKUP(A83,[1]Tabelle1!$A$1:$B$68,2,FALSE)</f>
        <v>Stade</v>
      </c>
      <c r="D83" t="str">
        <f>'2019_1-3-1_Download'!$E$7</f>
        <v>Bevölkerung insgesamt</v>
      </c>
      <c r="E83" t="s">
        <v>1104</v>
      </c>
      <c r="F83" t="str">
        <f>VLOOKUP(A83,[2]Kreise_MZ!$A$2:$C$55,3,FALSE)</f>
        <v>MZ03359</v>
      </c>
      <c r="G83">
        <f>'2019_1-3-1_Download'!E91</f>
        <v>199.97429</v>
      </c>
    </row>
    <row r="84" spans="1:7" x14ac:dyDescent="0.25">
      <c r="A84" t="str">
        <f>'2019_1-3-1_Download'!B92</f>
        <v>360/ 354</v>
      </c>
      <c r="B84">
        <f>'2019_1-3-1_Download'!D92</f>
        <v>2018</v>
      </c>
      <c r="C84" t="str">
        <f>VLOOKUP(A84,[1]Tabelle1!$A$1:$B$68,2,FALSE)</f>
        <v>Uelzen Lüchow-Dannenberg</v>
      </c>
      <c r="D84" t="str">
        <f>'2019_1-3-1_Download'!$E$7</f>
        <v>Bevölkerung insgesamt</v>
      </c>
      <c r="E84" t="s">
        <v>1104</v>
      </c>
      <c r="F84" t="str">
        <f>VLOOKUP(A84,[2]Kreise_MZ!$A$2:$C$55,3,FALSE)</f>
        <v>MZ03354360</v>
      </c>
      <c r="G84">
        <f>'2019_1-3-1_Download'!E92</f>
        <v>136.43271999999999</v>
      </c>
    </row>
    <row r="85" spans="1:7" x14ac:dyDescent="0.25">
      <c r="A85">
        <f>'2019_1-3-1_Download'!B93</f>
        <v>361</v>
      </c>
      <c r="B85">
        <f>'2019_1-3-1_Download'!D93</f>
        <v>2018</v>
      </c>
      <c r="C85" t="str">
        <f>VLOOKUP(A85,[1]Tabelle1!$A$1:$B$68,2,FALSE)</f>
        <v>Verden</v>
      </c>
      <c r="D85" t="str">
        <f>'2019_1-3-1_Download'!$E$7</f>
        <v>Bevölkerung insgesamt</v>
      </c>
      <c r="E85" t="s">
        <v>1104</v>
      </c>
      <c r="F85" t="str">
        <f>VLOOKUP(A85,[2]Kreise_MZ!$A$2:$C$55,3,FALSE)</f>
        <v>MZ03361</v>
      </c>
      <c r="G85">
        <f>'2019_1-3-1_Download'!E93</f>
        <v>132.01854</v>
      </c>
    </row>
    <row r="86" spans="1:7" x14ac:dyDescent="0.25">
      <c r="A86">
        <f>'2019_1-3-1_Download'!B94</f>
        <v>3</v>
      </c>
      <c r="B86">
        <f>'2019_1-3-1_Download'!D94</f>
        <v>2018</v>
      </c>
      <c r="C86" t="str">
        <f>VLOOKUP(A86,[1]Tabelle1!$A$1:$B$68,2,FALSE)</f>
        <v>Statistische Region Lüneburg</v>
      </c>
      <c r="D86" t="str">
        <f>'2019_1-3-1_Download'!$E$7</f>
        <v>Bevölkerung insgesamt</v>
      </c>
      <c r="E86" t="s">
        <v>1104</v>
      </c>
      <c r="F86" t="str">
        <f>VLOOKUP(A86,[2]Kreise_MZ!$A$2:$C$55,3,FALSE)</f>
        <v>MZ033</v>
      </c>
      <c r="G86">
        <f>'2019_1-3-1_Download'!E94</f>
        <v>1671.4390700000001</v>
      </c>
    </row>
    <row r="87" spans="1:7" x14ac:dyDescent="0.25">
      <c r="A87">
        <f>'2019_1-3-1_Download'!B95</f>
        <v>401</v>
      </c>
      <c r="B87">
        <f>'2019_1-3-1_Download'!D95</f>
        <v>2018</v>
      </c>
      <c r="C87" t="str">
        <f>VLOOKUP(A87,[1]Tabelle1!$A$1:$B$68,2,FALSE)</f>
        <v>Delmenhorst  Stadt</v>
      </c>
      <c r="D87" t="str">
        <f>'2019_1-3-1_Download'!$E$7</f>
        <v>Bevölkerung insgesamt</v>
      </c>
      <c r="E87" t="s">
        <v>1104</v>
      </c>
      <c r="F87" t="str">
        <f>VLOOKUP(A87,[2]Kreise_MZ!$A$2:$C$55,3,FALSE)</f>
        <v>MZ03401</v>
      </c>
      <c r="G87">
        <f>'2019_1-3-1_Download'!E95</f>
        <v>77.766530000000003</v>
      </c>
    </row>
    <row r="88" spans="1:7" x14ac:dyDescent="0.25">
      <c r="A88" t="str">
        <f>'2019_1-3-1_Download'!B96</f>
        <v>402 / 457</v>
      </c>
      <c r="B88">
        <f>'2019_1-3-1_Download'!D96</f>
        <v>2018</v>
      </c>
      <c r="C88" t="str">
        <f>VLOOKUP(A88,[1]Tabelle1!$A$1:$B$68,2,FALSE)</f>
        <v>Emden  Stadt / Leer</v>
      </c>
      <c r="D88" t="str">
        <f>'2019_1-3-1_Download'!$E$7</f>
        <v>Bevölkerung insgesamt</v>
      </c>
      <c r="E88" t="s">
        <v>1104</v>
      </c>
      <c r="F88" t="str">
        <f>VLOOKUP(A88,[2]Kreise_MZ!$A$2:$C$55,3,FALSE)</f>
        <v>MZ03402457</v>
      </c>
      <c r="G88">
        <f>'2019_1-3-1_Download'!E96</f>
        <v>218.21168</v>
      </c>
    </row>
    <row r="89" spans="1:7" x14ac:dyDescent="0.25">
      <c r="A89">
        <f>'2019_1-3-1_Download'!B97</f>
        <v>403</v>
      </c>
      <c r="B89">
        <f>'2019_1-3-1_Download'!D97</f>
        <v>2018</v>
      </c>
      <c r="C89" t="str">
        <f>VLOOKUP(A89,[1]Tabelle1!$A$1:$B$68,2,FALSE)</f>
        <v>Oldenburg(Oldb)  Stadt</v>
      </c>
      <c r="D89" t="str">
        <f>'2019_1-3-1_Download'!$E$7</f>
        <v>Bevölkerung insgesamt</v>
      </c>
      <c r="E89" t="s">
        <v>1104</v>
      </c>
      <c r="F89" t="str">
        <f>VLOOKUP(A89,[2]Kreise_MZ!$A$2:$C$55,3,FALSE)</f>
        <v>MZ03403</v>
      </c>
      <c r="G89">
        <f>'2019_1-3-1_Download'!E97</f>
        <v>164.96717999999998</v>
      </c>
    </row>
    <row r="90" spans="1:7" x14ac:dyDescent="0.25">
      <c r="A90">
        <f>'2019_1-3-1_Download'!B98</f>
        <v>404</v>
      </c>
      <c r="B90">
        <f>'2019_1-3-1_Download'!D98</f>
        <v>2018</v>
      </c>
      <c r="C90" t="str">
        <f>VLOOKUP(A90,[1]Tabelle1!$A$1:$B$68,2,FALSE)</f>
        <v>Osnabrück  Stadt</v>
      </c>
      <c r="D90" t="str">
        <f>'2019_1-3-1_Download'!$E$7</f>
        <v>Bevölkerung insgesamt</v>
      </c>
      <c r="E90" t="s">
        <v>1104</v>
      </c>
      <c r="F90" t="str">
        <f>VLOOKUP(A90,[2]Kreise_MZ!$A$2:$C$55,3,FALSE)</f>
        <v>MZ03404</v>
      </c>
      <c r="G90">
        <f>'2019_1-3-1_Download'!E98</f>
        <v>161.69311999999999</v>
      </c>
    </row>
    <row r="91" spans="1:7" x14ac:dyDescent="0.25">
      <c r="A91">
        <f>'2019_1-3-1_Download'!B99</f>
        <v>405</v>
      </c>
      <c r="B91">
        <f>'2019_1-3-1_Download'!D99</f>
        <v>2018</v>
      </c>
      <c r="C91" t="str">
        <f>VLOOKUP(A91,[1]Tabelle1!$A$1:$B$68,2,FALSE)</f>
        <v>Wilhelmshaven  Stadt</v>
      </c>
      <c r="D91" t="str">
        <f>'2019_1-3-1_Download'!$E$7</f>
        <v>Bevölkerung insgesamt</v>
      </c>
      <c r="E91" t="s">
        <v>1104</v>
      </c>
      <c r="F91" t="str">
        <f>VLOOKUP(A91,[2]Kreise_MZ!$A$2:$C$55,3,FALSE)</f>
        <v>MZ03405</v>
      </c>
      <c r="G91">
        <f>'2019_1-3-1_Download'!E99</f>
        <v>72.835419999999999</v>
      </c>
    </row>
    <row r="92" spans="1:7" x14ac:dyDescent="0.25">
      <c r="A92">
        <f>'2019_1-3-1_Download'!B100</f>
        <v>451</v>
      </c>
      <c r="B92">
        <f>'2019_1-3-1_Download'!D100</f>
        <v>2018</v>
      </c>
      <c r="C92" t="str">
        <f>VLOOKUP(A92,[1]Tabelle1!$A$1:$B$68,2,FALSE)</f>
        <v>Ammerland</v>
      </c>
      <c r="D92" t="str">
        <f>'2019_1-3-1_Download'!$E$7</f>
        <v>Bevölkerung insgesamt</v>
      </c>
      <c r="E92" t="s">
        <v>1104</v>
      </c>
      <c r="F92" t="str">
        <f>VLOOKUP(A92,[2]Kreise_MZ!$A$2:$C$55,3,FALSE)</f>
        <v>MZ03451</v>
      </c>
      <c r="G92">
        <f>'2019_1-3-1_Download'!E100</f>
        <v>121.89151</v>
      </c>
    </row>
    <row r="93" spans="1:7" x14ac:dyDescent="0.25">
      <c r="A93">
        <f>'2019_1-3-1_Download'!B101</f>
        <v>452</v>
      </c>
      <c r="B93">
        <f>'2019_1-3-1_Download'!D101</f>
        <v>2018</v>
      </c>
      <c r="C93" t="str">
        <f>VLOOKUP(A93,[1]Tabelle1!$A$1:$B$68,2,FALSE)</f>
        <v>Aurich</v>
      </c>
      <c r="D93" t="str">
        <f>'2019_1-3-1_Download'!$E$7</f>
        <v>Bevölkerung insgesamt</v>
      </c>
      <c r="E93" t="s">
        <v>1104</v>
      </c>
      <c r="F93" t="str">
        <f>VLOOKUP(A93,[2]Kreise_MZ!$A$2:$C$55,3,FALSE)</f>
        <v>MZ03452</v>
      </c>
      <c r="G93">
        <f>'2019_1-3-1_Download'!E101</f>
        <v>188.07707000000002</v>
      </c>
    </row>
    <row r="94" spans="1:7" x14ac:dyDescent="0.25">
      <c r="A94">
        <f>'2019_1-3-1_Download'!B102</f>
        <v>453</v>
      </c>
      <c r="B94">
        <f>'2019_1-3-1_Download'!D102</f>
        <v>2018</v>
      </c>
      <c r="C94" t="str">
        <f>VLOOKUP(A94,[1]Tabelle1!$A$1:$B$68,2,FALSE)</f>
        <v>Cloppenburg</v>
      </c>
      <c r="D94" t="str">
        <f>'2019_1-3-1_Download'!$E$7</f>
        <v>Bevölkerung insgesamt</v>
      </c>
      <c r="E94" t="s">
        <v>1104</v>
      </c>
      <c r="F94" t="str">
        <f>VLOOKUP(A94,[2]Kreise_MZ!$A$2:$C$55,3,FALSE)</f>
        <v>MZ03453</v>
      </c>
      <c r="G94">
        <f>'2019_1-3-1_Download'!E102</f>
        <v>168.45760000000001</v>
      </c>
    </row>
    <row r="95" spans="1:7" x14ac:dyDescent="0.25">
      <c r="A95">
        <f>'2019_1-3-1_Download'!B103</f>
        <v>454</v>
      </c>
      <c r="B95">
        <f>'2019_1-3-1_Download'!D103</f>
        <v>2018</v>
      </c>
      <c r="C95" t="str">
        <f>VLOOKUP(A95,[1]Tabelle1!$A$1:$B$68,2,FALSE)</f>
        <v>Emsland</v>
      </c>
      <c r="D95" t="str">
        <f>'2019_1-3-1_Download'!$E$7</f>
        <v>Bevölkerung insgesamt</v>
      </c>
      <c r="E95" t="s">
        <v>1104</v>
      </c>
      <c r="F95" t="str">
        <f>VLOOKUP(A95,[2]Kreise_MZ!$A$2:$C$55,3,FALSE)</f>
        <v>MZ03454</v>
      </c>
      <c r="G95">
        <f>'2019_1-3-1_Download'!E103</f>
        <v>319.14635999999996</v>
      </c>
    </row>
    <row r="96" spans="1:7" x14ac:dyDescent="0.25">
      <c r="A96" t="str">
        <f>'2019_1-3-1_Download'!B104</f>
        <v>455 / 462</v>
      </c>
      <c r="B96">
        <f>'2019_1-3-1_Download'!D104</f>
        <v>2018</v>
      </c>
      <c r="C96" t="str">
        <f>VLOOKUP(A96,[1]Tabelle1!$A$1:$B$68,2,FALSE)</f>
        <v>Friesland / Wittmund</v>
      </c>
      <c r="D96" t="str">
        <f>'2019_1-3-1_Download'!$E$7</f>
        <v>Bevölkerung insgesamt</v>
      </c>
      <c r="E96" t="s">
        <v>1104</v>
      </c>
      <c r="F96" t="str">
        <f>VLOOKUP(A96,[2]Kreise_MZ!$A$2:$C$55,3,FALSE)</f>
        <v>MZ03455462</v>
      </c>
      <c r="G96">
        <f>'2019_1-3-1_Download'!E104</f>
        <v>155.10239999999999</v>
      </c>
    </row>
    <row r="97" spans="1:7" x14ac:dyDescent="0.25">
      <c r="A97">
        <f>'2019_1-3-1_Download'!B105</f>
        <v>456</v>
      </c>
      <c r="B97">
        <f>'2019_1-3-1_Download'!D105</f>
        <v>2018</v>
      </c>
      <c r="C97" t="str">
        <f>VLOOKUP(A97,[1]Tabelle1!$A$1:$B$68,2,FALSE)</f>
        <v>Grafschaft Bentheim</v>
      </c>
      <c r="D97" t="str">
        <f>'2019_1-3-1_Download'!$E$7</f>
        <v>Bevölkerung insgesamt</v>
      </c>
      <c r="E97" t="s">
        <v>1104</v>
      </c>
      <c r="F97" t="str">
        <f>VLOOKUP(A97,[2]Kreise_MZ!$A$2:$C$55,3,FALSE)</f>
        <v>MZ03456</v>
      </c>
      <c r="G97">
        <f>'2019_1-3-1_Download'!E105</f>
        <v>133.78238000000002</v>
      </c>
    </row>
    <row r="98" spans="1:7" x14ac:dyDescent="0.25">
      <c r="A98" t="str">
        <f>'2019_1-3-1_Download'!B106</f>
        <v>402 / 457</v>
      </c>
      <c r="B98">
        <f>'2019_1-3-1_Download'!D106</f>
        <v>2018</v>
      </c>
      <c r="C98" t="str">
        <f>VLOOKUP(A98,[1]Tabelle1!$A$1:$B$68,2,FALSE)</f>
        <v>Emden  Stadt / Leer</v>
      </c>
      <c r="D98" t="str">
        <f>'2019_1-3-1_Download'!$E$7</f>
        <v>Bevölkerung insgesamt</v>
      </c>
      <c r="E98" t="s">
        <v>1104</v>
      </c>
      <c r="F98" t="str">
        <f>VLOOKUP(A98,[2]Kreise_MZ!$A$2:$C$55,3,FALSE)</f>
        <v>MZ03402457</v>
      </c>
      <c r="G98">
        <f>'2019_1-3-1_Download'!E106</f>
        <v>218.21168</v>
      </c>
    </row>
    <row r="99" spans="1:7" x14ac:dyDescent="0.25">
      <c r="A99">
        <f>'2019_1-3-1_Download'!B107</f>
        <v>458</v>
      </c>
      <c r="B99">
        <f>'2019_1-3-1_Download'!D107</f>
        <v>2018</v>
      </c>
      <c r="C99" t="str">
        <f>VLOOKUP(A99,[1]Tabelle1!$A$1:$B$68,2,FALSE)</f>
        <v>Oldenburg</v>
      </c>
      <c r="D99" t="str">
        <f>'2019_1-3-1_Download'!$E$7</f>
        <v>Bevölkerung insgesamt</v>
      </c>
      <c r="E99" t="s">
        <v>1104</v>
      </c>
      <c r="F99" t="str">
        <f>VLOOKUP(A99,[2]Kreise_MZ!$A$2:$C$55,3,FALSE)</f>
        <v>MZ03458</v>
      </c>
      <c r="G99">
        <f>'2019_1-3-1_Download'!E107</f>
        <v>129.06591</v>
      </c>
    </row>
    <row r="100" spans="1:7" x14ac:dyDescent="0.25">
      <c r="A100">
        <f>'2019_1-3-1_Download'!B108</f>
        <v>459</v>
      </c>
      <c r="B100">
        <f>'2019_1-3-1_Download'!D108</f>
        <v>2018</v>
      </c>
      <c r="C100" t="str">
        <f>VLOOKUP(A100,[1]Tabelle1!$A$1:$B$68,2,FALSE)</f>
        <v>Osnabrück</v>
      </c>
      <c r="D100" t="str">
        <f>'2019_1-3-1_Download'!$E$7</f>
        <v>Bevölkerung insgesamt</v>
      </c>
      <c r="E100" t="s">
        <v>1104</v>
      </c>
      <c r="F100" t="str">
        <f>VLOOKUP(A100,[2]Kreise_MZ!$A$2:$C$55,3,FALSE)</f>
        <v>MZ03459</v>
      </c>
      <c r="G100">
        <f>'2019_1-3-1_Download'!E108</f>
        <v>350.06837000000002</v>
      </c>
    </row>
    <row r="101" spans="1:7" x14ac:dyDescent="0.25">
      <c r="A101">
        <f>'2019_1-3-1_Download'!B109</f>
        <v>460</v>
      </c>
      <c r="B101">
        <f>'2019_1-3-1_Download'!D109</f>
        <v>2018</v>
      </c>
      <c r="C101" t="str">
        <f>VLOOKUP(A101,[1]Tabelle1!$A$1:$B$68,2,FALSE)</f>
        <v>Vechta</v>
      </c>
      <c r="D101" t="str">
        <f>'2019_1-3-1_Download'!$E$7</f>
        <v>Bevölkerung insgesamt</v>
      </c>
      <c r="E101" t="s">
        <v>1104</v>
      </c>
      <c r="F101" t="str">
        <f>VLOOKUP(A101,[2]Kreise_MZ!$A$2:$C$55,3,FALSE)</f>
        <v>MZ03460</v>
      </c>
      <c r="G101">
        <f>'2019_1-3-1_Download'!E109</f>
        <v>140.20903000000001</v>
      </c>
    </row>
    <row r="102" spans="1:7" x14ac:dyDescent="0.25">
      <c r="A102">
        <f>'2019_1-3-1_Download'!B110</f>
        <v>461</v>
      </c>
      <c r="B102">
        <f>'2019_1-3-1_Download'!D110</f>
        <v>2018</v>
      </c>
      <c r="C102" t="str">
        <f>VLOOKUP(A102,[1]Tabelle1!$A$1:$B$68,2,FALSE)</f>
        <v>Wesermarsch</v>
      </c>
      <c r="D102" t="str">
        <f>'2019_1-3-1_Download'!$E$7</f>
        <v>Bevölkerung insgesamt</v>
      </c>
      <c r="E102" t="s">
        <v>1104</v>
      </c>
      <c r="F102" t="str">
        <f>VLOOKUP(A102,[2]Kreise_MZ!$A$2:$C$55,3,FALSE)</f>
        <v>MZ03461</v>
      </c>
      <c r="G102">
        <f>'2019_1-3-1_Download'!E110</f>
        <v>88.933940000000007</v>
      </c>
    </row>
    <row r="103" spans="1:7" x14ac:dyDescent="0.25">
      <c r="A103" t="str">
        <f>'2019_1-3-1_Download'!B111</f>
        <v>455 / 462</v>
      </c>
      <c r="B103">
        <f>'2019_1-3-1_Download'!D111</f>
        <v>2018</v>
      </c>
      <c r="C103" t="str">
        <f>VLOOKUP(A103,[1]Tabelle1!$A$1:$B$68,2,FALSE)</f>
        <v>Friesland / Wittmund</v>
      </c>
      <c r="D103" t="str">
        <f>'2019_1-3-1_Download'!$E$7</f>
        <v>Bevölkerung insgesamt</v>
      </c>
      <c r="E103" t="s">
        <v>1104</v>
      </c>
      <c r="F103" t="str">
        <f>VLOOKUP(A103,[2]Kreise_MZ!$A$2:$C$55,3,FALSE)</f>
        <v>MZ03455462</v>
      </c>
      <c r="G103">
        <f>'2019_1-3-1_Download'!E111</f>
        <v>155.10239999999999</v>
      </c>
    </row>
    <row r="104" spans="1:7" x14ac:dyDescent="0.25">
      <c r="A104">
        <f>'2019_1-3-1_Download'!B112</f>
        <v>4</v>
      </c>
      <c r="B104">
        <f>'2019_1-3-1_Download'!D112</f>
        <v>2018</v>
      </c>
      <c r="C104" t="str">
        <f>VLOOKUP(A104,[1]Tabelle1!$A$1:$B$68,2,FALSE)</f>
        <v>Statistische Region Weser-Ems</v>
      </c>
      <c r="D104" t="str">
        <f>'2019_1-3-1_Download'!$E$7</f>
        <v>Bevölkerung insgesamt</v>
      </c>
      <c r="E104" t="s">
        <v>1104</v>
      </c>
      <c r="F104" t="str">
        <f>VLOOKUP(A104,[2]Kreise_MZ!$A$2:$C$55,3,FALSE)</f>
        <v>MZ034</v>
      </c>
      <c r="G104">
        <f>'2019_1-3-1_Download'!E112</f>
        <v>2490.4918700000003</v>
      </c>
    </row>
    <row r="105" spans="1:7" x14ac:dyDescent="0.25">
      <c r="A105">
        <f>'2019_1-3-1_Download'!B113</f>
        <v>0</v>
      </c>
      <c r="B105">
        <f>'2019_1-3-1_Download'!D113</f>
        <v>2018</v>
      </c>
      <c r="C105" t="str">
        <f>VLOOKUP(A105,[1]Tabelle1!$A$1:$B$68,2,FALSE)</f>
        <v>Niedersachsen</v>
      </c>
      <c r="D105" t="str">
        <f>'2019_1-3-1_Download'!$E$7</f>
        <v>Bevölkerung insgesamt</v>
      </c>
      <c r="E105" t="s">
        <v>1104</v>
      </c>
      <c r="F105" t="str">
        <f>VLOOKUP(A105,[2]Kreise_MZ!$A$2:$C$55,3,FALSE)</f>
        <v>MZ030</v>
      </c>
      <c r="G105">
        <f>'2019_1-3-1_Download'!E113</f>
        <v>7823.5249400000002</v>
      </c>
    </row>
    <row r="106" spans="1:7" x14ac:dyDescent="0.25">
      <c r="A106">
        <f>'2019_1-3-1_Download'!B114</f>
        <v>101</v>
      </c>
      <c r="B106">
        <f>'2019_1-3-1_Download'!D114</f>
        <v>2017</v>
      </c>
      <c r="C106" t="str">
        <f>VLOOKUP(A106,[1]Tabelle1!$A$1:$B$68,2,FALSE)</f>
        <v>Braunschweig  Stadt</v>
      </c>
      <c r="D106" t="str">
        <f>'2019_1-3-1_Download'!$E$7</f>
        <v>Bevölkerung insgesamt</v>
      </c>
      <c r="E106" t="s">
        <v>1104</v>
      </c>
      <c r="F106" t="str">
        <f>VLOOKUP(A106,[2]Kreise_MZ!$A$2:$C$55,3,FALSE)</f>
        <v>MZ03101</v>
      </c>
      <c r="G106">
        <f>'2019_1-3-1_Download'!E114</f>
        <v>246.85444000000001</v>
      </c>
    </row>
    <row r="107" spans="1:7" x14ac:dyDescent="0.25">
      <c r="A107">
        <f>'2019_1-3-1_Download'!B115</f>
        <v>102</v>
      </c>
      <c r="B107">
        <f>'2019_1-3-1_Download'!D115</f>
        <v>2017</v>
      </c>
      <c r="C107" t="str">
        <f>VLOOKUP(A107,[1]Tabelle1!$A$1:$B$68,2,FALSE)</f>
        <v>Salzgitter  Stadt</v>
      </c>
      <c r="D107" t="str">
        <f>'2019_1-3-1_Download'!$E$7</f>
        <v>Bevölkerung insgesamt</v>
      </c>
      <c r="E107" t="s">
        <v>1104</v>
      </c>
      <c r="F107" t="str">
        <f>VLOOKUP(A107,[2]Kreise_MZ!$A$2:$C$55,3,FALSE)</f>
        <v>MZ03102</v>
      </c>
      <c r="G107">
        <f>'2019_1-3-1_Download'!E115</f>
        <v>102.54235</v>
      </c>
    </row>
    <row r="108" spans="1:7" x14ac:dyDescent="0.25">
      <c r="A108">
        <f>'2019_1-3-1_Download'!B116</f>
        <v>103</v>
      </c>
      <c r="B108">
        <f>'2019_1-3-1_Download'!D116</f>
        <v>2017</v>
      </c>
      <c r="C108" t="str">
        <f>VLOOKUP(A108,[1]Tabelle1!$A$1:$B$68,2,FALSE)</f>
        <v>Wolfsburg  Stadt</v>
      </c>
      <c r="D108" t="str">
        <f>'2019_1-3-1_Download'!$E$7</f>
        <v>Bevölkerung insgesamt</v>
      </c>
      <c r="E108" t="s">
        <v>1104</v>
      </c>
      <c r="F108" t="str">
        <f>VLOOKUP(A108,[2]Kreise_MZ!$A$2:$C$55,3,FALSE)</f>
        <v>MZ03103</v>
      </c>
      <c r="G108">
        <f>'2019_1-3-1_Download'!E116</f>
        <v>124.36362</v>
      </c>
    </row>
    <row r="109" spans="1:7" x14ac:dyDescent="0.25">
      <c r="A109">
        <f>'2019_1-3-1_Download'!B117</f>
        <v>151</v>
      </c>
      <c r="B109">
        <f>'2019_1-3-1_Download'!D117</f>
        <v>2017</v>
      </c>
      <c r="C109" t="str">
        <f>VLOOKUP(A109,[1]Tabelle1!$A$1:$B$68,2,FALSE)</f>
        <v>Gifhorn</v>
      </c>
      <c r="D109" t="str">
        <f>'2019_1-3-1_Download'!$E$7</f>
        <v>Bevölkerung insgesamt</v>
      </c>
      <c r="E109" t="s">
        <v>1104</v>
      </c>
      <c r="F109" t="str">
        <f>VLOOKUP(A109,[2]Kreise_MZ!$A$2:$C$55,3,FALSE)</f>
        <v>MZ03151</v>
      </c>
      <c r="G109">
        <f>'2019_1-3-1_Download'!E117</f>
        <v>167.07365999999999</v>
      </c>
    </row>
    <row r="110" spans="1:7" x14ac:dyDescent="0.25">
      <c r="A110">
        <f>'2019_1-3-1_Download'!B118</f>
        <v>153</v>
      </c>
      <c r="B110">
        <f>'2019_1-3-1_Download'!D118</f>
        <v>2017</v>
      </c>
      <c r="C110" t="str">
        <f>VLOOKUP(A110,[1]Tabelle1!$A$1:$B$68,2,FALSE)</f>
        <v>Goslar</v>
      </c>
      <c r="D110" t="str">
        <f>'2019_1-3-1_Download'!$E$7</f>
        <v>Bevölkerung insgesamt</v>
      </c>
      <c r="E110" t="s">
        <v>1104</v>
      </c>
      <c r="F110" t="str">
        <f>VLOOKUP(A110,[2]Kreise_MZ!$A$2:$C$55,3,FALSE)</f>
        <v>MZ03153</v>
      </c>
      <c r="G110">
        <f>'2019_1-3-1_Download'!E118</f>
        <v>135.48304000000002</v>
      </c>
    </row>
    <row r="111" spans="1:7" x14ac:dyDescent="0.25">
      <c r="A111">
        <f>'2019_1-3-1_Download'!B119</f>
        <v>154</v>
      </c>
      <c r="B111">
        <f>'2019_1-3-1_Download'!D119</f>
        <v>2017</v>
      </c>
      <c r="C111" t="str">
        <f>VLOOKUP(A111,[1]Tabelle1!$A$1:$B$68,2,FALSE)</f>
        <v>Helmstedt</v>
      </c>
      <c r="D111" t="str">
        <f>'2019_1-3-1_Download'!$E$7</f>
        <v>Bevölkerung insgesamt</v>
      </c>
      <c r="E111" t="s">
        <v>1104</v>
      </c>
      <c r="F111" t="str">
        <f>VLOOKUP(A111,[2]Kreise_MZ!$A$2:$C$55,3,FALSE)</f>
        <v>MZ03154</v>
      </c>
      <c r="G111">
        <f>'2019_1-3-1_Download'!E119</f>
        <v>89.134419999999992</v>
      </c>
    </row>
    <row r="112" spans="1:7" x14ac:dyDescent="0.25">
      <c r="A112">
        <f>'2019_1-3-1_Download'!B120</f>
        <v>155</v>
      </c>
      <c r="B112">
        <f>'2019_1-3-1_Download'!D120</f>
        <v>2017</v>
      </c>
      <c r="C112" t="str">
        <f>VLOOKUP(A112,[1]Tabelle1!$A$1:$B$68,2,FALSE)</f>
        <v>Northeim</v>
      </c>
      <c r="D112" t="str">
        <f>'2019_1-3-1_Download'!$E$7</f>
        <v>Bevölkerung insgesamt</v>
      </c>
      <c r="E112" t="s">
        <v>1104</v>
      </c>
      <c r="F112" t="str">
        <f>VLOOKUP(A112,[2]Kreise_MZ!$A$2:$C$55,3,FALSE)</f>
        <v>MZ03155</v>
      </c>
      <c r="G112">
        <f>'2019_1-3-1_Download'!E120</f>
        <v>131.27742999999998</v>
      </c>
    </row>
    <row r="113" spans="1:7" x14ac:dyDescent="0.25">
      <c r="A113">
        <f>'2019_1-3-1_Download'!B121</f>
        <v>157</v>
      </c>
      <c r="B113">
        <f>'2019_1-3-1_Download'!D121</f>
        <v>2017</v>
      </c>
      <c r="C113" t="str">
        <f>VLOOKUP(A113,[1]Tabelle1!$A$1:$B$68,2,FALSE)</f>
        <v>Peine</v>
      </c>
      <c r="D113" t="str">
        <f>'2019_1-3-1_Download'!$E$7</f>
        <v>Bevölkerung insgesamt</v>
      </c>
      <c r="E113" t="s">
        <v>1104</v>
      </c>
      <c r="F113" t="str">
        <f>VLOOKUP(A113,[2]Kreise_MZ!$A$2:$C$55,3,FALSE)</f>
        <v>MZ03157</v>
      </c>
      <c r="G113">
        <f>'2019_1-3-1_Download'!E121</f>
        <v>131.44648000000001</v>
      </c>
    </row>
    <row r="114" spans="1:7" x14ac:dyDescent="0.25">
      <c r="A114">
        <f>'2019_1-3-1_Download'!B123</f>
        <v>159</v>
      </c>
      <c r="B114">
        <f>'2019_1-3-1_Download'!D123</f>
        <v>2017</v>
      </c>
      <c r="C114" t="str">
        <f>VLOOKUP(A114,[1]Tabelle1!$A$1:$B$68,2,FALSE)</f>
        <v>Göttingen</v>
      </c>
      <c r="D114" t="str">
        <f>'2019_1-3-1_Download'!$E$7</f>
        <v>Bevölkerung insgesamt</v>
      </c>
      <c r="E114" t="s">
        <v>1104</v>
      </c>
      <c r="F114" t="str">
        <f>VLOOKUP(A114,[2]Kreise_MZ!$A$2:$C$55,3,FALSE)</f>
        <v>MZ03159</v>
      </c>
      <c r="G114">
        <f>'2019_1-3-1_Download'!E123</f>
        <v>324.19003999999995</v>
      </c>
    </row>
    <row r="115" spans="1:7" x14ac:dyDescent="0.25">
      <c r="A115">
        <f>'2019_1-3-1_Download'!B122</f>
        <v>158</v>
      </c>
      <c r="B115">
        <f>'2019_1-3-1_Download'!D122</f>
        <v>2017</v>
      </c>
      <c r="C115" t="str">
        <f>VLOOKUP(A115,[1]Tabelle1!$A$1:$B$68,2,FALSE)</f>
        <v>Wolfenbüttel</v>
      </c>
      <c r="D115" t="str">
        <f>'2019_1-3-1_Download'!$E$7</f>
        <v>Bevölkerung insgesamt</v>
      </c>
      <c r="E115" t="s">
        <v>1104</v>
      </c>
      <c r="F115" t="str">
        <f>VLOOKUP(A115,[2]Kreise_MZ!$A$2:$C$55,3,FALSE)</f>
        <v>MZ03158</v>
      </c>
      <c r="G115">
        <f>'2019_1-3-1_Download'!E122</f>
        <v>118.11726</v>
      </c>
    </row>
    <row r="116" spans="1:7" x14ac:dyDescent="0.25">
      <c r="A116">
        <f>'2019_1-3-1_Download'!B124</f>
        <v>1</v>
      </c>
      <c r="B116">
        <f>'2019_1-3-1_Download'!D124</f>
        <v>2017</v>
      </c>
      <c r="C116" t="str">
        <f>VLOOKUP(A116,[1]Tabelle1!$A$1:$B$68,2,FALSE)</f>
        <v>Statistische Region Braunschweig</v>
      </c>
      <c r="D116" t="str">
        <f>'2019_1-3-1_Download'!$E$7</f>
        <v>Bevölkerung insgesamt</v>
      </c>
      <c r="E116" t="s">
        <v>1104</v>
      </c>
      <c r="F116" t="str">
        <f>VLOOKUP(A116,[2]Kreise_MZ!$A$2:$C$55,3,FALSE)</f>
        <v>MZ031</v>
      </c>
      <c r="G116">
        <f>'2019_1-3-1_Download'!E124</f>
        <v>1569.4798600000001</v>
      </c>
    </row>
    <row r="117" spans="1:7" x14ac:dyDescent="0.25">
      <c r="A117">
        <f>'2019_1-3-1_Download'!B125</f>
        <v>241</v>
      </c>
      <c r="B117">
        <f>'2019_1-3-1_Download'!D125</f>
        <v>2017</v>
      </c>
      <c r="C117" t="str">
        <f>VLOOKUP(A117,[1]Tabelle1!$A$1:$B$68,2,FALSE)</f>
        <v>Hannover  Region</v>
      </c>
      <c r="D117" t="str">
        <f>'2019_1-3-1_Download'!$E$7</f>
        <v>Bevölkerung insgesamt</v>
      </c>
      <c r="E117" t="s">
        <v>1104</v>
      </c>
      <c r="F117" t="str">
        <f>VLOOKUP(A117,[2]Kreise_MZ!$A$2:$C$55,3,FALSE)</f>
        <v>MZ03241</v>
      </c>
      <c r="G117">
        <f>'2019_1-3-1_Download'!E125</f>
        <v>1139.7653</v>
      </c>
    </row>
    <row r="118" spans="1:7" x14ac:dyDescent="0.25">
      <c r="A118">
        <f>'2019_1-3-1_Download'!B126</f>
        <v>241001</v>
      </c>
      <c r="B118">
        <f>'2019_1-3-1_Download'!D126</f>
        <v>2017</v>
      </c>
      <c r="C118" t="str">
        <f>VLOOKUP(A118,[1]Tabelle1!$A$1:$B$68,2,FALSE)</f>
        <v>dav. Hannover  Lhst.</v>
      </c>
      <c r="D118" t="str">
        <f>'2019_1-3-1_Download'!$E$7</f>
        <v>Bevölkerung insgesamt</v>
      </c>
      <c r="E118" t="s">
        <v>1104</v>
      </c>
      <c r="F118" t="str">
        <f>VLOOKUP(A118,[2]Kreise_MZ!$A$2:$C$55,3,FALSE)</f>
        <v>MZ03241001</v>
      </c>
      <c r="G118">
        <f>'2019_1-3-1_Download'!E126</f>
        <v>531.39859999999999</v>
      </c>
    </row>
    <row r="119" spans="1:7" x14ac:dyDescent="0.25">
      <c r="A119">
        <f>'2019_1-3-1_Download'!B127</f>
        <v>241999</v>
      </c>
      <c r="B119">
        <f>'2019_1-3-1_Download'!D127</f>
        <v>2017</v>
      </c>
      <c r="C119" t="str">
        <f>VLOOKUP(A119,[1]Tabelle1!$A$1:$B$68,2,FALSE)</f>
        <v>dav. Hannover  Umland</v>
      </c>
      <c r="D119" t="str">
        <f>'2019_1-3-1_Download'!$E$7</f>
        <v>Bevölkerung insgesamt</v>
      </c>
      <c r="E119" t="s">
        <v>1104</v>
      </c>
      <c r="F119" t="str">
        <f>VLOOKUP(A119,[2]Kreise_MZ!$A$2:$C$55,3,FALSE)</f>
        <v>MZ03241999</v>
      </c>
      <c r="G119">
        <f>'2019_1-3-1_Download'!E127</f>
        <v>608.36669999999992</v>
      </c>
    </row>
    <row r="120" spans="1:7" x14ac:dyDescent="0.25">
      <c r="A120">
        <f>'2019_1-3-1_Download'!B128</f>
        <v>251</v>
      </c>
      <c r="B120">
        <f>'2019_1-3-1_Download'!D128</f>
        <v>2017</v>
      </c>
      <c r="C120" t="str">
        <f>VLOOKUP(A120,[1]Tabelle1!$A$1:$B$68,2,FALSE)</f>
        <v>Diepholz</v>
      </c>
      <c r="D120" t="str">
        <f>'2019_1-3-1_Download'!$E$7</f>
        <v>Bevölkerung insgesamt</v>
      </c>
      <c r="E120" t="s">
        <v>1104</v>
      </c>
      <c r="F120" t="str">
        <f>VLOOKUP(A120,[2]Kreise_MZ!$A$2:$C$55,3,FALSE)</f>
        <v>MZ03251</v>
      </c>
      <c r="G120">
        <f>'2019_1-3-1_Download'!E128</f>
        <v>212.17492999999999</v>
      </c>
    </row>
    <row r="121" spans="1:7" x14ac:dyDescent="0.25">
      <c r="A121">
        <f>'2019_1-3-1_Download'!B129</f>
        <v>252</v>
      </c>
      <c r="B121">
        <f>'2019_1-3-1_Download'!D129</f>
        <v>2017</v>
      </c>
      <c r="C121" t="str">
        <f>VLOOKUP(A121,[1]Tabelle1!$A$1:$B$68,2,FALSE)</f>
        <v>Hameln-Pyrmont</v>
      </c>
      <c r="D121" t="str">
        <f>'2019_1-3-1_Download'!$E$7</f>
        <v>Bevölkerung insgesamt</v>
      </c>
      <c r="E121" t="s">
        <v>1104</v>
      </c>
      <c r="F121" t="str">
        <f>VLOOKUP(A121,[2]Kreise_MZ!$A$2:$C$55,3,FALSE)</f>
        <v>MZ03252</v>
      </c>
      <c r="G121">
        <f>'2019_1-3-1_Download'!E129</f>
        <v>143.07511</v>
      </c>
    </row>
    <row r="122" spans="1:7" x14ac:dyDescent="0.25">
      <c r="A122">
        <f>'2019_1-3-1_Download'!B130</f>
        <v>254</v>
      </c>
      <c r="B122">
        <f>'2019_1-3-1_Download'!D130</f>
        <v>2017</v>
      </c>
      <c r="C122" t="str">
        <f>VLOOKUP(A122,[1]Tabelle1!$A$1:$B$68,2,FALSE)</f>
        <v>Hildesheim</v>
      </c>
      <c r="D122" t="str">
        <f>'2019_1-3-1_Download'!$E$7</f>
        <v>Bevölkerung insgesamt</v>
      </c>
      <c r="E122" t="s">
        <v>1104</v>
      </c>
      <c r="F122" t="str">
        <f>VLOOKUP(A122,[2]Kreise_MZ!$A$2:$C$55,3,FALSE)</f>
        <v>MZ03254</v>
      </c>
      <c r="G122">
        <f>'2019_1-3-1_Download'!E130</f>
        <v>274.82893000000001</v>
      </c>
    </row>
    <row r="123" spans="1:7" x14ac:dyDescent="0.25">
      <c r="A123">
        <f>'2019_1-3-1_Download'!B131</f>
        <v>255</v>
      </c>
      <c r="B123">
        <f>'2019_1-3-1_Download'!D131</f>
        <v>2017</v>
      </c>
      <c r="C123" t="str">
        <f>VLOOKUP(A123,[1]Tabelle1!$A$1:$B$68,2,FALSE)</f>
        <v>Holzminden</v>
      </c>
      <c r="D123" t="str">
        <f>'2019_1-3-1_Download'!$E$7</f>
        <v>Bevölkerung insgesamt</v>
      </c>
      <c r="E123" t="s">
        <v>1104</v>
      </c>
      <c r="F123" t="str">
        <f>VLOOKUP(A123,[2]Kreise_MZ!$A$2:$C$55,3,FALSE)</f>
        <v>MZ03255</v>
      </c>
      <c r="G123">
        <f>'2019_1-3-1_Download'!E131</f>
        <v>70.279570000000007</v>
      </c>
    </row>
    <row r="124" spans="1:7" x14ac:dyDescent="0.25">
      <c r="A124">
        <f>'2019_1-3-1_Download'!B132</f>
        <v>256</v>
      </c>
      <c r="B124">
        <f>'2019_1-3-1_Download'!D132</f>
        <v>2017</v>
      </c>
      <c r="C124" t="str">
        <f>VLOOKUP(A124,[1]Tabelle1!$A$1:$B$68,2,FALSE)</f>
        <v>Nienburg (Weser)</v>
      </c>
      <c r="D124" t="str">
        <f>'2019_1-3-1_Download'!$E$7</f>
        <v>Bevölkerung insgesamt</v>
      </c>
      <c r="E124" t="s">
        <v>1104</v>
      </c>
      <c r="F124" t="str">
        <f>VLOOKUP(A124,[2]Kreise_MZ!$A$2:$C$55,3,FALSE)</f>
        <v>MZ03256</v>
      </c>
      <c r="G124">
        <f>'2019_1-3-1_Download'!E132</f>
        <v>120.81636</v>
      </c>
    </row>
    <row r="125" spans="1:7" x14ac:dyDescent="0.25">
      <c r="A125">
        <f>'2019_1-3-1_Download'!B133</f>
        <v>257</v>
      </c>
      <c r="B125">
        <f>'2019_1-3-1_Download'!D133</f>
        <v>2017</v>
      </c>
      <c r="C125" t="str">
        <f>VLOOKUP(A125,[1]Tabelle1!$A$1:$B$68,2,FALSE)</f>
        <v>Schaumburg</v>
      </c>
      <c r="D125" t="str">
        <f>'2019_1-3-1_Download'!$E$7</f>
        <v>Bevölkerung insgesamt</v>
      </c>
      <c r="E125" t="s">
        <v>1104</v>
      </c>
      <c r="F125" t="str">
        <f>VLOOKUP(A125,[2]Kreise_MZ!$A$2:$C$55,3,FALSE)</f>
        <v>MZ03257</v>
      </c>
      <c r="G125">
        <f>'2019_1-3-1_Download'!E133</f>
        <v>150.09414999999998</v>
      </c>
    </row>
    <row r="126" spans="1:7" x14ac:dyDescent="0.25">
      <c r="A126">
        <f>'2019_1-3-1_Download'!B134</f>
        <v>2</v>
      </c>
      <c r="B126">
        <f>'2019_1-3-1_Download'!D134</f>
        <v>2017</v>
      </c>
      <c r="C126" t="str">
        <f>VLOOKUP(A126,[1]Tabelle1!$A$1:$B$68,2,FALSE)</f>
        <v>Statistische Region Hannover</v>
      </c>
      <c r="D126" t="str">
        <f>'2019_1-3-1_Download'!$E$7</f>
        <v>Bevölkerung insgesamt</v>
      </c>
      <c r="E126" t="s">
        <v>1104</v>
      </c>
      <c r="F126" t="str">
        <f>VLOOKUP(A126,[2]Kreise_MZ!$A$2:$C$55,3,FALSE)</f>
        <v>MZ032</v>
      </c>
      <c r="G126">
        <f>'2019_1-3-1_Download'!E134</f>
        <v>2112.9688900000001</v>
      </c>
    </row>
    <row r="127" spans="1:7" x14ac:dyDescent="0.25">
      <c r="A127">
        <f>'2019_1-3-1_Download'!B135</f>
        <v>351</v>
      </c>
      <c r="B127">
        <f>'2019_1-3-1_Download'!D135</f>
        <v>2017</v>
      </c>
      <c r="C127" t="str">
        <f>VLOOKUP(A127,[1]Tabelle1!$A$1:$B$68,2,FALSE)</f>
        <v>Celle</v>
      </c>
      <c r="D127" t="str">
        <f>'2019_1-3-1_Download'!$E$7</f>
        <v>Bevölkerung insgesamt</v>
      </c>
      <c r="E127" t="s">
        <v>1104</v>
      </c>
      <c r="F127" t="str">
        <f>VLOOKUP(A127,[2]Kreise_MZ!$A$2:$C$55,3,FALSE)</f>
        <v>MZ03351</v>
      </c>
      <c r="G127">
        <f>'2019_1-3-1_Download'!E135</f>
        <v>175.29915</v>
      </c>
    </row>
    <row r="128" spans="1:7" x14ac:dyDescent="0.25">
      <c r="A128">
        <f>'2019_1-3-1_Download'!B136</f>
        <v>352</v>
      </c>
      <c r="B128">
        <f>'2019_1-3-1_Download'!D136</f>
        <v>2017</v>
      </c>
      <c r="C128" t="str">
        <f>VLOOKUP(A128,[1]Tabelle1!$A$1:$B$68,2,FALSE)</f>
        <v>Cuxhaven</v>
      </c>
      <c r="D128" t="str">
        <f>'2019_1-3-1_Download'!$E$7</f>
        <v>Bevölkerung insgesamt</v>
      </c>
      <c r="E128" t="s">
        <v>1104</v>
      </c>
      <c r="F128" t="str">
        <f>VLOOKUP(A128,[2]Kreise_MZ!$A$2:$C$55,3,FALSE)</f>
        <v>MZ03352</v>
      </c>
      <c r="G128">
        <f>'2019_1-3-1_Download'!E136</f>
        <v>196.93204999999998</v>
      </c>
    </row>
    <row r="129" spans="1:7" x14ac:dyDescent="0.25">
      <c r="A129">
        <f>'2019_1-3-1_Download'!B137</f>
        <v>353</v>
      </c>
      <c r="B129">
        <f>'2019_1-3-1_Download'!D137</f>
        <v>2017</v>
      </c>
      <c r="C129" t="str">
        <f>VLOOKUP(A129,[1]Tabelle1!$A$1:$B$68,2,FALSE)</f>
        <v>Harburg</v>
      </c>
      <c r="D129" t="str">
        <f>'2019_1-3-1_Download'!$E$7</f>
        <v>Bevölkerung insgesamt</v>
      </c>
      <c r="E129" t="s">
        <v>1104</v>
      </c>
      <c r="F129" t="str">
        <f>VLOOKUP(A129,[2]Kreise_MZ!$A$2:$C$55,3,FALSE)</f>
        <v>MZ03353</v>
      </c>
      <c r="G129">
        <f>'2019_1-3-1_Download'!E137</f>
        <v>247.49688</v>
      </c>
    </row>
    <row r="130" spans="1:7" x14ac:dyDescent="0.25">
      <c r="A130" t="str">
        <f>'2019_1-3-1_Download'!B138</f>
        <v>360/ 354</v>
      </c>
      <c r="B130">
        <f>'2019_1-3-1_Download'!D138</f>
        <v>2017</v>
      </c>
      <c r="C130" t="str">
        <f>VLOOKUP(A130,[1]Tabelle1!$A$1:$B$68,2,FALSE)</f>
        <v>Uelzen Lüchow-Dannenberg</v>
      </c>
      <c r="D130" t="str">
        <f>'2019_1-3-1_Download'!$E$7</f>
        <v>Bevölkerung insgesamt</v>
      </c>
      <c r="E130" t="s">
        <v>1104</v>
      </c>
      <c r="F130" t="str">
        <f>VLOOKUP(A130,[2]Kreise_MZ!$A$2:$C$55,3,FALSE)</f>
        <v>MZ03354360</v>
      </c>
      <c r="G130">
        <f>'2019_1-3-1_Download'!E138</f>
        <v>139.06921</v>
      </c>
    </row>
    <row r="131" spans="1:7" x14ac:dyDescent="0.25">
      <c r="A131">
        <f>'2019_1-3-1_Download'!B139</f>
        <v>355</v>
      </c>
      <c r="B131">
        <f>'2019_1-3-1_Download'!D139</f>
        <v>2017</v>
      </c>
      <c r="C131" t="str">
        <f>VLOOKUP(A131,[1]Tabelle1!$A$1:$B$68,2,FALSE)</f>
        <v>Lüneburg</v>
      </c>
      <c r="D131" t="str">
        <f>'2019_1-3-1_Download'!$E$7</f>
        <v>Bevölkerung insgesamt</v>
      </c>
      <c r="E131" t="s">
        <v>1104</v>
      </c>
      <c r="F131" t="str">
        <f>VLOOKUP(A131,[2]Kreise_MZ!$A$2:$C$55,3,FALSE)</f>
        <v>MZ03355</v>
      </c>
      <c r="G131">
        <f>'2019_1-3-1_Download'!E139</f>
        <v>177.61303000000001</v>
      </c>
    </row>
    <row r="132" spans="1:7" x14ac:dyDescent="0.25">
      <c r="A132">
        <f>'2019_1-3-1_Download'!B140</f>
        <v>356</v>
      </c>
      <c r="B132">
        <f>'2019_1-3-1_Download'!D140</f>
        <v>2017</v>
      </c>
      <c r="C132" t="str">
        <f>VLOOKUP(A132,[1]Tabelle1!$A$1:$B$68,2,FALSE)</f>
        <v>Osterholz</v>
      </c>
      <c r="D132" t="str">
        <f>'2019_1-3-1_Download'!$E$7</f>
        <v>Bevölkerung insgesamt</v>
      </c>
      <c r="E132" t="s">
        <v>1104</v>
      </c>
      <c r="F132" t="str">
        <f>VLOOKUP(A132,[2]Kreise_MZ!$A$2:$C$55,3,FALSE)</f>
        <v>MZ03356</v>
      </c>
      <c r="G132">
        <f>'2019_1-3-1_Download'!E140</f>
        <v>112.76905000000001</v>
      </c>
    </row>
    <row r="133" spans="1:7" x14ac:dyDescent="0.25">
      <c r="A133">
        <f>'2019_1-3-1_Download'!B141</f>
        <v>357</v>
      </c>
      <c r="B133">
        <f>'2019_1-3-1_Download'!D141</f>
        <v>2017</v>
      </c>
      <c r="C133" t="str">
        <f>VLOOKUP(A133,[1]Tabelle1!$A$1:$B$68,2,FALSE)</f>
        <v>Rotenburg (Wümme)</v>
      </c>
      <c r="D133" t="str">
        <f>'2019_1-3-1_Download'!$E$7</f>
        <v>Bevölkerung insgesamt</v>
      </c>
      <c r="E133" t="s">
        <v>1104</v>
      </c>
      <c r="F133" t="str">
        <f>VLOOKUP(A133,[2]Kreise_MZ!$A$2:$C$55,3,FALSE)</f>
        <v>MZ03357</v>
      </c>
      <c r="G133">
        <f>'2019_1-3-1_Download'!E141</f>
        <v>162.42829999999998</v>
      </c>
    </row>
    <row r="134" spans="1:7" x14ac:dyDescent="0.25">
      <c r="A134">
        <f>'2019_1-3-1_Download'!B142</f>
        <v>358</v>
      </c>
      <c r="B134">
        <f>'2019_1-3-1_Download'!D142</f>
        <v>2017</v>
      </c>
      <c r="C134" t="str">
        <f>VLOOKUP(A134,[1]Tabelle1!$A$1:$B$68,2,FALSE)</f>
        <v>Heidekreis</v>
      </c>
      <c r="D134" t="str">
        <f>'2019_1-3-1_Download'!$E$7</f>
        <v>Bevölkerung insgesamt</v>
      </c>
      <c r="E134" t="s">
        <v>1104</v>
      </c>
      <c r="F134" t="str">
        <f>VLOOKUP(A134,[2]Kreise_MZ!$A$2:$C$55,3,FALSE)</f>
        <v>MZ03358</v>
      </c>
      <c r="G134">
        <f>'2019_1-3-1_Download'!E142</f>
        <v>136.27814999999998</v>
      </c>
    </row>
    <row r="135" spans="1:7" x14ac:dyDescent="0.25">
      <c r="A135">
        <f>'2019_1-3-1_Download'!B143</f>
        <v>359</v>
      </c>
      <c r="B135">
        <f>'2019_1-3-1_Download'!D143</f>
        <v>2017</v>
      </c>
      <c r="C135" t="str">
        <f>VLOOKUP(A135,[1]Tabelle1!$A$1:$B$68,2,FALSE)</f>
        <v>Stade</v>
      </c>
      <c r="D135" t="str">
        <f>'2019_1-3-1_Download'!$E$7</f>
        <v>Bevölkerung insgesamt</v>
      </c>
      <c r="E135" t="s">
        <v>1104</v>
      </c>
      <c r="F135" t="str">
        <f>VLOOKUP(A135,[2]Kreise_MZ!$A$2:$C$55,3,FALSE)</f>
        <v>MZ03359</v>
      </c>
      <c r="G135">
        <f>'2019_1-3-1_Download'!E143</f>
        <v>200.37282999999999</v>
      </c>
    </row>
    <row r="136" spans="1:7" x14ac:dyDescent="0.25">
      <c r="A136" t="str">
        <f>'2019_1-3-1_Download'!B144</f>
        <v>360/ 354</v>
      </c>
      <c r="B136">
        <f>'2019_1-3-1_Download'!D144</f>
        <v>2017</v>
      </c>
      <c r="C136" t="str">
        <f>VLOOKUP(A136,[1]Tabelle1!$A$1:$B$68,2,FALSE)</f>
        <v>Uelzen Lüchow-Dannenberg</v>
      </c>
      <c r="D136" t="str">
        <f>'2019_1-3-1_Download'!$E$7</f>
        <v>Bevölkerung insgesamt</v>
      </c>
      <c r="E136" t="s">
        <v>1104</v>
      </c>
      <c r="F136" t="str">
        <f>VLOOKUP(A136,[2]Kreise_MZ!$A$2:$C$55,3,FALSE)</f>
        <v>MZ03354360</v>
      </c>
      <c r="G136">
        <f>'2019_1-3-1_Download'!E144</f>
        <v>139.06921</v>
      </c>
    </row>
    <row r="137" spans="1:7" x14ac:dyDescent="0.25">
      <c r="A137">
        <f>'2019_1-3-1_Download'!B145</f>
        <v>361</v>
      </c>
      <c r="B137">
        <f>'2019_1-3-1_Download'!D145</f>
        <v>2017</v>
      </c>
      <c r="C137" t="str">
        <f>VLOOKUP(A137,[1]Tabelle1!$A$1:$B$68,2,FALSE)</f>
        <v>Verden</v>
      </c>
      <c r="D137" t="str">
        <f>'2019_1-3-1_Download'!$E$7</f>
        <v>Bevölkerung insgesamt</v>
      </c>
      <c r="E137" t="s">
        <v>1104</v>
      </c>
      <c r="F137" t="str">
        <f>VLOOKUP(A137,[2]Kreise_MZ!$A$2:$C$55,3,FALSE)</f>
        <v>MZ03361</v>
      </c>
      <c r="G137">
        <f>'2019_1-3-1_Download'!E145</f>
        <v>132.82166000000001</v>
      </c>
    </row>
    <row r="138" spans="1:7" x14ac:dyDescent="0.25">
      <c r="A138">
        <f>'2019_1-3-1_Download'!B146</f>
        <v>3</v>
      </c>
      <c r="B138">
        <f>'2019_1-3-1_Download'!D146</f>
        <v>2017</v>
      </c>
      <c r="C138" t="str">
        <f>VLOOKUP(A138,[1]Tabelle1!$A$1:$B$68,2,FALSE)</f>
        <v>Statistische Region Lüneburg</v>
      </c>
      <c r="D138" t="str">
        <f>'2019_1-3-1_Download'!$E$7</f>
        <v>Bevölkerung insgesamt</v>
      </c>
      <c r="E138" t="s">
        <v>1104</v>
      </c>
      <c r="F138" t="str">
        <f>VLOOKUP(A138,[2]Kreise_MZ!$A$2:$C$55,3,FALSE)</f>
        <v>MZ033</v>
      </c>
      <c r="G138">
        <f>'2019_1-3-1_Download'!E146</f>
        <v>1681.53891</v>
      </c>
    </row>
    <row r="139" spans="1:7" x14ac:dyDescent="0.25">
      <c r="A139">
        <f>'2019_1-3-1_Download'!B147</f>
        <v>401</v>
      </c>
      <c r="B139">
        <f>'2019_1-3-1_Download'!D147</f>
        <v>2017</v>
      </c>
      <c r="C139" t="str">
        <f>VLOOKUP(A139,[1]Tabelle1!$A$1:$B$68,2,FALSE)</f>
        <v>Delmenhorst  Stadt</v>
      </c>
      <c r="D139" t="str">
        <f>'2019_1-3-1_Download'!$E$7</f>
        <v>Bevölkerung insgesamt</v>
      </c>
      <c r="E139" t="s">
        <v>1104</v>
      </c>
      <c r="F139" t="str">
        <f>VLOOKUP(A139,[2]Kreise_MZ!$A$2:$C$55,3,FALSE)</f>
        <v>MZ03401</v>
      </c>
      <c r="G139">
        <f>'2019_1-3-1_Download'!E147</f>
        <v>77.561089999999993</v>
      </c>
    </row>
    <row r="140" spans="1:7" x14ac:dyDescent="0.25">
      <c r="A140" t="str">
        <f>'2019_1-3-1_Download'!B148</f>
        <v>402 / 457</v>
      </c>
      <c r="B140">
        <f>'2019_1-3-1_Download'!D148</f>
        <v>2017</v>
      </c>
      <c r="C140" t="str">
        <f>VLOOKUP(A140,[1]Tabelle1!$A$1:$B$68,2,FALSE)</f>
        <v>Emden  Stadt / Leer</v>
      </c>
      <c r="D140" t="str">
        <f>'2019_1-3-1_Download'!$E$7</f>
        <v>Bevölkerung insgesamt</v>
      </c>
      <c r="E140" t="s">
        <v>1104</v>
      </c>
      <c r="F140" t="str">
        <f>VLOOKUP(A140,[2]Kreise_MZ!$A$2:$C$55,3,FALSE)</f>
        <v>MZ03402457</v>
      </c>
      <c r="G140">
        <f>'2019_1-3-1_Download'!E148</f>
        <v>216.16698000000002</v>
      </c>
    </row>
    <row r="141" spans="1:7" x14ac:dyDescent="0.25">
      <c r="A141">
        <f>'2019_1-3-1_Download'!B149</f>
        <v>403</v>
      </c>
      <c r="B141">
        <f>'2019_1-3-1_Download'!D149</f>
        <v>2017</v>
      </c>
      <c r="C141" t="str">
        <f>VLOOKUP(A141,[1]Tabelle1!$A$1:$B$68,2,FALSE)</f>
        <v>Oldenburg(Oldb)  Stadt</v>
      </c>
      <c r="D141" t="str">
        <f>'2019_1-3-1_Download'!$E$7</f>
        <v>Bevölkerung insgesamt</v>
      </c>
      <c r="E141" t="s">
        <v>1104</v>
      </c>
      <c r="F141" t="str">
        <f>VLOOKUP(A141,[2]Kreise_MZ!$A$2:$C$55,3,FALSE)</f>
        <v>MZ03403</v>
      </c>
      <c r="G141">
        <f>'2019_1-3-1_Download'!E149</f>
        <v>165.86267999999998</v>
      </c>
    </row>
    <row r="142" spans="1:7" x14ac:dyDescent="0.25">
      <c r="A142">
        <f>'2019_1-3-1_Download'!B150</f>
        <v>404</v>
      </c>
      <c r="B142">
        <f>'2019_1-3-1_Download'!D150</f>
        <v>2017</v>
      </c>
      <c r="C142" t="str">
        <f>VLOOKUP(A142,[1]Tabelle1!$A$1:$B$68,2,FALSE)</f>
        <v>Osnabrück  Stadt</v>
      </c>
      <c r="D142" t="str">
        <f>'2019_1-3-1_Download'!$E$7</f>
        <v>Bevölkerung insgesamt</v>
      </c>
      <c r="E142" t="s">
        <v>1104</v>
      </c>
      <c r="F142" t="str">
        <f>VLOOKUP(A142,[2]Kreise_MZ!$A$2:$C$55,3,FALSE)</f>
        <v>MZ03404</v>
      </c>
      <c r="G142">
        <f>'2019_1-3-1_Download'!E150</f>
        <v>163.31404000000001</v>
      </c>
    </row>
    <row r="143" spans="1:7" x14ac:dyDescent="0.25">
      <c r="A143">
        <f>'2019_1-3-1_Download'!B151</f>
        <v>405</v>
      </c>
      <c r="B143">
        <f>'2019_1-3-1_Download'!D151</f>
        <v>2017</v>
      </c>
      <c r="C143" t="str">
        <f>VLOOKUP(A143,[1]Tabelle1!$A$1:$B$68,2,FALSE)</f>
        <v>Wilhelmshaven  Stadt</v>
      </c>
      <c r="D143" t="str">
        <f>'2019_1-3-1_Download'!$E$7</f>
        <v>Bevölkerung insgesamt</v>
      </c>
      <c r="E143" t="s">
        <v>1104</v>
      </c>
      <c r="F143" t="str">
        <f>VLOOKUP(A143,[2]Kreise_MZ!$A$2:$C$55,3,FALSE)</f>
        <v>MZ03405</v>
      </c>
      <c r="G143">
        <f>'2019_1-3-1_Download'!E151</f>
        <v>73.208380000000005</v>
      </c>
    </row>
    <row r="144" spans="1:7" x14ac:dyDescent="0.25">
      <c r="A144">
        <f>'2019_1-3-1_Download'!B152</f>
        <v>451</v>
      </c>
      <c r="B144">
        <f>'2019_1-3-1_Download'!D152</f>
        <v>2017</v>
      </c>
      <c r="C144" t="str">
        <f>VLOOKUP(A144,[1]Tabelle1!$A$1:$B$68,2,FALSE)</f>
        <v>Ammerland</v>
      </c>
      <c r="D144" t="str">
        <f>'2019_1-3-1_Download'!$E$7</f>
        <v>Bevölkerung insgesamt</v>
      </c>
      <c r="E144" t="s">
        <v>1104</v>
      </c>
      <c r="F144" t="str">
        <f>VLOOKUP(A144,[2]Kreise_MZ!$A$2:$C$55,3,FALSE)</f>
        <v>MZ03451</v>
      </c>
      <c r="G144">
        <f>'2019_1-3-1_Download'!E152</f>
        <v>121.59806</v>
      </c>
    </row>
    <row r="145" spans="1:7" x14ac:dyDescent="0.25">
      <c r="A145">
        <f>'2019_1-3-1_Download'!B153</f>
        <v>452</v>
      </c>
      <c r="B145">
        <f>'2019_1-3-1_Download'!D153</f>
        <v>2017</v>
      </c>
      <c r="C145" t="str">
        <f>VLOOKUP(A145,[1]Tabelle1!$A$1:$B$68,2,FALSE)</f>
        <v>Aurich</v>
      </c>
      <c r="D145" t="str">
        <f>'2019_1-3-1_Download'!$E$7</f>
        <v>Bevölkerung insgesamt</v>
      </c>
      <c r="E145" t="s">
        <v>1104</v>
      </c>
      <c r="F145" t="str">
        <f>VLOOKUP(A145,[2]Kreise_MZ!$A$2:$C$55,3,FALSE)</f>
        <v>MZ03452</v>
      </c>
      <c r="G145">
        <f>'2019_1-3-1_Download'!E153</f>
        <v>188.72673</v>
      </c>
    </row>
    <row r="146" spans="1:7" x14ac:dyDescent="0.25">
      <c r="A146">
        <f>'2019_1-3-1_Download'!B154</f>
        <v>453</v>
      </c>
      <c r="B146">
        <f>'2019_1-3-1_Download'!D154</f>
        <v>2017</v>
      </c>
      <c r="C146" t="str">
        <f>VLOOKUP(A146,[1]Tabelle1!$A$1:$B$68,2,FALSE)</f>
        <v>Cloppenburg</v>
      </c>
      <c r="D146" t="str">
        <f>'2019_1-3-1_Download'!$E$7</f>
        <v>Bevölkerung insgesamt</v>
      </c>
      <c r="E146" t="s">
        <v>1104</v>
      </c>
      <c r="F146" t="str">
        <f>VLOOKUP(A146,[2]Kreise_MZ!$A$2:$C$55,3,FALSE)</f>
        <v>MZ03453</v>
      </c>
      <c r="G146">
        <f>'2019_1-3-1_Download'!E154</f>
        <v>166.90106</v>
      </c>
    </row>
    <row r="147" spans="1:7" x14ac:dyDescent="0.25">
      <c r="A147">
        <f>'2019_1-3-1_Download'!B155</f>
        <v>454</v>
      </c>
      <c r="B147">
        <f>'2019_1-3-1_Download'!D155</f>
        <v>2017</v>
      </c>
      <c r="C147" t="str">
        <f>VLOOKUP(A147,[1]Tabelle1!$A$1:$B$68,2,FALSE)</f>
        <v>Emsland</v>
      </c>
      <c r="D147" t="str">
        <f>'2019_1-3-1_Download'!$E$7</f>
        <v>Bevölkerung insgesamt</v>
      </c>
      <c r="E147" t="s">
        <v>1104</v>
      </c>
      <c r="F147" t="str">
        <f>VLOOKUP(A147,[2]Kreise_MZ!$A$2:$C$55,3,FALSE)</f>
        <v>MZ03454</v>
      </c>
      <c r="G147">
        <f>'2019_1-3-1_Download'!E155</f>
        <v>318.67291999999998</v>
      </c>
    </row>
    <row r="148" spans="1:7" x14ac:dyDescent="0.25">
      <c r="A148" t="str">
        <f>'2019_1-3-1_Download'!B156</f>
        <v>455 / 462</v>
      </c>
      <c r="B148">
        <f>'2019_1-3-1_Download'!D156</f>
        <v>2017</v>
      </c>
      <c r="C148" t="str">
        <f>VLOOKUP(A148,[1]Tabelle1!$A$1:$B$68,2,FALSE)</f>
        <v>Friesland / Wittmund</v>
      </c>
      <c r="D148" t="str">
        <f>'2019_1-3-1_Download'!$E$7</f>
        <v>Bevölkerung insgesamt</v>
      </c>
      <c r="E148" t="s">
        <v>1104</v>
      </c>
      <c r="F148" t="str">
        <f>VLOOKUP(A148,[2]Kreise_MZ!$A$2:$C$55,3,FALSE)</f>
        <v>MZ03455462</v>
      </c>
      <c r="G148">
        <f>'2019_1-3-1_Download'!E156</f>
        <v>155.96445</v>
      </c>
    </row>
    <row r="149" spans="1:7" x14ac:dyDescent="0.25">
      <c r="A149">
        <f>'2019_1-3-1_Download'!B157</f>
        <v>456</v>
      </c>
      <c r="B149">
        <f>'2019_1-3-1_Download'!D157</f>
        <v>2017</v>
      </c>
      <c r="C149" t="str">
        <f>VLOOKUP(A149,[1]Tabelle1!$A$1:$B$68,2,FALSE)</f>
        <v>Grafschaft Bentheim</v>
      </c>
      <c r="D149" t="str">
        <f>'2019_1-3-1_Download'!$E$7</f>
        <v>Bevölkerung insgesamt</v>
      </c>
      <c r="E149" t="s">
        <v>1104</v>
      </c>
      <c r="F149" t="str">
        <f>VLOOKUP(A149,[2]Kreise_MZ!$A$2:$C$55,3,FALSE)</f>
        <v>MZ03456</v>
      </c>
      <c r="G149">
        <f>'2019_1-3-1_Download'!E157</f>
        <v>131.37047000000001</v>
      </c>
    </row>
    <row r="150" spans="1:7" x14ac:dyDescent="0.25">
      <c r="A150" t="str">
        <f>'2019_1-3-1_Download'!B158</f>
        <v>402 / 457</v>
      </c>
      <c r="B150">
        <f>'2019_1-3-1_Download'!D158</f>
        <v>2017</v>
      </c>
      <c r="C150" t="str">
        <f>VLOOKUP(A150,[1]Tabelle1!$A$1:$B$68,2,FALSE)</f>
        <v>Emden  Stadt / Leer</v>
      </c>
      <c r="D150" t="str">
        <f>'2019_1-3-1_Download'!$E$7</f>
        <v>Bevölkerung insgesamt</v>
      </c>
      <c r="E150" t="s">
        <v>1104</v>
      </c>
      <c r="F150" t="str">
        <f>VLOOKUP(A150,[2]Kreise_MZ!$A$2:$C$55,3,FALSE)</f>
        <v>MZ03402457</v>
      </c>
      <c r="G150">
        <f>'2019_1-3-1_Download'!E158</f>
        <v>216.16698000000002</v>
      </c>
    </row>
    <row r="151" spans="1:7" x14ac:dyDescent="0.25">
      <c r="A151">
        <f>'2019_1-3-1_Download'!B159</f>
        <v>458</v>
      </c>
      <c r="B151">
        <f>'2019_1-3-1_Download'!D159</f>
        <v>2017</v>
      </c>
      <c r="C151" t="str">
        <f>VLOOKUP(A151,[1]Tabelle1!$A$1:$B$68,2,FALSE)</f>
        <v>Oldenburg</v>
      </c>
      <c r="D151" t="str">
        <f>'2019_1-3-1_Download'!$E$7</f>
        <v>Bevölkerung insgesamt</v>
      </c>
      <c r="E151" t="s">
        <v>1104</v>
      </c>
      <c r="F151" t="str">
        <f>VLOOKUP(A151,[2]Kreise_MZ!$A$2:$C$55,3,FALSE)</f>
        <v>MZ03458</v>
      </c>
      <c r="G151">
        <f>'2019_1-3-1_Download'!E159</f>
        <v>127.98900999999999</v>
      </c>
    </row>
    <row r="152" spans="1:7" x14ac:dyDescent="0.25">
      <c r="A152">
        <f>'2019_1-3-1_Download'!B160</f>
        <v>459</v>
      </c>
      <c r="B152">
        <f>'2019_1-3-1_Download'!D160</f>
        <v>2017</v>
      </c>
      <c r="C152" t="str">
        <f>VLOOKUP(A152,[1]Tabelle1!$A$1:$B$68,2,FALSE)</f>
        <v>Osnabrück</v>
      </c>
      <c r="D152" t="str">
        <f>'2019_1-3-1_Download'!$E$7</f>
        <v>Bevölkerung insgesamt</v>
      </c>
      <c r="E152" t="s">
        <v>1104</v>
      </c>
      <c r="F152" t="str">
        <f>VLOOKUP(A152,[2]Kreise_MZ!$A$2:$C$55,3,FALSE)</f>
        <v>MZ03459</v>
      </c>
      <c r="G152">
        <f>'2019_1-3-1_Download'!E160</f>
        <v>350.67975999999999</v>
      </c>
    </row>
    <row r="153" spans="1:7" x14ac:dyDescent="0.25">
      <c r="A153">
        <f>'2019_1-3-1_Download'!B161</f>
        <v>460</v>
      </c>
      <c r="B153">
        <f>'2019_1-3-1_Download'!D161</f>
        <v>2017</v>
      </c>
      <c r="C153" t="str">
        <f>VLOOKUP(A153,[1]Tabelle1!$A$1:$B$68,2,FALSE)</f>
        <v>Vechta</v>
      </c>
      <c r="D153" t="str">
        <f>'2019_1-3-1_Download'!$E$7</f>
        <v>Bevölkerung insgesamt</v>
      </c>
      <c r="E153" t="s">
        <v>1104</v>
      </c>
      <c r="F153" t="str">
        <f>VLOOKUP(A153,[2]Kreise_MZ!$A$2:$C$55,3,FALSE)</f>
        <v>MZ03460</v>
      </c>
      <c r="G153">
        <f>'2019_1-3-1_Download'!E161</f>
        <v>140.15064000000001</v>
      </c>
    </row>
    <row r="154" spans="1:7" x14ac:dyDescent="0.25">
      <c r="A154">
        <f>'2019_1-3-1_Download'!B162</f>
        <v>461</v>
      </c>
      <c r="B154">
        <f>'2019_1-3-1_Download'!D162</f>
        <v>2017</v>
      </c>
      <c r="C154" t="str">
        <f>VLOOKUP(A154,[1]Tabelle1!$A$1:$B$68,2,FALSE)</f>
        <v>Wesermarsch</v>
      </c>
      <c r="D154" t="str">
        <f>'2019_1-3-1_Download'!$E$7</f>
        <v>Bevölkerung insgesamt</v>
      </c>
      <c r="E154" t="s">
        <v>1104</v>
      </c>
      <c r="F154" t="str">
        <f>VLOOKUP(A154,[2]Kreise_MZ!$A$2:$C$55,3,FALSE)</f>
        <v>MZ03461</v>
      </c>
      <c r="G154">
        <f>'2019_1-3-1_Download'!E162</f>
        <v>89.963200000000001</v>
      </c>
    </row>
    <row r="155" spans="1:7" x14ac:dyDescent="0.25">
      <c r="A155" t="str">
        <f>'2019_1-3-1_Download'!B163</f>
        <v>455 / 462</v>
      </c>
      <c r="B155">
        <f>'2019_1-3-1_Download'!D163</f>
        <v>2017</v>
      </c>
      <c r="C155" t="str">
        <f>VLOOKUP(A155,[1]Tabelle1!$A$1:$B$68,2,FALSE)</f>
        <v>Friesland / Wittmund</v>
      </c>
      <c r="D155" t="str">
        <f>'2019_1-3-1_Download'!$E$7</f>
        <v>Bevölkerung insgesamt</v>
      </c>
      <c r="E155" t="s">
        <v>1104</v>
      </c>
      <c r="F155" t="str">
        <f>VLOOKUP(A155,[2]Kreise_MZ!$A$2:$C$55,3,FALSE)</f>
        <v>MZ03455462</v>
      </c>
      <c r="G155">
        <f>'2019_1-3-1_Download'!E163</f>
        <v>155.96445</v>
      </c>
    </row>
    <row r="156" spans="1:7" x14ac:dyDescent="0.25">
      <c r="A156">
        <f>'2019_1-3-1_Download'!B164</f>
        <v>4</v>
      </c>
      <c r="B156">
        <f>'2019_1-3-1_Download'!D164</f>
        <v>2017</v>
      </c>
      <c r="C156" t="str">
        <f>VLOOKUP(A156,[1]Tabelle1!$A$1:$B$68,2,FALSE)</f>
        <v>Statistische Region Weser-Ems</v>
      </c>
      <c r="D156" t="str">
        <f>'2019_1-3-1_Download'!$E$7</f>
        <v>Bevölkerung insgesamt</v>
      </c>
      <c r="E156" t="s">
        <v>1104</v>
      </c>
      <c r="F156" t="str">
        <f>VLOOKUP(A156,[2]Kreise_MZ!$A$2:$C$55,3,FALSE)</f>
        <v>MZ034</v>
      </c>
      <c r="G156">
        <f>'2019_1-3-1_Download'!E164</f>
        <v>2489.9568599999998</v>
      </c>
    </row>
    <row r="157" spans="1:7" x14ac:dyDescent="0.25">
      <c r="A157">
        <f>'2019_1-3-1_Download'!B165</f>
        <v>0</v>
      </c>
      <c r="B157">
        <f>'2019_1-3-1_Download'!D165</f>
        <v>2017</v>
      </c>
      <c r="C157" t="str">
        <f>VLOOKUP(A157,[1]Tabelle1!$A$1:$B$68,2,FALSE)</f>
        <v>Niedersachsen</v>
      </c>
      <c r="D157" t="str">
        <f>'2019_1-3-1_Download'!$E$7</f>
        <v>Bevölkerung insgesamt</v>
      </c>
      <c r="E157" t="s">
        <v>1104</v>
      </c>
      <c r="F157" t="str">
        <f>VLOOKUP(A157,[2]Kreise_MZ!$A$2:$C$55,3,FALSE)</f>
        <v>MZ030</v>
      </c>
      <c r="G157">
        <f>'2019_1-3-1_Download'!E165</f>
        <v>7853.9445199999991</v>
      </c>
    </row>
    <row r="158" spans="1:7" x14ac:dyDescent="0.25">
      <c r="A158">
        <f>'2019_1-3-1_Download'!B166</f>
        <v>101</v>
      </c>
      <c r="B158">
        <f>'2019_1-3-1_Download'!D166</f>
        <v>2016</v>
      </c>
      <c r="C158" t="str">
        <f>VLOOKUP(A158,[1]Tabelle1!$A$1:$B$68,2,FALSE)</f>
        <v>Braunschweig  Stadt</v>
      </c>
      <c r="D158" t="str">
        <f>'2019_1-3-1_Download'!$E$7</f>
        <v>Bevölkerung insgesamt</v>
      </c>
      <c r="E158" t="s">
        <v>1104</v>
      </c>
      <c r="F158" t="str">
        <f>VLOOKUP(A158,[2]Kreise_MZ!$A$2:$C$55,3,FALSE)</f>
        <v>MZ03101</v>
      </c>
      <c r="G158">
        <f>'2019_1-3-1_Download'!E166</f>
        <v>252.36034000000001</v>
      </c>
    </row>
    <row r="159" spans="1:7" x14ac:dyDescent="0.25">
      <c r="A159">
        <f>'2019_1-3-1_Download'!B167</f>
        <v>102</v>
      </c>
      <c r="B159">
        <f>'2019_1-3-1_Download'!D167</f>
        <v>2016</v>
      </c>
      <c r="C159" t="str">
        <f>VLOOKUP(A159,[1]Tabelle1!$A$1:$B$68,2,FALSE)</f>
        <v>Salzgitter  Stadt</v>
      </c>
      <c r="D159" t="str">
        <f>'2019_1-3-1_Download'!$E$7</f>
        <v>Bevölkerung insgesamt</v>
      </c>
      <c r="E159" t="s">
        <v>1104</v>
      </c>
      <c r="F159" t="str">
        <f>VLOOKUP(A159,[2]Kreise_MZ!$A$2:$C$55,3,FALSE)</f>
        <v>MZ03102</v>
      </c>
      <c r="G159">
        <f>'2019_1-3-1_Download'!E167</f>
        <v>101.60850000000001</v>
      </c>
    </row>
    <row r="160" spans="1:7" x14ac:dyDescent="0.25">
      <c r="A160">
        <f>'2019_1-3-1_Download'!B168</f>
        <v>103</v>
      </c>
      <c r="B160">
        <f>'2019_1-3-1_Download'!D168</f>
        <v>2016</v>
      </c>
      <c r="C160" t="str">
        <f>VLOOKUP(A160,[1]Tabelle1!$A$1:$B$68,2,FALSE)</f>
        <v>Wolfsburg  Stadt</v>
      </c>
      <c r="D160" t="str">
        <f>'2019_1-3-1_Download'!$E$7</f>
        <v>Bevölkerung insgesamt</v>
      </c>
      <c r="E160" t="s">
        <v>1104</v>
      </c>
      <c r="F160" t="str">
        <f>VLOOKUP(A160,[2]Kreise_MZ!$A$2:$C$55,3,FALSE)</f>
        <v>MZ03103</v>
      </c>
      <c r="G160">
        <f>'2019_1-3-1_Download'!E168</f>
        <v>124.72215</v>
      </c>
    </row>
    <row r="161" spans="1:7" x14ac:dyDescent="0.25">
      <c r="A161">
        <f>'2019_1-3-1_Download'!B169</f>
        <v>151</v>
      </c>
      <c r="B161">
        <f>'2019_1-3-1_Download'!D169</f>
        <v>2016</v>
      </c>
      <c r="C161" t="str">
        <f>VLOOKUP(A161,[1]Tabelle1!$A$1:$B$68,2,FALSE)</f>
        <v>Gifhorn</v>
      </c>
      <c r="D161" t="str">
        <f>'2019_1-3-1_Download'!$E$7</f>
        <v>Bevölkerung insgesamt</v>
      </c>
      <c r="E161" t="s">
        <v>1104</v>
      </c>
      <c r="F161" t="str">
        <f>VLOOKUP(A161,[2]Kreise_MZ!$A$2:$C$55,3,FALSE)</f>
        <v>MZ03151</v>
      </c>
      <c r="G161">
        <f>'2019_1-3-1_Download'!E169</f>
        <v>174.58010000000002</v>
      </c>
    </row>
    <row r="162" spans="1:7" x14ac:dyDescent="0.25">
      <c r="A162">
        <f>'2019_1-3-1_Download'!B170</f>
        <v>153</v>
      </c>
      <c r="B162">
        <f>'2019_1-3-1_Download'!D170</f>
        <v>2016</v>
      </c>
      <c r="C162" t="str">
        <f>VLOOKUP(A162,[1]Tabelle1!$A$1:$B$68,2,FALSE)</f>
        <v>Goslar</v>
      </c>
      <c r="D162" t="str">
        <f>'2019_1-3-1_Download'!$E$7</f>
        <v>Bevölkerung insgesamt</v>
      </c>
      <c r="E162" t="s">
        <v>1104</v>
      </c>
      <c r="F162" t="str">
        <f>VLOOKUP(A162,[2]Kreise_MZ!$A$2:$C$55,3,FALSE)</f>
        <v>MZ03153</v>
      </c>
      <c r="G162">
        <f>'2019_1-3-1_Download'!E170</f>
        <v>138.64399</v>
      </c>
    </row>
    <row r="163" spans="1:7" x14ac:dyDescent="0.25">
      <c r="A163">
        <f>'2019_1-3-1_Download'!B171</f>
        <v>154</v>
      </c>
      <c r="B163">
        <f>'2019_1-3-1_Download'!D171</f>
        <v>2016</v>
      </c>
      <c r="C163" t="str">
        <f>VLOOKUP(A163,[1]Tabelle1!$A$1:$B$68,2,FALSE)</f>
        <v>Helmstedt</v>
      </c>
      <c r="D163" t="str">
        <f>'2019_1-3-1_Download'!$E$7</f>
        <v>Bevölkerung insgesamt</v>
      </c>
      <c r="E163" t="s">
        <v>1104</v>
      </c>
      <c r="F163" t="str">
        <f>VLOOKUP(A163,[2]Kreise_MZ!$A$2:$C$55,3,FALSE)</f>
        <v>MZ03154</v>
      </c>
      <c r="G163">
        <f>'2019_1-3-1_Download'!E171</f>
        <v>91.686229999999995</v>
      </c>
    </row>
    <row r="164" spans="1:7" x14ac:dyDescent="0.25">
      <c r="A164">
        <f>'2019_1-3-1_Download'!B172</f>
        <v>155</v>
      </c>
      <c r="B164">
        <f>'2019_1-3-1_Download'!D172</f>
        <v>2016</v>
      </c>
      <c r="C164" t="str">
        <f>VLOOKUP(A164,[1]Tabelle1!$A$1:$B$68,2,FALSE)</f>
        <v>Northeim</v>
      </c>
      <c r="D164" t="str">
        <f>'2019_1-3-1_Download'!$E$7</f>
        <v>Bevölkerung insgesamt</v>
      </c>
      <c r="E164" t="s">
        <v>1104</v>
      </c>
      <c r="F164" t="str">
        <f>VLOOKUP(A164,[2]Kreise_MZ!$A$2:$C$55,3,FALSE)</f>
        <v>MZ03155</v>
      </c>
      <c r="G164">
        <f>'2019_1-3-1_Download'!E172</f>
        <v>135.17824999999999</v>
      </c>
    </row>
    <row r="165" spans="1:7" x14ac:dyDescent="0.25">
      <c r="A165">
        <f>'2019_1-3-1_Download'!B173</f>
        <v>157</v>
      </c>
      <c r="B165">
        <f>'2019_1-3-1_Download'!D173</f>
        <v>2016</v>
      </c>
      <c r="C165" t="str">
        <f>VLOOKUP(A165,[1]Tabelle1!$A$1:$B$68,2,FALSE)</f>
        <v>Peine</v>
      </c>
      <c r="D165" t="str">
        <f>'2019_1-3-1_Download'!$E$7</f>
        <v>Bevölkerung insgesamt</v>
      </c>
      <c r="E165" t="s">
        <v>1104</v>
      </c>
      <c r="F165" t="str">
        <f>VLOOKUP(A165,[2]Kreise_MZ!$A$2:$C$55,3,FALSE)</f>
        <v>MZ03157</v>
      </c>
      <c r="G165">
        <f>'2019_1-3-1_Download'!E173</f>
        <v>132.6523</v>
      </c>
    </row>
    <row r="166" spans="1:7" x14ac:dyDescent="0.25">
      <c r="A166">
        <f>'2019_1-3-1_Download'!B175</f>
        <v>159</v>
      </c>
      <c r="B166">
        <f>'2019_1-3-1_Download'!D175</f>
        <v>2016</v>
      </c>
      <c r="C166" t="str">
        <f>VLOOKUP(A166,[1]Tabelle1!$A$1:$B$68,2,FALSE)</f>
        <v>Göttingen</v>
      </c>
      <c r="D166" t="str">
        <f>'2019_1-3-1_Download'!$E$7</f>
        <v>Bevölkerung insgesamt</v>
      </c>
      <c r="E166" t="s">
        <v>1104</v>
      </c>
      <c r="F166" t="str">
        <f>VLOOKUP(A166,[2]Kreise_MZ!$A$2:$C$55,3,FALSE)</f>
        <v>MZ03159</v>
      </c>
      <c r="G166">
        <f>'2019_1-3-1_Download'!E175</f>
        <v>330.51428000000004</v>
      </c>
    </row>
    <row r="167" spans="1:7" x14ac:dyDescent="0.25">
      <c r="A167">
        <f>'2019_1-3-1_Download'!B174</f>
        <v>158</v>
      </c>
      <c r="B167">
        <f>'2019_1-3-1_Download'!D174</f>
        <v>2016</v>
      </c>
      <c r="C167" t="str">
        <f>VLOOKUP(A167,[1]Tabelle1!$A$1:$B$68,2,FALSE)</f>
        <v>Wolfenbüttel</v>
      </c>
      <c r="D167" t="str">
        <f>'2019_1-3-1_Download'!$E$7</f>
        <v>Bevölkerung insgesamt</v>
      </c>
      <c r="E167" t="s">
        <v>1104</v>
      </c>
      <c r="F167" t="str">
        <f>VLOOKUP(A167,[2]Kreise_MZ!$A$2:$C$55,3,FALSE)</f>
        <v>MZ03158</v>
      </c>
      <c r="G167">
        <f>'2019_1-3-1_Download'!E174</f>
        <v>121.22230999999999</v>
      </c>
    </row>
    <row r="168" spans="1:7" x14ac:dyDescent="0.25">
      <c r="A168">
        <f>'2019_1-3-1_Download'!B176</f>
        <v>1</v>
      </c>
      <c r="B168">
        <f>'2019_1-3-1_Download'!D176</f>
        <v>2016</v>
      </c>
      <c r="C168" t="str">
        <f>VLOOKUP(A168,[1]Tabelle1!$A$1:$B$68,2,FALSE)</f>
        <v>Statistische Region Braunschweig</v>
      </c>
      <c r="D168" t="str">
        <f>'2019_1-3-1_Download'!$E$7</f>
        <v>Bevölkerung insgesamt</v>
      </c>
      <c r="E168" t="s">
        <v>1104</v>
      </c>
      <c r="F168" t="str">
        <f>VLOOKUP(A168,[2]Kreise_MZ!$A$2:$C$55,3,FALSE)</f>
        <v>MZ031</v>
      </c>
      <c r="G168">
        <f>'2019_1-3-1_Download'!E176</f>
        <v>1603.16848</v>
      </c>
    </row>
    <row r="169" spans="1:7" x14ac:dyDescent="0.25">
      <c r="A169">
        <f>'2019_1-3-1_Download'!B177</f>
        <v>241</v>
      </c>
      <c r="B169">
        <f>'2019_1-3-1_Download'!D177</f>
        <v>2016</v>
      </c>
      <c r="C169" t="str">
        <f>VLOOKUP(A169,[1]Tabelle1!$A$1:$B$68,2,FALSE)</f>
        <v>Hannover  Region</v>
      </c>
      <c r="D169" t="str">
        <f>'2019_1-3-1_Download'!$E$7</f>
        <v>Bevölkerung insgesamt</v>
      </c>
      <c r="E169" t="s">
        <v>1104</v>
      </c>
      <c r="F169" t="str">
        <f>VLOOKUP(A169,[2]Kreise_MZ!$A$2:$C$55,3,FALSE)</f>
        <v>MZ03241</v>
      </c>
      <c r="G169">
        <f>'2019_1-3-1_Download'!E177</f>
        <v>1150.0914399999999</v>
      </c>
    </row>
    <row r="170" spans="1:7" x14ac:dyDescent="0.25">
      <c r="A170">
        <f>'2019_1-3-1_Download'!B178</f>
        <v>241001</v>
      </c>
      <c r="B170">
        <f>'2019_1-3-1_Download'!D178</f>
        <v>2016</v>
      </c>
      <c r="C170" t="str">
        <f>VLOOKUP(A170,[1]Tabelle1!$A$1:$B$68,2,FALSE)</f>
        <v>dav. Hannover  Lhst.</v>
      </c>
      <c r="D170" t="str">
        <f>'2019_1-3-1_Download'!$E$7</f>
        <v>Bevölkerung insgesamt</v>
      </c>
      <c r="E170" t="s">
        <v>1104</v>
      </c>
      <c r="F170" t="str">
        <f>VLOOKUP(A170,[2]Kreise_MZ!$A$2:$C$55,3,FALSE)</f>
        <v>MZ03241001</v>
      </c>
      <c r="G170">
        <f>'2019_1-3-1_Download'!E178</f>
        <v>535.66453999999999</v>
      </c>
    </row>
    <row r="171" spans="1:7" x14ac:dyDescent="0.25">
      <c r="A171">
        <f>'2019_1-3-1_Download'!B179</f>
        <v>241999</v>
      </c>
      <c r="B171">
        <f>'2019_1-3-1_Download'!D179</f>
        <v>2016</v>
      </c>
      <c r="C171" t="str">
        <f>VLOOKUP(A171,[1]Tabelle1!$A$1:$B$68,2,FALSE)</f>
        <v>dav. Hannover  Umland</v>
      </c>
      <c r="D171" t="str">
        <f>'2019_1-3-1_Download'!$E$7</f>
        <v>Bevölkerung insgesamt</v>
      </c>
      <c r="E171" t="s">
        <v>1104</v>
      </c>
      <c r="F171" t="str">
        <f>VLOOKUP(A171,[2]Kreise_MZ!$A$2:$C$55,3,FALSE)</f>
        <v>MZ03241999</v>
      </c>
      <c r="G171">
        <f>'2019_1-3-1_Download'!E179</f>
        <v>614.42690000000005</v>
      </c>
    </row>
    <row r="172" spans="1:7" x14ac:dyDescent="0.25">
      <c r="A172">
        <f>'2019_1-3-1_Download'!B180</f>
        <v>251</v>
      </c>
      <c r="B172">
        <f>'2019_1-3-1_Download'!D180</f>
        <v>2016</v>
      </c>
      <c r="C172" t="str">
        <f>VLOOKUP(A172,[1]Tabelle1!$A$1:$B$68,2,FALSE)</f>
        <v>Diepholz</v>
      </c>
      <c r="D172" t="str">
        <f>'2019_1-3-1_Download'!$E$7</f>
        <v>Bevölkerung insgesamt</v>
      </c>
      <c r="E172" t="s">
        <v>1104</v>
      </c>
      <c r="F172" t="str">
        <f>VLOOKUP(A172,[2]Kreise_MZ!$A$2:$C$55,3,FALSE)</f>
        <v>MZ03251</v>
      </c>
      <c r="G172">
        <f>'2019_1-3-1_Download'!E180</f>
        <v>214.52042</v>
      </c>
    </row>
    <row r="173" spans="1:7" x14ac:dyDescent="0.25">
      <c r="A173">
        <f>'2019_1-3-1_Download'!B181</f>
        <v>252</v>
      </c>
      <c r="B173">
        <f>'2019_1-3-1_Download'!D181</f>
        <v>2016</v>
      </c>
      <c r="C173" t="str">
        <f>VLOOKUP(A173,[1]Tabelle1!$A$1:$B$68,2,FALSE)</f>
        <v>Hameln-Pyrmont</v>
      </c>
      <c r="D173" t="str">
        <f>'2019_1-3-1_Download'!$E$7</f>
        <v>Bevölkerung insgesamt</v>
      </c>
      <c r="E173" t="s">
        <v>1104</v>
      </c>
      <c r="F173" t="str">
        <f>VLOOKUP(A173,[2]Kreise_MZ!$A$2:$C$55,3,FALSE)</f>
        <v>MZ03252</v>
      </c>
      <c r="G173">
        <f>'2019_1-3-1_Download'!E181</f>
        <v>148.76853</v>
      </c>
    </row>
    <row r="174" spans="1:7" x14ac:dyDescent="0.25">
      <c r="A174">
        <f>'2019_1-3-1_Download'!B182</f>
        <v>254</v>
      </c>
      <c r="B174">
        <f>'2019_1-3-1_Download'!D182</f>
        <v>2016</v>
      </c>
      <c r="C174" t="str">
        <f>VLOOKUP(A174,[1]Tabelle1!$A$1:$B$68,2,FALSE)</f>
        <v>Hildesheim</v>
      </c>
      <c r="D174" t="str">
        <f>'2019_1-3-1_Download'!$E$7</f>
        <v>Bevölkerung insgesamt</v>
      </c>
      <c r="E174" t="s">
        <v>1104</v>
      </c>
      <c r="F174" t="str">
        <f>VLOOKUP(A174,[2]Kreise_MZ!$A$2:$C$55,3,FALSE)</f>
        <v>MZ03254</v>
      </c>
      <c r="G174">
        <f>'2019_1-3-1_Download'!E182</f>
        <v>277.79642000000001</v>
      </c>
    </row>
    <row r="175" spans="1:7" x14ac:dyDescent="0.25">
      <c r="A175">
        <f>'2019_1-3-1_Download'!B183</f>
        <v>255</v>
      </c>
      <c r="B175">
        <f>'2019_1-3-1_Download'!D183</f>
        <v>2016</v>
      </c>
      <c r="C175" t="str">
        <f>VLOOKUP(A175,[1]Tabelle1!$A$1:$B$68,2,FALSE)</f>
        <v>Holzminden</v>
      </c>
      <c r="D175" t="str">
        <f>'2019_1-3-1_Download'!$E$7</f>
        <v>Bevölkerung insgesamt</v>
      </c>
      <c r="E175" t="s">
        <v>1104</v>
      </c>
      <c r="F175" t="str">
        <f>VLOOKUP(A175,[2]Kreise_MZ!$A$2:$C$55,3,FALSE)</f>
        <v>MZ03255</v>
      </c>
      <c r="G175">
        <f>'2019_1-3-1_Download'!E183</f>
        <v>71.823479999999989</v>
      </c>
    </row>
    <row r="176" spans="1:7" x14ac:dyDescent="0.25">
      <c r="A176">
        <f>'2019_1-3-1_Download'!B184</f>
        <v>256</v>
      </c>
      <c r="B176">
        <f>'2019_1-3-1_Download'!D184</f>
        <v>2016</v>
      </c>
      <c r="C176" t="str">
        <f>VLOOKUP(A176,[1]Tabelle1!$A$1:$B$68,2,FALSE)</f>
        <v>Nienburg (Weser)</v>
      </c>
      <c r="D176" t="str">
        <f>'2019_1-3-1_Download'!$E$7</f>
        <v>Bevölkerung insgesamt</v>
      </c>
      <c r="E176" t="s">
        <v>1104</v>
      </c>
      <c r="F176" t="str">
        <f>VLOOKUP(A176,[2]Kreise_MZ!$A$2:$C$55,3,FALSE)</f>
        <v>MZ03256</v>
      </c>
      <c r="G176">
        <f>'2019_1-3-1_Download'!E184</f>
        <v>120.91318</v>
      </c>
    </row>
    <row r="177" spans="1:7" x14ac:dyDescent="0.25">
      <c r="A177">
        <f>'2019_1-3-1_Download'!B185</f>
        <v>257</v>
      </c>
      <c r="B177">
        <f>'2019_1-3-1_Download'!D185</f>
        <v>2016</v>
      </c>
      <c r="C177" t="str">
        <f>VLOOKUP(A177,[1]Tabelle1!$A$1:$B$68,2,FALSE)</f>
        <v>Schaumburg</v>
      </c>
      <c r="D177" t="str">
        <f>'2019_1-3-1_Download'!$E$7</f>
        <v>Bevölkerung insgesamt</v>
      </c>
      <c r="E177" t="s">
        <v>1104</v>
      </c>
      <c r="F177" t="str">
        <f>VLOOKUP(A177,[2]Kreise_MZ!$A$2:$C$55,3,FALSE)</f>
        <v>MZ03257</v>
      </c>
      <c r="G177">
        <f>'2019_1-3-1_Download'!E185</f>
        <v>156.59229000000002</v>
      </c>
    </row>
    <row r="178" spans="1:7" x14ac:dyDescent="0.25">
      <c r="A178">
        <f>'2019_1-3-1_Download'!B186</f>
        <v>2</v>
      </c>
      <c r="B178">
        <f>'2019_1-3-1_Download'!D186</f>
        <v>2016</v>
      </c>
      <c r="C178" t="str">
        <f>VLOOKUP(A178,[1]Tabelle1!$A$1:$B$68,2,FALSE)</f>
        <v>Statistische Region Hannover</v>
      </c>
      <c r="D178" t="str">
        <f>'2019_1-3-1_Download'!$E$7</f>
        <v>Bevölkerung insgesamt</v>
      </c>
      <c r="E178" t="s">
        <v>1104</v>
      </c>
      <c r="F178" t="str">
        <f>VLOOKUP(A178,[2]Kreise_MZ!$A$2:$C$55,3,FALSE)</f>
        <v>MZ032</v>
      </c>
      <c r="G178">
        <f>'2019_1-3-1_Download'!E186</f>
        <v>2140.5055600000001</v>
      </c>
    </row>
    <row r="179" spans="1:7" x14ac:dyDescent="0.25">
      <c r="A179">
        <f>'2019_1-3-1_Download'!B187</f>
        <v>351</v>
      </c>
      <c r="B179">
        <f>'2019_1-3-1_Download'!D187</f>
        <v>2016</v>
      </c>
      <c r="C179" t="str">
        <f>VLOOKUP(A179,[1]Tabelle1!$A$1:$B$68,2,FALSE)</f>
        <v>Celle</v>
      </c>
      <c r="D179" t="str">
        <f>'2019_1-3-1_Download'!$E$7</f>
        <v>Bevölkerung insgesamt</v>
      </c>
      <c r="E179" t="s">
        <v>1104</v>
      </c>
      <c r="F179" t="str">
        <f>VLOOKUP(A179,[2]Kreise_MZ!$A$2:$C$55,3,FALSE)</f>
        <v>MZ03351</v>
      </c>
      <c r="G179">
        <f>'2019_1-3-1_Download'!E187</f>
        <v>178.41002</v>
      </c>
    </row>
    <row r="180" spans="1:7" x14ac:dyDescent="0.25">
      <c r="A180">
        <f>'2019_1-3-1_Download'!B188</f>
        <v>352</v>
      </c>
      <c r="B180">
        <f>'2019_1-3-1_Download'!D188</f>
        <v>2016</v>
      </c>
      <c r="C180" t="str">
        <f>VLOOKUP(A180,[1]Tabelle1!$A$1:$B$68,2,FALSE)</f>
        <v>Cuxhaven</v>
      </c>
      <c r="D180" t="str">
        <f>'2019_1-3-1_Download'!$E$7</f>
        <v>Bevölkerung insgesamt</v>
      </c>
      <c r="E180" t="s">
        <v>1104</v>
      </c>
      <c r="F180" t="str">
        <f>VLOOKUP(A180,[2]Kreise_MZ!$A$2:$C$55,3,FALSE)</f>
        <v>MZ03352</v>
      </c>
      <c r="G180">
        <f>'2019_1-3-1_Download'!E188</f>
        <v>198.52207999999999</v>
      </c>
    </row>
    <row r="181" spans="1:7" x14ac:dyDescent="0.25">
      <c r="A181">
        <f>'2019_1-3-1_Download'!B189</f>
        <v>353</v>
      </c>
      <c r="B181">
        <f>'2019_1-3-1_Download'!D189</f>
        <v>2016</v>
      </c>
      <c r="C181" t="str">
        <f>VLOOKUP(A181,[1]Tabelle1!$A$1:$B$68,2,FALSE)</f>
        <v>Harburg</v>
      </c>
      <c r="D181" t="str">
        <f>'2019_1-3-1_Download'!$E$7</f>
        <v>Bevölkerung insgesamt</v>
      </c>
      <c r="E181" t="s">
        <v>1104</v>
      </c>
      <c r="F181" t="str">
        <f>VLOOKUP(A181,[2]Kreise_MZ!$A$2:$C$55,3,FALSE)</f>
        <v>MZ03353</v>
      </c>
      <c r="G181">
        <f>'2019_1-3-1_Download'!E189</f>
        <v>248.74275</v>
      </c>
    </row>
    <row r="182" spans="1:7" x14ac:dyDescent="0.25">
      <c r="A182" t="str">
        <f>'2019_1-3-1_Download'!B190</f>
        <v>360/ 354</v>
      </c>
      <c r="B182">
        <f>'2019_1-3-1_Download'!D190</f>
        <v>2016</v>
      </c>
      <c r="C182" t="str">
        <f>VLOOKUP(A182,[1]Tabelle1!$A$1:$B$68,2,FALSE)</f>
        <v>Uelzen Lüchow-Dannenberg</v>
      </c>
      <c r="D182" t="str">
        <f>'2019_1-3-1_Download'!$E$7</f>
        <v>Bevölkerung insgesamt</v>
      </c>
      <c r="E182" t="s">
        <v>1104</v>
      </c>
      <c r="F182" t="str">
        <f>VLOOKUP(A182,[2]Kreise_MZ!$A$2:$C$55,3,FALSE)</f>
        <v>MZ03354360</v>
      </c>
      <c r="G182">
        <f>'2019_1-3-1_Download'!E190</f>
        <v>143.58079999999998</v>
      </c>
    </row>
    <row r="183" spans="1:7" x14ac:dyDescent="0.25">
      <c r="A183">
        <f>'2019_1-3-1_Download'!B191</f>
        <v>355</v>
      </c>
      <c r="B183">
        <f>'2019_1-3-1_Download'!D191</f>
        <v>2016</v>
      </c>
      <c r="C183" t="str">
        <f>VLOOKUP(A183,[1]Tabelle1!$A$1:$B$68,2,FALSE)</f>
        <v>Lüneburg</v>
      </c>
      <c r="D183" t="str">
        <f>'2019_1-3-1_Download'!$E$7</f>
        <v>Bevölkerung insgesamt</v>
      </c>
      <c r="E183" t="s">
        <v>1104</v>
      </c>
      <c r="F183" t="str">
        <f>VLOOKUP(A183,[2]Kreise_MZ!$A$2:$C$55,3,FALSE)</f>
        <v>MZ03355</v>
      </c>
      <c r="G183">
        <f>'2019_1-3-1_Download'!E191</f>
        <v>181.12514999999999</v>
      </c>
    </row>
    <row r="184" spans="1:7" x14ac:dyDescent="0.25">
      <c r="A184">
        <f>'2019_1-3-1_Download'!B192</f>
        <v>356</v>
      </c>
      <c r="B184">
        <f>'2019_1-3-1_Download'!D192</f>
        <v>2016</v>
      </c>
      <c r="C184" t="str">
        <f>VLOOKUP(A184,[1]Tabelle1!$A$1:$B$68,2,FALSE)</f>
        <v>Osterholz</v>
      </c>
      <c r="D184" t="str">
        <f>'2019_1-3-1_Download'!$E$7</f>
        <v>Bevölkerung insgesamt</v>
      </c>
      <c r="E184" t="s">
        <v>1104</v>
      </c>
      <c r="F184" t="str">
        <f>VLOOKUP(A184,[2]Kreise_MZ!$A$2:$C$55,3,FALSE)</f>
        <v>MZ03356</v>
      </c>
      <c r="G184">
        <f>'2019_1-3-1_Download'!E192</f>
        <v>113.82921</v>
      </c>
    </row>
    <row r="185" spans="1:7" x14ac:dyDescent="0.25">
      <c r="A185">
        <f>'2019_1-3-1_Download'!B193</f>
        <v>357</v>
      </c>
      <c r="B185">
        <f>'2019_1-3-1_Download'!D193</f>
        <v>2016</v>
      </c>
      <c r="C185" t="str">
        <f>VLOOKUP(A185,[1]Tabelle1!$A$1:$B$68,2,FALSE)</f>
        <v>Rotenburg (Wümme)</v>
      </c>
      <c r="D185" t="str">
        <f>'2019_1-3-1_Download'!$E$7</f>
        <v>Bevölkerung insgesamt</v>
      </c>
      <c r="E185" t="s">
        <v>1104</v>
      </c>
      <c r="F185" t="str">
        <f>VLOOKUP(A185,[2]Kreise_MZ!$A$2:$C$55,3,FALSE)</f>
        <v>MZ03357</v>
      </c>
      <c r="G185">
        <f>'2019_1-3-1_Download'!E193</f>
        <v>163.60974999999999</v>
      </c>
    </row>
    <row r="186" spans="1:7" x14ac:dyDescent="0.25">
      <c r="A186">
        <f>'2019_1-3-1_Download'!B194</f>
        <v>358</v>
      </c>
      <c r="B186">
        <f>'2019_1-3-1_Download'!D194</f>
        <v>2016</v>
      </c>
      <c r="C186" t="str">
        <f>VLOOKUP(A186,[1]Tabelle1!$A$1:$B$68,2,FALSE)</f>
        <v>Heidekreis</v>
      </c>
      <c r="D186" t="str">
        <f>'2019_1-3-1_Download'!$E$7</f>
        <v>Bevölkerung insgesamt</v>
      </c>
      <c r="E186" t="s">
        <v>1104</v>
      </c>
      <c r="F186" t="str">
        <f>VLOOKUP(A186,[2]Kreise_MZ!$A$2:$C$55,3,FALSE)</f>
        <v>MZ03358</v>
      </c>
      <c r="G186">
        <f>'2019_1-3-1_Download'!E194</f>
        <v>140.71223000000001</v>
      </c>
    </row>
    <row r="187" spans="1:7" x14ac:dyDescent="0.25">
      <c r="A187">
        <f>'2019_1-3-1_Download'!B195</f>
        <v>359</v>
      </c>
      <c r="B187">
        <f>'2019_1-3-1_Download'!D195</f>
        <v>2016</v>
      </c>
      <c r="C187" t="str">
        <f>VLOOKUP(A187,[1]Tabelle1!$A$1:$B$68,2,FALSE)</f>
        <v>Stade</v>
      </c>
      <c r="D187" t="str">
        <f>'2019_1-3-1_Download'!$E$7</f>
        <v>Bevölkerung insgesamt</v>
      </c>
      <c r="E187" t="s">
        <v>1104</v>
      </c>
      <c r="F187" t="str">
        <f>VLOOKUP(A187,[2]Kreise_MZ!$A$2:$C$55,3,FALSE)</f>
        <v>MZ03359</v>
      </c>
      <c r="G187">
        <f>'2019_1-3-1_Download'!E195</f>
        <v>200.61157</v>
      </c>
    </row>
    <row r="188" spans="1:7" x14ac:dyDescent="0.25">
      <c r="A188" t="str">
        <f>'2019_1-3-1_Download'!B196</f>
        <v>360/ 354</v>
      </c>
      <c r="B188">
        <f>'2019_1-3-1_Download'!D196</f>
        <v>2016</v>
      </c>
      <c r="C188" t="str">
        <f>VLOOKUP(A188,[1]Tabelle1!$A$1:$B$68,2,FALSE)</f>
        <v>Uelzen Lüchow-Dannenberg</v>
      </c>
      <c r="D188" t="str">
        <f>'2019_1-3-1_Download'!$E$7</f>
        <v>Bevölkerung insgesamt</v>
      </c>
      <c r="E188" t="s">
        <v>1104</v>
      </c>
      <c r="F188" t="str">
        <f>VLOOKUP(A188,[2]Kreise_MZ!$A$2:$C$55,3,FALSE)</f>
        <v>MZ03354360</v>
      </c>
      <c r="G188">
        <f>'2019_1-3-1_Download'!E196</f>
        <v>143.58079999999998</v>
      </c>
    </row>
    <row r="189" spans="1:7" x14ac:dyDescent="0.25">
      <c r="A189">
        <f>'2019_1-3-1_Download'!B197</f>
        <v>361</v>
      </c>
      <c r="B189">
        <f>'2019_1-3-1_Download'!D197</f>
        <v>2016</v>
      </c>
      <c r="C189" t="str">
        <f>VLOOKUP(A189,[1]Tabelle1!$A$1:$B$68,2,FALSE)</f>
        <v>Verden</v>
      </c>
      <c r="D189" t="str">
        <f>'2019_1-3-1_Download'!$E$7</f>
        <v>Bevölkerung insgesamt</v>
      </c>
      <c r="E189" t="s">
        <v>1104</v>
      </c>
      <c r="F189" t="str">
        <f>VLOOKUP(A189,[2]Kreise_MZ!$A$2:$C$55,3,FALSE)</f>
        <v>MZ03361</v>
      </c>
      <c r="G189">
        <f>'2019_1-3-1_Download'!E197</f>
        <v>134.95340999999999</v>
      </c>
    </row>
    <row r="190" spans="1:7" x14ac:dyDescent="0.25">
      <c r="A190">
        <f>'2019_1-3-1_Download'!B198</f>
        <v>3</v>
      </c>
      <c r="B190">
        <f>'2019_1-3-1_Download'!D198</f>
        <v>2016</v>
      </c>
      <c r="C190" t="str">
        <f>VLOOKUP(A190,[1]Tabelle1!$A$1:$B$68,2,FALSE)</f>
        <v>Statistische Region Lüneburg</v>
      </c>
      <c r="D190" t="str">
        <f>'2019_1-3-1_Download'!$E$7</f>
        <v>Bevölkerung insgesamt</v>
      </c>
      <c r="E190" t="s">
        <v>1104</v>
      </c>
      <c r="F190" t="str">
        <f>VLOOKUP(A190,[2]Kreise_MZ!$A$2:$C$55,3,FALSE)</f>
        <v>MZ033</v>
      </c>
      <c r="G190">
        <f>'2019_1-3-1_Download'!E198</f>
        <v>1704.09682</v>
      </c>
    </row>
    <row r="191" spans="1:7" x14ac:dyDescent="0.25">
      <c r="A191">
        <f>'2019_1-3-1_Download'!B199</f>
        <v>401</v>
      </c>
      <c r="B191">
        <f>'2019_1-3-1_Download'!D199</f>
        <v>2016</v>
      </c>
      <c r="C191" t="str">
        <f>VLOOKUP(A191,[1]Tabelle1!$A$1:$B$68,2,FALSE)</f>
        <v>Delmenhorst  Stadt</v>
      </c>
      <c r="D191" t="str">
        <f>'2019_1-3-1_Download'!$E$7</f>
        <v>Bevölkerung insgesamt</v>
      </c>
      <c r="E191" t="s">
        <v>1104</v>
      </c>
      <c r="F191" t="str">
        <f>VLOOKUP(A191,[2]Kreise_MZ!$A$2:$C$55,3,FALSE)</f>
        <v>MZ03401</v>
      </c>
      <c r="G191">
        <f>'2019_1-3-1_Download'!E199</f>
        <v>76.68589999999999</v>
      </c>
    </row>
    <row r="192" spans="1:7" x14ac:dyDescent="0.25">
      <c r="A192" t="str">
        <f>'2019_1-3-1_Download'!B200</f>
        <v>402 / 457</v>
      </c>
      <c r="B192">
        <f>'2019_1-3-1_Download'!D200</f>
        <v>2016</v>
      </c>
      <c r="C192" t="str">
        <f>VLOOKUP(A192,[1]Tabelle1!$A$1:$B$68,2,FALSE)</f>
        <v>Emden  Stadt / Leer</v>
      </c>
      <c r="D192" t="str">
        <f>'2019_1-3-1_Download'!$E$7</f>
        <v>Bevölkerung insgesamt</v>
      </c>
      <c r="E192" t="s">
        <v>1104</v>
      </c>
      <c r="F192" t="str">
        <f>VLOOKUP(A192,[2]Kreise_MZ!$A$2:$C$55,3,FALSE)</f>
        <v>MZ03402457</v>
      </c>
      <c r="G192">
        <f>'2019_1-3-1_Download'!E200</f>
        <v>218.84752</v>
      </c>
    </row>
    <row r="193" spans="1:7" x14ac:dyDescent="0.25">
      <c r="A193">
        <f>'2019_1-3-1_Download'!B201</f>
        <v>403</v>
      </c>
      <c r="B193">
        <f>'2019_1-3-1_Download'!D201</f>
        <v>2016</v>
      </c>
      <c r="C193" t="str">
        <f>VLOOKUP(A193,[1]Tabelle1!$A$1:$B$68,2,FALSE)</f>
        <v>Oldenburg(Oldb)  Stadt</v>
      </c>
      <c r="D193" t="str">
        <f>'2019_1-3-1_Download'!$E$7</f>
        <v>Bevölkerung insgesamt</v>
      </c>
      <c r="E193" t="s">
        <v>1104</v>
      </c>
      <c r="F193" t="str">
        <f>VLOOKUP(A193,[2]Kreise_MZ!$A$2:$C$55,3,FALSE)</f>
        <v>MZ03403</v>
      </c>
      <c r="G193">
        <f>'2019_1-3-1_Download'!E201</f>
        <v>164.34325000000001</v>
      </c>
    </row>
    <row r="194" spans="1:7" x14ac:dyDescent="0.25">
      <c r="A194">
        <f>'2019_1-3-1_Download'!B202</f>
        <v>404</v>
      </c>
      <c r="B194">
        <f>'2019_1-3-1_Download'!D202</f>
        <v>2016</v>
      </c>
      <c r="C194" t="str">
        <f>VLOOKUP(A194,[1]Tabelle1!$A$1:$B$68,2,FALSE)</f>
        <v>Osnabrück  Stadt</v>
      </c>
      <c r="D194" t="str">
        <f>'2019_1-3-1_Download'!$E$7</f>
        <v>Bevölkerung insgesamt</v>
      </c>
      <c r="E194" t="s">
        <v>1104</v>
      </c>
      <c r="F194" t="str">
        <f>VLOOKUP(A194,[2]Kreise_MZ!$A$2:$C$55,3,FALSE)</f>
        <v>MZ03404</v>
      </c>
      <c r="G194">
        <f>'2019_1-3-1_Download'!E202</f>
        <v>163.15623000000002</v>
      </c>
    </row>
    <row r="195" spans="1:7" x14ac:dyDescent="0.25">
      <c r="A195">
        <f>'2019_1-3-1_Download'!B203</f>
        <v>405</v>
      </c>
      <c r="B195">
        <f>'2019_1-3-1_Download'!D203</f>
        <v>2016</v>
      </c>
      <c r="C195" t="str">
        <f>VLOOKUP(A195,[1]Tabelle1!$A$1:$B$68,2,FALSE)</f>
        <v>Wilhelmshaven  Stadt</v>
      </c>
      <c r="D195" t="str">
        <f>'2019_1-3-1_Download'!$E$7</f>
        <v>Bevölkerung insgesamt</v>
      </c>
      <c r="E195" t="s">
        <v>1104</v>
      </c>
      <c r="F195" t="str">
        <f>VLOOKUP(A195,[2]Kreise_MZ!$A$2:$C$55,3,FALSE)</f>
        <v>MZ03405</v>
      </c>
      <c r="G195">
        <f>'2019_1-3-1_Download'!E203</f>
        <v>76.170349999999999</v>
      </c>
    </row>
    <row r="196" spans="1:7" x14ac:dyDescent="0.25">
      <c r="A196">
        <f>'2019_1-3-1_Download'!B204</f>
        <v>451</v>
      </c>
      <c r="B196">
        <f>'2019_1-3-1_Download'!D204</f>
        <v>2016</v>
      </c>
      <c r="C196" t="str">
        <f>VLOOKUP(A196,[1]Tabelle1!$A$1:$B$68,2,FALSE)</f>
        <v>Ammerland</v>
      </c>
      <c r="D196" t="str">
        <f>'2019_1-3-1_Download'!$E$7</f>
        <v>Bevölkerung insgesamt</v>
      </c>
      <c r="E196" t="s">
        <v>1104</v>
      </c>
      <c r="F196" t="str">
        <f>VLOOKUP(A196,[2]Kreise_MZ!$A$2:$C$55,3,FALSE)</f>
        <v>MZ03451</v>
      </c>
      <c r="G196">
        <f>'2019_1-3-1_Download'!E204</f>
        <v>121.63602</v>
      </c>
    </row>
    <row r="197" spans="1:7" x14ac:dyDescent="0.25">
      <c r="A197">
        <f>'2019_1-3-1_Download'!B205</f>
        <v>452</v>
      </c>
      <c r="B197">
        <f>'2019_1-3-1_Download'!D205</f>
        <v>2016</v>
      </c>
      <c r="C197" t="str">
        <f>VLOOKUP(A197,[1]Tabelle1!$A$1:$B$68,2,FALSE)</f>
        <v>Aurich</v>
      </c>
      <c r="D197" t="str">
        <f>'2019_1-3-1_Download'!$E$7</f>
        <v>Bevölkerung insgesamt</v>
      </c>
      <c r="E197" t="s">
        <v>1104</v>
      </c>
      <c r="F197" t="str">
        <f>VLOOKUP(A197,[2]Kreise_MZ!$A$2:$C$55,3,FALSE)</f>
        <v>MZ03452</v>
      </c>
      <c r="G197">
        <f>'2019_1-3-1_Download'!E205</f>
        <v>189.52006</v>
      </c>
    </row>
    <row r="198" spans="1:7" x14ac:dyDescent="0.25">
      <c r="A198">
        <f>'2019_1-3-1_Download'!B206</f>
        <v>453</v>
      </c>
      <c r="B198">
        <f>'2019_1-3-1_Download'!D206</f>
        <v>2016</v>
      </c>
      <c r="C198" t="str">
        <f>VLOOKUP(A198,[1]Tabelle1!$A$1:$B$68,2,FALSE)</f>
        <v>Cloppenburg</v>
      </c>
      <c r="D198" t="str">
        <f>'2019_1-3-1_Download'!$E$7</f>
        <v>Bevölkerung insgesamt</v>
      </c>
      <c r="E198" t="s">
        <v>1104</v>
      </c>
      <c r="F198" t="str">
        <f>VLOOKUP(A198,[2]Kreise_MZ!$A$2:$C$55,3,FALSE)</f>
        <v>MZ03453</v>
      </c>
      <c r="G198">
        <f>'2019_1-3-1_Download'!E206</f>
        <v>165.30267000000001</v>
      </c>
    </row>
    <row r="199" spans="1:7" x14ac:dyDescent="0.25">
      <c r="A199">
        <f>'2019_1-3-1_Download'!B207</f>
        <v>454</v>
      </c>
      <c r="B199">
        <f>'2019_1-3-1_Download'!D207</f>
        <v>2016</v>
      </c>
      <c r="C199" t="str">
        <f>VLOOKUP(A199,[1]Tabelle1!$A$1:$B$68,2,FALSE)</f>
        <v>Emsland</v>
      </c>
      <c r="D199" t="str">
        <f>'2019_1-3-1_Download'!$E$7</f>
        <v>Bevölkerung insgesamt</v>
      </c>
      <c r="E199" t="s">
        <v>1104</v>
      </c>
      <c r="F199" t="str">
        <f>VLOOKUP(A199,[2]Kreise_MZ!$A$2:$C$55,3,FALSE)</f>
        <v>MZ03454</v>
      </c>
      <c r="G199">
        <f>'2019_1-3-1_Download'!E207</f>
        <v>320.66129999999998</v>
      </c>
    </row>
    <row r="200" spans="1:7" x14ac:dyDescent="0.25">
      <c r="A200" t="str">
        <f>'2019_1-3-1_Download'!B208</f>
        <v>455 / 462</v>
      </c>
      <c r="B200">
        <f>'2019_1-3-1_Download'!D208</f>
        <v>2016</v>
      </c>
      <c r="C200" t="str">
        <f>VLOOKUP(A200,[1]Tabelle1!$A$1:$B$68,2,FALSE)</f>
        <v>Friesland / Wittmund</v>
      </c>
      <c r="D200" t="str">
        <f>'2019_1-3-1_Download'!$E$7</f>
        <v>Bevölkerung insgesamt</v>
      </c>
      <c r="E200" t="s">
        <v>1104</v>
      </c>
      <c r="F200" t="str">
        <f>VLOOKUP(A200,[2]Kreise_MZ!$A$2:$C$55,3,FALSE)</f>
        <v>MZ03455462</v>
      </c>
      <c r="G200">
        <f>'2019_1-3-1_Download'!E208</f>
        <v>155.29038</v>
      </c>
    </row>
    <row r="201" spans="1:7" x14ac:dyDescent="0.25">
      <c r="A201">
        <f>'2019_1-3-1_Download'!B209</f>
        <v>456</v>
      </c>
      <c r="B201">
        <f>'2019_1-3-1_Download'!D209</f>
        <v>2016</v>
      </c>
      <c r="C201" t="str">
        <f>VLOOKUP(A201,[1]Tabelle1!$A$1:$B$68,2,FALSE)</f>
        <v>Grafschaft Bentheim</v>
      </c>
      <c r="D201" t="str">
        <f>'2019_1-3-1_Download'!$E$7</f>
        <v>Bevölkerung insgesamt</v>
      </c>
      <c r="E201" t="s">
        <v>1104</v>
      </c>
      <c r="F201" t="str">
        <f>VLOOKUP(A201,[2]Kreise_MZ!$A$2:$C$55,3,FALSE)</f>
        <v>MZ03456</v>
      </c>
      <c r="G201">
        <f>'2019_1-3-1_Download'!E209</f>
        <v>136.42021</v>
      </c>
    </row>
    <row r="202" spans="1:7" x14ac:dyDescent="0.25">
      <c r="A202" t="str">
        <f>'2019_1-3-1_Download'!B210</f>
        <v>402 / 457</v>
      </c>
      <c r="B202">
        <f>'2019_1-3-1_Download'!D210</f>
        <v>2016</v>
      </c>
      <c r="C202" t="str">
        <f>VLOOKUP(A202,[1]Tabelle1!$A$1:$B$68,2,FALSE)</f>
        <v>Emden  Stadt / Leer</v>
      </c>
      <c r="D202" t="str">
        <f>'2019_1-3-1_Download'!$E$7</f>
        <v>Bevölkerung insgesamt</v>
      </c>
      <c r="E202" t="s">
        <v>1104</v>
      </c>
      <c r="F202" t="str">
        <f>VLOOKUP(A202,[2]Kreise_MZ!$A$2:$C$55,3,FALSE)</f>
        <v>MZ03402457</v>
      </c>
      <c r="G202">
        <f>'2019_1-3-1_Download'!E210</f>
        <v>218.84752</v>
      </c>
    </row>
    <row r="203" spans="1:7" x14ac:dyDescent="0.25">
      <c r="A203">
        <f>'2019_1-3-1_Download'!B211</f>
        <v>458</v>
      </c>
      <c r="B203">
        <f>'2019_1-3-1_Download'!D211</f>
        <v>2016</v>
      </c>
      <c r="C203" t="str">
        <f>VLOOKUP(A203,[1]Tabelle1!$A$1:$B$68,2,FALSE)</f>
        <v>Oldenburg</v>
      </c>
      <c r="D203" t="str">
        <f>'2019_1-3-1_Download'!$E$7</f>
        <v>Bevölkerung insgesamt</v>
      </c>
      <c r="E203" t="s">
        <v>1104</v>
      </c>
      <c r="F203" t="str">
        <f>VLOOKUP(A203,[2]Kreise_MZ!$A$2:$C$55,3,FALSE)</f>
        <v>MZ03458</v>
      </c>
      <c r="G203">
        <f>'2019_1-3-1_Download'!E211</f>
        <v>128.96519000000001</v>
      </c>
    </row>
    <row r="204" spans="1:7" x14ac:dyDescent="0.25">
      <c r="A204">
        <f>'2019_1-3-1_Download'!B212</f>
        <v>459</v>
      </c>
      <c r="B204">
        <f>'2019_1-3-1_Download'!D212</f>
        <v>2016</v>
      </c>
      <c r="C204" t="str">
        <f>VLOOKUP(A204,[1]Tabelle1!$A$1:$B$68,2,FALSE)</f>
        <v>Osnabrück</v>
      </c>
      <c r="D204" t="str">
        <f>'2019_1-3-1_Download'!$E$7</f>
        <v>Bevölkerung insgesamt</v>
      </c>
      <c r="E204" t="s">
        <v>1104</v>
      </c>
      <c r="F204" t="str">
        <f>VLOOKUP(A204,[2]Kreise_MZ!$A$2:$C$55,3,FALSE)</f>
        <v>MZ03459</v>
      </c>
      <c r="G204">
        <f>'2019_1-3-1_Download'!E212</f>
        <v>359.19905</v>
      </c>
    </row>
    <row r="205" spans="1:7" x14ac:dyDescent="0.25">
      <c r="A205">
        <f>'2019_1-3-1_Download'!B213</f>
        <v>460</v>
      </c>
      <c r="B205">
        <f>'2019_1-3-1_Download'!D213</f>
        <v>2016</v>
      </c>
      <c r="C205" t="str">
        <f>VLOOKUP(A205,[1]Tabelle1!$A$1:$B$68,2,FALSE)</f>
        <v>Vechta</v>
      </c>
      <c r="D205" t="str">
        <f>'2019_1-3-1_Download'!$E$7</f>
        <v>Bevölkerung insgesamt</v>
      </c>
      <c r="E205" t="s">
        <v>1104</v>
      </c>
      <c r="F205" t="str">
        <f>VLOOKUP(A205,[2]Kreise_MZ!$A$2:$C$55,3,FALSE)</f>
        <v>MZ03460</v>
      </c>
      <c r="G205">
        <f>'2019_1-3-1_Download'!E213</f>
        <v>138.41508999999999</v>
      </c>
    </row>
    <row r="206" spans="1:7" x14ac:dyDescent="0.25">
      <c r="A206">
        <f>'2019_1-3-1_Download'!B214</f>
        <v>461</v>
      </c>
      <c r="B206">
        <f>'2019_1-3-1_Download'!D214</f>
        <v>2016</v>
      </c>
      <c r="C206" t="str">
        <f>VLOOKUP(A206,[1]Tabelle1!$A$1:$B$68,2,FALSE)</f>
        <v>Wesermarsch</v>
      </c>
      <c r="D206" t="str">
        <f>'2019_1-3-1_Download'!$E$7</f>
        <v>Bevölkerung insgesamt</v>
      </c>
      <c r="E206" t="s">
        <v>1104</v>
      </c>
      <c r="F206" t="str">
        <f>VLOOKUP(A206,[2]Kreise_MZ!$A$2:$C$55,3,FALSE)</f>
        <v>MZ03461</v>
      </c>
      <c r="G206">
        <f>'2019_1-3-1_Download'!E214</f>
        <v>89.469340000000003</v>
      </c>
    </row>
    <row r="207" spans="1:7" x14ac:dyDescent="0.25">
      <c r="A207" t="str">
        <f>'2019_1-3-1_Download'!B215</f>
        <v>455 / 462</v>
      </c>
      <c r="B207">
        <f>'2019_1-3-1_Download'!D215</f>
        <v>2016</v>
      </c>
      <c r="C207" t="str">
        <f>VLOOKUP(A207,[1]Tabelle1!$A$1:$B$68,2,FALSE)</f>
        <v>Friesland / Wittmund</v>
      </c>
      <c r="D207" t="str">
        <f>'2019_1-3-1_Download'!$E$7</f>
        <v>Bevölkerung insgesamt</v>
      </c>
      <c r="E207" t="s">
        <v>1104</v>
      </c>
      <c r="F207" t="str">
        <f>VLOOKUP(A207,[2]Kreise_MZ!$A$2:$C$55,3,FALSE)</f>
        <v>MZ03455462</v>
      </c>
      <c r="G207">
        <f>'2019_1-3-1_Download'!E215</f>
        <v>155.29038</v>
      </c>
    </row>
    <row r="208" spans="1:7" x14ac:dyDescent="0.25">
      <c r="A208">
        <f>'2019_1-3-1_Download'!B216</f>
        <v>4</v>
      </c>
      <c r="B208">
        <f>'2019_1-3-1_Download'!D216</f>
        <v>2016</v>
      </c>
      <c r="C208" t="str">
        <f>VLOOKUP(A208,[1]Tabelle1!$A$1:$B$68,2,FALSE)</f>
        <v>Statistische Region Weser-Ems</v>
      </c>
      <c r="D208" t="str">
        <f>'2019_1-3-1_Download'!$E$7</f>
        <v>Bevölkerung insgesamt</v>
      </c>
      <c r="E208" t="s">
        <v>1104</v>
      </c>
      <c r="F208" t="str">
        <f>VLOOKUP(A208,[2]Kreise_MZ!$A$2:$C$55,3,FALSE)</f>
        <v>MZ034</v>
      </c>
      <c r="G208">
        <f>'2019_1-3-1_Download'!E216</f>
        <v>2504.0826000000002</v>
      </c>
    </row>
    <row r="209" spans="1:7" x14ac:dyDescent="0.25">
      <c r="A209">
        <f>'2019_1-3-1_Download'!B217</f>
        <v>0</v>
      </c>
      <c r="B209">
        <f>'2019_1-3-1_Download'!D217</f>
        <v>2016</v>
      </c>
      <c r="C209" t="str">
        <f>VLOOKUP(A209,[1]Tabelle1!$A$1:$B$68,2,FALSE)</f>
        <v>Niedersachsen</v>
      </c>
      <c r="D209" t="str">
        <f>'2019_1-3-1_Download'!$E$7</f>
        <v>Bevölkerung insgesamt</v>
      </c>
      <c r="E209" t="s">
        <v>1104</v>
      </c>
      <c r="F209" t="str">
        <f>VLOOKUP(A209,[2]Kreise_MZ!$A$2:$C$55,3,FALSE)</f>
        <v>MZ030</v>
      </c>
      <c r="G209">
        <f>'2019_1-3-1_Download'!E217</f>
        <v>7951.85347</v>
      </c>
    </row>
    <row r="210" spans="1:7" x14ac:dyDescent="0.25">
      <c r="A210">
        <f>'2019_1-3-1_Download'!B218</f>
        <v>101</v>
      </c>
      <c r="B210">
        <f>'2019_1-3-1_Download'!D218</f>
        <v>2015</v>
      </c>
      <c r="C210" t="str">
        <f>VLOOKUP(A210,[1]Tabelle1!$A$1:$B$68,2,FALSE)</f>
        <v>Braunschweig  Stadt</v>
      </c>
      <c r="D210" t="str">
        <f>'2019_1-3-1_Download'!$E$7</f>
        <v>Bevölkerung insgesamt</v>
      </c>
      <c r="E210" t="s">
        <v>1104</v>
      </c>
      <c r="F210" t="str">
        <f>VLOOKUP(A210,[2]Kreise_MZ!$A$2:$C$55,3,FALSE)</f>
        <v>MZ03101</v>
      </c>
      <c r="G210">
        <f>'2019_1-3-1_Download'!E218</f>
        <v>249.08765</v>
      </c>
    </row>
    <row r="211" spans="1:7" x14ac:dyDescent="0.25">
      <c r="A211">
        <f>'2019_1-3-1_Download'!B219</f>
        <v>102</v>
      </c>
      <c r="B211">
        <f>'2019_1-3-1_Download'!D219</f>
        <v>2015</v>
      </c>
      <c r="C211" t="str">
        <f>VLOOKUP(A211,[1]Tabelle1!$A$1:$B$68,2,FALSE)</f>
        <v>Salzgitter  Stadt</v>
      </c>
      <c r="D211" t="str">
        <f>'2019_1-3-1_Download'!$E$7</f>
        <v>Bevölkerung insgesamt</v>
      </c>
      <c r="E211" t="s">
        <v>1104</v>
      </c>
      <c r="F211" t="str">
        <f>VLOOKUP(A211,[2]Kreise_MZ!$A$2:$C$55,3,FALSE)</f>
        <v>MZ03102</v>
      </c>
      <c r="G211">
        <f>'2019_1-3-1_Download'!E219</f>
        <v>99.320179999999993</v>
      </c>
    </row>
    <row r="212" spans="1:7" x14ac:dyDescent="0.25">
      <c r="A212">
        <f>'2019_1-3-1_Download'!B220</f>
        <v>103</v>
      </c>
      <c r="B212">
        <f>'2019_1-3-1_Download'!D220</f>
        <v>2015</v>
      </c>
      <c r="C212" t="str">
        <f>VLOOKUP(A212,[1]Tabelle1!$A$1:$B$68,2,FALSE)</f>
        <v>Wolfsburg  Stadt</v>
      </c>
      <c r="D212" t="str">
        <f>'2019_1-3-1_Download'!$E$7</f>
        <v>Bevölkerung insgesamt</v>
      </c>
      <c r="E212" t="s">
        <v>1104</v>
      </c>
      <c r="F212" t="str">
        <f>VLOOKUP(A212,[2]Kreise_MZ!$A$2:$C$55,3,FALSE)</f>
        <v>MZ03103</v>
      </c>
      <c r="G212">
        <f>'2019_1-3-1_Download'!E220</f>
        <v>123.67703</v>
      </c>
    </row>
    <row r="213" spans="1:7" x14ac:dyDescent="0.25">
      <c r="A213">
        <f>'2019_1-3-1_Download'!B221</f>
        <v>151</v>
      </c>
      <c r="B213">
        <f>'2019_1-3-1_Download'!D221</f>
        <v>2015</v>
      </c>
      <c r="C213" t="str">
        <f>VLOOKUP(A213,[1]Tabelle1!$A$1:$B$68,2,FALSE)</f>
        <v>Gifhorn</v>
      </c>
      <c r="D213" t="str">
        <f>'2019_1-3-1_Download'!$E$7</f>
        <v>Bevölkerung insgesamt</v>
      </c>
      <c r="E213" t="s">
        <v>1104</v>
      </c>
      <c r="F213" t="str">
        <f>VLOOKUP(A213,[2]Kreise_MZ!$A$2:$C$55,3,FALSE)</f>
        <v>MZ03151</v>
      </c>
      <c r="G213">
        <f>'2019_1-3-1_Download'!E221</f>
        <v>172.92493999999999</v>
      </c>
    </row>
    <row r="214" spans="1:7" x14ac:dyDescent="0.25">
      <c r="A214">
        <f>'2019_1-3-1_Download'!B222</f>
        <v>153</v>
      </c>
      <c r="B214">
        <f>'2019_1-3-1_Download'!D222</f>
        <v>2015</v>
      </c>
      <c r="C214" t="str">
        <f>VLOOKUP(A214,[1]Tabelle1!$A$1:$B$68,2,FALSE)</f>
        <v>Goslar</v>
      </c>
      <c r="D214" t="str">
        <f>'2019_1-3-1_Download'!$E$7</f>
        <v>Bevölkerung insgesamt</v>
      </c>
      <c r="E214" t="s">
        <v>1104</v>
      </c>
      <c r="F214" t="str">
        <f>VLOOKUP(A214,[2]Kreise_MZ!$A$2:$C$55,3,FALSE)</f>
        <v>MZ03153</v>
      </c>
      <c r="G214">
        <f>'2019_1-3-1_Download'!E222</f>
        <v>137.57891000000001</v>
      </c>
    </row>
    <row r="215" spans="1:7" x14ac:dyDescent="0.25">
      <c r="A215">
        <f>'2019_1-3-1_Download'!B223</f>
        <v>154</v>
      </c>
      <c r="B215">
        <f>'2019_1-3-1_Download'!D223</f>
        <v>2015</v>
      </c>
      <c r="C215" t="str">
        <f>VLOOKUP(A215,[1]Tabelle1!$A$1:$B$68,2,FALSE)</f>
        <v>Helmstedt</v>
      </c>
      <c r="D215" t="str">
        <f>'2019_1-3-1_Download'!$E$7</f>
        <v>Bevölkerung insgesamt</v>
      </c>
      <c r="E215" t="s">
        <v>1104</v>
      </c>
      <c r="F215" t="str">
        <f>VLOOKUP(A215,[2]Kreise_MZ!$A$2:$C$55,3,FALSE)</f>
        <v>MZ03154</v>
      </c>
      <c r="G215">
        <f>'2019_1-3-1_Download'!E223</f>
        <v>91.038889999999995</v>
      </c>
    </row>
    <row r="216" spans="1:7" x14ac:dyDescent="0.25">
      <c r="A216">
        <f>'2019_1-3-1_Download'!B224</f>
        <v>155</v>
      </c>
      <c r="B216">
        <f>'2019_1-3-1_Download'!D224</f>
        <v>2015</v>
      </c>
      <c r="C216" t="str">
        <f>VLOOKUP(A216,[1]Tabelle1!$A$1:$B$68,2,FALSE)</f>
        <v>Northeim</v>
      </c>
      <c r="D216" t="str">
        <f>'2019_1-3-1_Download'!$E$7</f>
        <v>Bevölkerung insgesamt</v>
      </c>
      <c r="E216" t="s">
        <v>1104</v>
      </c>
      <c r="F216" t="str">
        <f>VLOOKUP(A216,[2]Kreise_MZ!$A$2:$C$55,3,FALSE)</f>
        <v>MZ03155</v>
      </c>
      <c r="G216">
        <f>'2019_1-3-1_Download'!E224</f>
        <v>134.24114</v>
      </c>
    </row>
    <row r="217" spans="1:7" x14ac:dyDescent="0.25">
      <c r="A217">
        <f>'2019_1-3-1_Download'!B225</f>
        <v>157</v>
      </c>
      <c r="B217">
        <f>'2019_1-3-1_Download'!D225</f>
        <v>2015</v>
      </c>
      <c r="C217" t="str">
        <f>VLOOKUP(A217,[1]Tabelle1!$A$1:$B$68,2,FALSE)</f>
        <v>Peine</v>
      </c>
      <c r="D217" t="str">
        <f>'2019_1-3-1_Download'!$E$7</f>
        <v>Bevölkerung insgesamt</v>
      </c>
      <c r="E217" t="s">
        <v>1104</v>
      </c>
      <c r="F217" t="str">
        <f>VLOOKUP(A217,[2]Kreise_MZ!$A$2:$C$55,3,FALSE)</f>
        <v>MZ03157</v>
      </c>
      <c r="G217">
        <f>'2019_1-3-1_Download'!E225</f>
        <v>130.92830000000001</v>
      </c>
    </row>
    <row r="218" spans="1:7" x14ac:dyDescent="0.25">
      <c r="A218">
        <f>'2019_1-3-1_Download'!B227</f>
        <v>159</v>
      </c>
      <c r="B218">
        <f>'2019_1-3-1_Download'!D227</f>
        <v>2015</v>
      </c>
      <c r="C218" t="str">
        <f>VLOOKUP(A218,[1]Tabelle1!$A$1:$B$68,2,FALSE)</f>
        <v>Göttingen</v>
      </c>
      <c r="D218" t="str">
        <f>'2019_1-3-1_Download'!$E$7</f>
        <v>Bevölkerung insgesamt</v>
      </c>
      <c r="E218" t="s">
        <v>1104</v>
      </c>
      <c r="F218" t="str">
        <f>VLOOKUP(A218,[2]Kreise_MZ!$A$2:$C$55,3,FALSE)</f>
        <v>MZ03159</v>
      </c>
      <c r="G218">
        <f>'2019_1-3-1_Download'!E227</f>
        <v>324.51134000000002</v>
      </c>
    </row>
    <row r="219" spans="1:7" x14ac:dyDescent="0.25">
      <c r="A219">
        <f>'2019_1-3-1_Download'!B226</f>
        <v>158</v>
      </c>
      <c r="B219">
        <f>'2019_1-3-1_Download'!D226</f>
        <v>2015</v>
      </c>
      <c r="C219" t="str">
        <f>VLOOKUP(A219,[1]Tabelle1!$A$1:$B$68,2,FALSE)</f>
        <v>Wolfenbüttel</v>
      </c>
      <c r="D219" t="str">
        <f>'2019_1-3-1_Download'!$E$7</f>
        <v>Bevölkerung insgesamt</v>
      </c>
      <c r="E219" t="s">
        <v>1104</v>
      </c>
      <c r="F219" t="str">
        <f>VLOOKUP(A219,[2]Kreise_MZ!$A$2:$C$55,3,FALSE)</f>
        <v>MZ03158</v>
      </c>
      <c r="G219">
        <f>'2019_1-3-1_Download'!E226</f>
        <v>120.26778</v>
      </c>
    </row>
    <row r="220" spans="1:7" x14ac:dyDescent="0.25">
      <c r="A220">
        <f>'2019_1-3-1_Download'!B228</f>
        <v>1</v>
      </c>
      <c r="B220">
        <f>'2019_1-3-1_Download'!D228</f>
        <v>2015</v>
      </c>
      <c r="C220" t="str">
        <f>VLOOKUP(A220,[1]Tabelle1!$A$1:$B$68,2,FALSE)</f>
        <v>Statistische Region Braunschweig</v>
      </c>
      <c r="D220" t="str">
        <f>'2019_1-3-1_Download'!$E$7</f>
        <v>Bevölkerung insgesamt</v>
      </c>
      <c r="E220" t="s">
        <v>1104</v>
      </c>
      <c r="F220" t="str">
        <f>VLOOKUP(A220,[2]Kreise_MZ!$A$2:$C$55,3,FALSE)</f>
        <v>MZ031</v>
      </c>
      <c r="G220">
        <f>'2019_1-3-1_Download'!E228</f>
        <v>1583.5760700000001</v>
      </c>
    </row>
    <row r="221" spans="1:7" x14ac:dyDescent="0.25">
      <c r="A221">
        <f>'2019_1-3-1_Download'!B229</f>
        <v>241</v>
      </c>
      <c r="B221">
        <f>'2019_1-3-1_Download'!D229</f>
        <v>2015</v>
      </c>
      <c r="C221" t="str">
        <f>VLOOKUP(A221,[1]Tabelle1!$A$1:$B$68,2,FALSE)</f>
        <v>Hannover  Region</v>
      </c>
      <c r="D221" t="str">
        <f>'2019_1-3-1_Download'!$E$7</f>
        <v>Bevölkerung insgesamt</v>
      </c>
      <c r="E221" t="s">
        <v>1104</v>
      </c>
      <c r="F221" t="str">
        <f>VLOOKUP(A221,[2]Kreise_MZ!$A$2:$C$55,3,FALSE)</f>
        <v>MZ03241</v>
      </c>
      <c r="G221">
        <f>'2019_1-3-1_Download'!E229</f>
        <v>1132.31603</v>
      </c>
    </row>
    <row r="222" spans="1:7" x14ac:dyDescent="0.25">
      <c r="A222">
        <f>'2019_1-3-1_Download'!B230</f>
        <v>241001</v>
      </c>
      <c r="B222">
        <f>'2019_1-3-1_Download'!D230</f>
        <v>2015</v>
      </c>
      <c r="C222" t="str">
        <f>VLOOKUP(A222,[1]Tabelle1!$A$1:$B$68,2,FALSE)</f>
        <v>dav. Hannover  Lhst.</v>
      </c>
      <c r="D222" t="str">
        <f>'2019_1-3-1_Download'!$E$7</f>
        <v>Bevölkerung insgesamt</v>
      </c>
      <c r="E222" t="s">
        <v>1104</v>
      </c>
      <c r="F222" t="str">
        <f>VLOOKUP(A222,[2]Kreise_MZ!$A$2:$C$55,3,FALSE)</f>
        <v>MZ03241001</v>
      </c>
      <c r="G222">
        <f>'2019_1-3-1_Download'!E230</f>
        <v>525.29476999999997</v>
      </c>
    </row>
    <row r="223" spans="1:7" x14ac:dyDescent="0.25">
      <c r="A223">
        <f>'2019_1-3-1_Download'!B231</f>
        <v>241999</v>
      </c>
      <c r="B223">
        <f>'2019_1-3-1_Download'!D231</f>
        <v>2015</v>
      </c>
      <c r="C223" t="str">
        <f>VLOOKUP(A223,[1]Tabelle1!$A$1:$B$68,2,FALSE)</f>
        <v>dav. Hannover  Umland</v>
      </c>
      <c r="D223" t="str">
        <f>'2019_1-3-1_Download'!$E$7</f>
        <v>Bevölkerung insgesamt</v>
      </c>
      <c r="E223" t="s">
        <v>1104</v>
      </c>
      <c r="F223" t="str">
        <f>VLOOKUP(A223,[2]Kreise_MZ!$A$2:$C$55,3,FALSE)</f>
        <v>MZ03241999</v>
      </c>
      <c r="G223">
        <f>'2019_1-3-1_Download'!E231</f>
        <v>607.02127000000007</v>
      </c>
    </row>
    <row r="224" spans="1:7" x14ac:dyDescent="0.25">
      <c r="A224">
        <f>'2019_1-3-1_Download'!B232</f>
        <v>251</v>
      </c>
      <c r="B224">
        <f>'2019_1-3-1_Download'!D232</f>
        <v>2015</v>
      </c>
      <c r="C224" t="str">
        <f>VLOOKUP(A224,[1]Tabelle1!$A$1:$B$68,2,FALSE)</f>
        <v>Diepholz</v>
      </c>
      <c r="D224" t="str">
        <f>'2019_1-3-1_Download'!$E$7</f>
        <v>Bevölkerung insgesamt</v>
      </c>
      <c r="E224" t="s">
        <v>1104</v>
      </c>
      <c r="F224" t="str">
        <f>VLOOKUP(A224,[2]Kreise_MZ!$A$2:$C$55,3,FALSE)</f>
        <v>MZ03251</v>
      </c>
      <c r="G224">
        <f>'2019_1-3-1_Download'!E232</f>
        <v>211.67098999999999</v>
      </c>
    </row>
    <row r="225" spans="1:7" x14ac:dyDescent="0.25">
      <c r="A225">
        <f>'2019_1-3-1_Download'!B233</f>
        <v>252</v>
      </c>
      <c r="B225">
        <f>'2019_1-3-1_Download'!D233</f>
        <v>2015</v>
      </c>
      <c r="C225" t="str">
        <f>VLOOKUP(A225,[1]Tabelle1!$A$1:$B$68,2,FALSE)</f>
        <v>Hameln-Pyrmont</v>
      </c>
      <c r="D225" t="str">
        <f>'2019_1-3-1_Download'!$E$7</f>
        <v>Bevölkerung insgesamt</v>
      </c>
      <c r="E225" t="s">
        <v>1104</v>
      </c>
      <c r="F225" t="str">
        <f>VLOOKUP(A225,[2]Kreise_MZ!$A$2:$C$55,3,FALSE)</f>
        <v>MZ03252</v>
      </c>
      <c r="G225">
        <f>'2019_1-3-1_Download'!E233</f>
        <v>148.19332999999997</v>
      </c>
    </row>
    <row r="226" spans="1:7" x14ac:dyDescent="0.25">
      <c r="A226">
        <f>'2019_1-3-1_Download'!B234</f>
        <v>254</v>
      </c>
      <c r="B226">
        <f>'2019_1-3-1_Download'!D234</f>
        <v>2015</v>
      </c>
      <c r="C226" t="str">
        <f>VLOOKUP(A226,[1]Tabelle1!$A$1:$B$68,2,FALSE)</f>
        <v>Hildesheim</v>
      </c>
      <c r="D226" t="str">
        <f>'2019_1-3-1_Download'!$E$7</f>
        <v>Bevölkerung insgesamt</v>
      </c>
      <c r="E226" t="s">
        <v>1104</v>
      </c>
      <c r="F226" t="str">
        <f>VLOOKUP(A226,[2]Kreise_MZ!$A$2:$C$55,3,FALSE)</f>
        <v>MZ03254</v>
      </c>
      <c r="G226">
        <f>'2019_1-3-1_Download'!E234</f>
        <v>275.12471999999997</v>
      </c>
    </row>
    <row r="227" spans="1:7" x14ac:dyDescent="0.25">
      <c r="A227">
        <f>'2019_1-3-1_Download'!B235</f>
        <v>255</v>
      </c>
      <c r="B227">
        <f>'2019_1-3-1_Download'!D235</f>
        <v>2015</v>
      </c>
      <c r="C227" t="str">
        <f>VLOOKUP(A227,[1]Tabelle1!$A$1:$B$68,2,FALSE)</f>
        <v>Holzminden</v>
      </c>
      <c r="D227" t="str">
        <f>'2019_1-3-1_Download'!$E$7</f>
        <v>Bevölkerung insgesamt</v>
      </c>
      <c r="E227" t="s">
        <v>1104</v>
      </c>
      <c r="F227" t="str">
        <f>VLOOKUP(A227,[2]Kreise_MZ!$A$2:$C$55,3,FALSE)</f>
        <v>MZ03255</v>
      </c>
      <c r="G227">
        <f>'2019_1-3-1_Download'!E235</f>
        <v>71.636889999999994</v>
      </c>
    </row>
    <row r="228" spans="1:7" x14ac:dyDescent="0.25">
      <c r="A228">
        <f>'2019_1-3-1_Download'!B236</f>
        <v>256</v>
      </c>
      <c r="B228">
        <f>'2019_1-3-1_Download'!D236</f>
        <v>2015</v>
      </c>
      <c r="C228" t="str">
        <f>VLOOKUP(A228,[1]Tabelle1!$A$1:$B$68,2,FALSE)</f>
        <v>Nienburg (Weser)</v>
      </c>
      <c r="D228" t="str">
        <f>'2019_1-3-1_Download'!$E$7</f>
        <v>Bevölkerung insgesamt</v>
      </c>
      <c r="E228" t="s">
        <v>1104</v>
      </c>
      <c r="F228" t="str">
        <f>VLOOKUP(A228,[2]Kreise_MZ!$A$2:$C$55,3,FALSE)</f>
        <v>MZ03256</v>
      </c>
      <c r="G228">
        <f>'2019_1-3-1_Download'!E236</f>
        <v>120.16239</v>
      </c>
    </row>
    <row r="229" spans="1:7" x14ac:dyDescent="0.25">
      <c r="A229">
        <f>'2019_1-3-1_Download'!B237</f>
        <v>257</v>
      </c>
      <c r="B229">
        <f>'2019_1-3-1_Download'!D237</f>
        <v>2015</v>
      </c>
      <c r="C229" t="str">
        <f>VLOOKUP(A229,[1]Tabelle1!$A$1:$B$68,2,FALSE)</f>
        <v>Schaumburg</v>
      </c>
      <c r="D229" t="str">
        <f>'2019_1-3-1_Download'!$E$7</f>
        <v>Bevölkerung insgesamt</v>
      </c>
      <c r="E229" t="s">
        <v>1104</v>
      </c>
      <c r="F229" t="str">
        <f>VLOOKUP(A229,[2]Kreise_MZ!$A$2:$C$55,3,FALSE)</f>
        <v>MZ03257</v>
      </c>
      <c r="G229">
        <f>'2019_1-3-1_Download'!E237</f>
        <v>156.37781000000001</v>
      </c>
    </row>
    <row r="230" spans="1:7" x14ac:dyDescent="0.25">
      <c r="A230">
        <f>'2019_1-3-1_Download'!B238</f>
        <v>2</v>
      </c>
      <c r="B230">
        <f>'2019_1-3-1_Download'!D238</f>
        <v>2015</v>
      </c>
      <c r="C230" t="str">
        <f>VLOOKUP(A230,[1]Tabelle1!$A$1:$B$68,2,FALSE)</f>
        <v>Statistische Region Hannover</v>
      </c>
      <c r="D230" t="str">
        <f>'2019_1-3-1_Download'!$E$7</f>
        <v>Bevölkerung insgesamt</v>
      </c>
      <c r="E230" t="s">
        <v>1104</v>
      </c>
      <c r="F230" t="str">
        <f>VLOOKUP(A230,[2]Kreise_MZ!$A$2:$C$55,3,FALSE)</f>
        <v>MZ032</v>
      </c>
      <c r="G230">
        <f>'2019_1-3-1_Download'!E238</f>
        <v>2115.4821899999997</v>
      </c>
    </row>
    <row r="231" spans="1:7" x14ac:dyDescent="0.25">
      <c r="A231">
        <f>'2019_1-3-1_Download'!B239</f>
        <v>351</v>
      </c>
      <c r="B231">
        <f>'2019_1-3-1_Download'!D239</f>
        <v>2015</v>
      </c>
      <c r="C231" t="str">
        <f>VLOOKUP(A231,[1]Tabelle1!$A$1:$B$68,2,FALSE)</f>
        <v>Celle</v>
      </c>
      <c r="D231" t="str">
        <f>'2019_1-3-1_Download'!$E$7</f>
        <v>Bevölkerung insgesamt</v>
      </c>
      <c r="E231" t="s">
        <v>1104</v>
      </c>
      <c r="F231" t="str">
        <f>VLOOKUP(A231,[2]Kreise_MZ!$A$2:$C$55,3,FALSE)</f>
        <v>MZ03351</v>
      </c>
      <c r="G231">
        <f>'2019_1-3-1_Download'!E239</f>
        <v>176.64429000000001</v>
      </c>
    </row>
    <row r="232" spans="1:7" x14ac:dyDescent="0.25">
      <c r="A232">
        <f>'2019_1-3-1_Download'!B240</f>
        <v>352</v>
      </c>
      <c r="B232">
        <f>'2019_1-3-1_Download'!D240</f>
        <v>2015</v>
      </c>
      <c r="C232" t="str">
        <f>VLOOKUP(A232,[1]Tabelle1!$A$1:$B$68,2,FALSE)</f>
        <v>Cuxhaven</v>
      </c>
      <c r="D232" t="str">
        <f>'2019_1-3-1_Download'!$E$7</f>
        <v>Bevölkerung insgesamt</v>
      </c>
      <c r="E232" t="s">
        <v>1104</v>
      </c>
      <c r="F232" t="str">
        <f>VLOOKUP(A232,[2]Kreise_MZ!$A$2:$C$55,3,FALSE)</f>
        <v>MZ03352</v>
      </c>
      <c r="G232">
        <f>'2019_1-3-1_Download'!E240</f>
        <v>197.41392999999999</v>
      </c>
    </row>
    <row r="233" spans="1:7" x14ac:dyDescent="0.25">
      <c r="A233">
        <f>'2019_1-3-1_Download'!B241</f>
        <v>353</v>
      </c>
      <c r="B233">
        <f>'2019_1-3-1_Download'!D241</f>
        <v>2015</v>
      </c>
      <c r="C233" t="str">
        <f>VLOOKUP(A233,[1]Tabelle1!$A$1:$B$68,2,FALSE)</f>
        <v>Harburg</v>
      </c>
      <c r="D233" t="str">
        <f>'2019_1-3-1_Download'!$E$7</f>
        <v>Bevölkerung insgesamt</v>
      </c>
      <c r="E233" t="s">
        <v>1104</v>
      </c>
      <c r="F233" t="str">
        <f>VLOOKUP(A233,[2]Kreise_MZ!$A$2:$C$55,3,FALSE)</f>
        <v>MZ03353</v>
      </c>
      <c r="G233">
        <f>'2019_1-3-1_Download'!E241</f>
        <v>245.7424</v>
      </c>
    </row>
    <row r="234" spans="1:7" x14ac:dyDescent="0.25">
      <c r="A234" t="str">
        <f>'2019_1-3-1_Download'!B242</f>
        <v>360/ 354</v>
      </c>
      <c r="B234">
        <f>'2019_1-3-1_Download'!D242</f>
        <v>2015</v>
      </c>
      <c r="C234" t="str">
        <f>VLOOKUP(A234,[1]Tabelle1!$A$1:$B$68,2,FALSE)</f>
        <v>Uelzen Lüchow-Dannenberg</v>
      </c>
      <c r="D234" t="str">
        <f>'2019_1-3-1_Download'!$E$7</f>
        <v>Bevölkerung insgesamt</v>
      </c>
      <c r="E234" t="s">
        <v>1104</v>
      </c>
      <c r="F234" t="str">
        <f>VLOOKUP(A234,[2]Kreise_MZ!$A$2:$C$55,3,FALSE)</f>
        <v>MZ03354360</v>
      </c>
      <c r="G234">
        <f>'2019_1-3-1_Download'!E242</f>
        <v>141.57801999999998</v>
      </c>
    </row>
    <row r="235" spans="1:7" x14ac:dyDescent="0.25">
      <c r="A235">
        <f>'2019_1-3-1_Download'!B243</f>
        <v>355</v>
      </c>
      <c r="B235">
        <f>'2019_1-3-1_Download'!D243</f>
        <v>2015</v>
      </c>
      <c r="C235" t="str">
        <f>VLOOKUP(A235,[1]Tabelle1!$A$1:$B$68,2,FALSE)</f>
        <v>Lüneburg</v>
      </c>
      <c r="D235" t="str">
        <f>'2019_1-3-1_Download'!$E$7</f>
        <v>Bevölkerung insgesamt</v>
      </c>
      <c r="E235" t="s">
        <v>1104</v>
      </c>
      <c r="F235" t="str">
        <f>VLOOKUP(A235,[2]Kreise_MZ!$A$2:$C$55,3,FALSE)</f>
        <v>MZ03355</v>
      </c>
      <c r="G235">
        <f>'2019_1-3-1_Download'!E243</f>
        <v>178.32216</v>
      </c>
    </row>
    <row r="236" spans="1:7" x14ac:dyDescent="0.25">
      <c r="A236">
        <f>'2019_1-3-1_Download'!B244</f>
        <v>356</v>
      </c>
      <c r="B236">
        <f>'2019_1-3-1_Download'!D244</f>
        <v>2015</v>
      </c>
      <c r="C236" t="str">
        <f>VLOOKUP(A236,[1]Tabelle1!$A$1:$B$68,2,FALSE)</f>
        <v>Osterholz</v>
      </c>
      <c r="D236" t="str">
        <f>'2019_1-3-1_Download'!$E$7</f>
        <v>Bevölkerung insgesamt</v>
      </c>
      <c r="E236" t="s">
        <v>1104</v>
      </c>
      <c r="F236" t="str">
        <f>VLOOKUP(A236,[2]Kreise_MZ!$A$2:$C$55,3,FALSE)</f>
        <v>MZ03356</v>
      </c>
      <c r="G236">
        <f>'2019_1-3-1_Download'!E244</f>
        <v>111.76636999999999</v>
      </c>
    </row>
    <row r="237" spans="1:7" x14ac:dyDescent="0.25">
      <c r="A237">
        <f>'2019_1-3-1_Download'!B245</f>
        <v>357</v>
      </c>
      <c r="B237">
        <f>'2019_1-3-1_Download'!D245</f>
        <v>2015</v>
      </c>
      <c r="C237" t="str">
        <f>VLOOKUP(A237,[1]Tabelle1!$A$1:$B$68,2,FALSE)</f>
        <v>Rotenburg (Wümme)</v>
      </c>
      <c r="D237" t="str">
        <f>'2019_1-3-1_Download'!$E$7</f>
        <v>Bevölkerung insgesamt</v>
      </c>
      <c r="E237" t="s">
        <v>1104</v>
      </c>
      <c r="F237" t="str">
        <f>VLOOKUP(A237,[2]Kreise_MZ!$A$2:$C$55,3,FALSE)</f>
        <v>MZ03357</v>
      </c>
      <c r="G237">
        <f>'2019_1-3-1_Download'!E245</f>
        <v>162.21033</v>
      </c>
    </row>
    <row r="238" spans="1:7" x14ac:dyDescent="0.25">
      <c r="A238">
        <f>'2019_1-3-1_Download'!B246</f>
        <v>358</v>
      </c>
      <c r="B238">
        <f>'2019_1-3-1_Download'!D246</f>
        <v>2015</v>
      </c>
      <c r="C238" t="str">
        <f>VLOOKUP(A238,[1]Tabelle1!$A$1:$B$68,2,FALSE)</f>
        <v>Heidekreis</v>
      </c>
      <c r="D238" t="str">
        <f>'2019_1-3-1_Download'!$E$7</f>
        <v>Bevölkerung insgesamt</v>
      </c>
      <c r="E238" t="s">
        <v>1104</v>
      </c>
      <c r="F238" t="str">
        <f>VLOOKUP(A238,[2]Kreise_MZ!$A$2:$C$55,3,FALSE)</f>
        <v>MZ03358</v>
      </c>
      <c r="G238">
        <f>'2019_1-3-1_Download'!E246</f>
        <v>136.70434</v>
      </c>
    </row>
    <row r="239" spans="1:7" x14ac:dyDescent="0.25">
      <c r="A239">
        <f>'2019_1-3-1_Download'!B247</f>
        <v>359</v>
      </c>
      <c r="B239">
        <f>'2019_1-3-1_Download'!D247</f>
        <v>2015</v>
      </c>
      <c r="C239" t="str">
        <f>VLOOKUP(A239,[1]Tabelle1!$A$1:$B$68,2,FALSE)</f>
        <v>Stade</v>
      </c>
      <c r="D239" t="str">
        <f>'2019_1-3-1_Download'!$E$7</f>
        <v>Bevölkerung insgesamt</v>
      </c>
      <c r="E239" t="s">
        <v>1104</v>
      </c>
      <c r="F239" t="str">
        <f>VLOOKUP(A239,[2]Kreise_MZ!$A$2:$C$55,3,FALSE)</f>
        <v>MZ03359</v>
      </c>
      <c r="G239">
        <f>'2019_1-3-1_Download'!E247</f>
        <v>198.03662</v>
      </c>
    </row>
    <row r="240" spans="1:7" x14ac:dyDescent="0.25">
      <c r="A240" t="str">
        <f>'2019_1-3-1_Download'!B248</f>
        <v>360/ 354</v>
      </c>
      <c r="B240">
        <f>'2019_1-3-1_Download'!D248</f>
        <v>2015</v>
      </c>
      <c r="C240" t="str">
        <f>VLOOKUP(A240,[1]Tabelle1!$A$1:$B$68,2,FALSE)</f>
        <v>Uelzen Lüchow-Dannenberg</v>
      </c>
      <c r="D240" t="str">
        <f>'2019_1-3-1_Download'!$E$7</f>
        <v>Bevölkerung insgesamt</v>
      </c>
      <c r="E240" t="s">
        <v>1104</v>
      </c>
      <c r="F240" t="str">
        <f>VLOOKUP(A240,[2]Kreise_MZ!$A$2:$C$55,3,FALSE)</f>
        <v>MZ03354360</v>
      </c>
      <c r="G240">
        <f>'2019_1-3-1_Download'!E248</f>
        <v>141.57801999999998</v>
      </c>
    </row>
    <row r="241" spans="1:7" x14ac:dyDescent="0.25">
      <c r="A241">
        <f>'2019_1-3-1_Download'!B249</f>
        <v>361</v>
      </c>
      <c r="B241">
        <f>'2019_1-3-1_Download'!D249</f>
        <v>2015</v>
      </c>
      <c r="C241" t="str">
        <f>VLOOKUP(A241,[1]Tabelle1!$A$1:$B$68,2,FALSE)</f>
        <v>Verden</v>
      </c>
      <c r="D241" t="str">
        <f>'2019_1-3-1_Download'!$E$7</f>
        <v>Bevölkerung insgesamt</v>
      </c>
      <c r="E241" t="s">
        <v>1104</v>
      </c>
      <c r="F241" t="str">
        <f>VLOOKUP(A241,[2]Kreise_MZ!$A$2:$C$55,3,FALSE)</f>
        <v>MZ03361</v>
      </c>
      <c r="G241">
        <f>'2019_1-3-1_Download'!E249</f>
        <v>133.60557999999997</v>
      </c>
    </row>
    <row r="242" spans="1:7" x14ac:dyDescent="0.25">
      <c r="A242">
        <f>'2019_1-3-1_Download'!B250</f>
        <v>3</v>
      </c>
      <c r="B242">
        <f>'2019_1-3-1_Download'!D250</f>
        <v>2015</v>
      </c>
      <c r="C242" t="str">
        <f>VLOOKUP(A242,[1]Tabelle1!$A$1:$B$68,2,FALSE)</f>
        <v>Statistische Region Lüneburg</v>
      </c>
      <c r="D242" t="str">
        <f>'2019_1-3-1_Download'!$E$7</f>
        <v>Bevölkerung insgesamt</v>
      </c>
      <c r="E242" t="s">
        <v>1104</v>
      </c>
      <c r="F242" t="str">
        <f>VLOOKUP(A242,[2]Kreise_MZ!$A$2:$C$55,3,FALSE)</f>
        <v>MZ033</v>
      </c>
      <c r="G242">
        <f>'2019_1-3-1_Download'!E250</f>
        <v>1682.02397</v>
      </c>
    </row>
    <row r="243" spans="1:7" x14ac:dyDescent="0.25">
      <c r="A243">
        <f>'2019_1-3-1_Download'!B251</f>
        <v>401</v>
      </c>
      <c r="B243">
        <f>'2019_1-3-1_Download'!D251</f>
        <v>2015</v>
      </c>
      <c r="C243" t="str">
        <f>VLOOKUP(A243,[1]Tabelle1!$A$1:$B$68,2,FALSE)</f>
        <v>Delmenhorst  Stadt</v>
      </c>
      <c r="D243" t="str">
        <f>'2019_1-3-1_Download'!$E$7</f>
        <v>Bevölkerung insgesamt</v>
      </c>
      <c r="E243" t="s">
        <v>1104</v>
      </c>
      <c r="F243" t="str">
        <f>VLOOKUP(A243,[2]Kreise_MZ!$A$2:$C$55,3,FALSE)</f>
        <v>MZ03401</v>
      </c>
      <c r="G243">
        <f>'2019_1-3-1_Download'!E251</f>
        <v>74.991079999999997</v>
      </c>
    </row>
    <row r="244" spans="1:7" x14ac:dyDescent="0.25">
      <c r="A244" t="str">
        <f>'2019_1-3-1_Download'!B252</f>
        <v>402 / 457</v>
      </c>
      <c r="B244">
        <f>'2019_1-3-1_Download'!D252</f>
        <v>2015</v>
      </c>
      <c r="C244" t="str">
        <f>VLOOKUP(A244,[1]Tabelle1!$A$1:$B$68,2,FALSE)</f>
        <v>Emden  Stadt / Leer</v>
      </c>
      <c r="D244" t="str">
        <f>'2019_1-3-1_Download'!$E$7</f>
        <v>Bevölkerung insgesamt</v>
      </c>
      <c r="E244" t="s">
        <v>1104</v>
      </c>
      <c r="F244" t="str">
        <f>VLOOKUP(A244,[2]Kreise_MZ!$A$2:$C$55,3,FALSE)</f>
        <v>MZ03402457</v>
      </c>
      <c r="G244">
        <f>'2019_1-3-1_Download'!E252</f>
        <v>216.31239000000002</v>
      </c>
    </row>
    <row r="245" spans="1:7" x14ac:dyDescent="0.25">
      <c r="A245">
        <f>'2019_1-3-1_Download'!B253</f>
        <v>403</v>
      </c>
      <c r="B245">
        <f>'2019_1-3-1_Download'!D253</f>
        <v>2015</v>
      </c>
      <c r="C245" t="str">
        <f>VLOOKUP(A245,[1]Tabelle1!$A$1:$B$68,2,FALSE)</f>
        <v>Oldenburg(Oldb)  Stadt</v>
      </c>
      <c r="D245" t="str">
        <f>'2019_1-3-1_Download'!$E$7</f>
        <v>Bevölkerung insgesamt</v>
      </c>
      <c r="E245" t="s">
        <v>1104</v>
      </c>
      <c r="F245" t="str">
        <f>VLOOKUP(A245,[2]Kreise_MZ!$A$2:$C$55,3,FALSE)</f>
        <v>MZ03403</v>
      </c>
      <c r="G245">
        <f>'2019_1-3-1_Download'!E253</f>
        <v>161.28510999999997</v>
      </c>
    </row>
    <row r="246" spans="1:7" x14ac:dyDescent="0.25">
      <c r="A246">
        <f>'2019_1-3-1_Download'!B254</f>
        <v>404</v>
      </c>
      <c r="B246">
        <f>'2019_1-3-1_Download'!D254</f>
        <v>2015</v>
      </c>
      <c r="C246" t="str">
        <f>VLOOKUP(A246,[1]Tabelle1!$A$1:$B$68,2,FALSE)</f>
        <v>Osnabrück  Stadt</v>
      </c>
      <c r="D246" t="str">
        <f>'2019_1-3-1_Download'!$E$7</f>
        <v>Bevölkerung insgesamt</v>
      </c>
      <c r="E246" t="s">
        <v>1104</v>
      </c>
      <c r="F246" t="str">
        <f>VLOOKUP(A246,[2]Kreise_MZ!$A$2:$C$55,3,FALSE)</f>
        <v>MZ03404</v>
      </c>
      <c r="G246">
        <f>'2019_1-3-1_Download'!E254</f>
        <v>157.35664000000003</v>
      </c>
    </row>
    <row r="247" spans="1:7" x14ac:dyDescent="0.25">
      <c r="A247">
        <f>'2019_1-3-1_Download'!B255</f>
        <v>405</v>
      </c>
      <c r="B247">
        <f>'2019_1-3-1_Download'!D255</f>
        <v>2015</v>
      </c>
      <c r="C247" t="str">
        <f>VLOOKUP(A247,[1]Tabelle1!$A$1:$B$68,2,FALSE)</f>
        <v>Wilhelmshaven  Stadt</v>
      </c>
      <c r="D247" t="str">
        <f>'2019_1-3-1_Download'!$E$7</f>
        <v>Bevölkerung insgesamt</v>
      </c>
      <c r="E247" t="s">
        <v>1104</v>
      </c>
      <c r="F247" t="str">
        <f>VLOOKUP(A247,[2]Kreise_MZ!$A$2:$C$55,3,FALSE)</f>
        <v>MZ03405</v>
      </c>
      <c r="G247">
        <f>'2019_1-3-1_Download'!E255</f>
        <v>75.621520000000004</v>
      </c>
    </row>
    <row r="248" spans="1:7" x14ac:dyDescent="0.25">
      <c r="A248">
        <f>'2019_1-3-1_Download'!B256</f>
        <v>451</v>
      </c>
      <c r="B248">
        <f>'2019_1-3-1_Download'!D256</f>
        <v>2015</v>
      </c>
      <c r="C248" t="str">
        <f>VLOOKUP(A248,[1]Tabelle1!$A$1:$B$68,2,FALSE)</f>
        <v>Ammerland</v>
      </c>
      <c r="D248" t="str">
        <f>'2019_1-3-1_Download'!$E$7</f>
        <v>Bevölkerung insgesamt</v>
      </c>
      <c r="E248" t="s">
        <v>1104</v>
      </c>
      <c r="F248" t="str">
        <f>VLOOKUP(A248,[2]Kreise_MZ!$A$2:$C$55,3,FALSE)</f>
        <v>MZ03451</v>
      </c>
      <c r="G248">
        <f>'2019_1-3-1_Download'!E256</f>
        <v>120.34766</v>
      </c>
    </row>
    <row r="249" spans="1:7" x14ac:dyDescent="0.25">
      <c r="A249">
        <f>'2019_1-3-1_Download'!B257</f>
        <v>452</v>
      </c>
      <c r="B249">
        <f>'2019_1-3-1_Download'!D257</f>
        <v>2015</v>
      </c>
      <c r="C249" t="str">
        <f>VLOOKUP(A249,[1]Tabelle1!$A$1:$B$68,2,FALSE)</f>
        <v>Aurich</v>
      </c>
      <c r="D249" t="str">
        <f>'2019_1-3-1_Download'!$E$7</f>
        <v>Bevölkerung insgesamt</v>
      </c>
      <c r="E249" t="s">
        <v>1104</v>
      </c>
      <c r="F249" t="str">
        <f>VLOOKUP(A249,[2]Kreise_MZ!$A$2:$C$55,3,FALSE)</f>
        <v>MZ03452</v>
      </c>
      <c r="G249">
        <f>'2019_1-3-1_Download'!E257</f>
        <v>188.48801999999998</v>
      </c>
    </row>
    <row r="250" spans="1:7" x14ac:dyDescent="0.25">
      <c r="A250">
        <f>'2019_1-3-1_Download'!B258</f>
        <v>453</v>
      </c>
      <c r="B250">
        <f>'2019_1-3-1_Download'!D258</f>
        <v>2015</v>
      </c>
      <c r="C250" t="str">
        <f>VLOOKUP(A250,[1]Tabelle1!$A$1:$B$68,2,FALSE)</f>
        <v>Cloppenburg</v>
      </c>
      <c r="D250" t="str">
        <f>'2019_1-3-1_Download'!$E$7</f>
        <v>Bevölkerung insgesamt</v>
      </c>
      <c r="E250" t="s">
        <v>1104</v>
      </c>
      <c r="F250" t="str">
        <f>VLOOKUP(A250,[2]Kreise_MZ!$A$2:$C$55,3,FALSE)</f>
        <v>MZ03453</v>
      </c>
      <c r="G250">
        <f>'2019_1-3-1_Download'!E258</f>
        <v>162.98444000000001</v>
      </c>
    </row>
    <row r="251" spans="1:7" x14ac:dyDescent="0.25">
      <c r="A251">
        <f>'2019_1-3-1_Download'!B259</f>
        <v>454</v>
      </c>
      <c r="B251">
        <f>'2019_1-3-1_Download'!D259</f>
        <v>2015</v>
      </c>
      <c r="C251" t="str">
        <f>VLOOKUP(A251,[1]Tabelle1!$A$1:$B$68,2,FALSE)</f>
        <v>Emsland</v>
      </c>
      <c r="D251" t="str">
        <f>'2019_1-3-1_Download'!$E$7</f>
        <v>Bevölkerung insgesamt</v>
      </c>
      <c r="E251" t="s">
        <v>1104</v>
      </c>
      <c r="F251" t="str">
        <f>VLOOKUP(A251,[2]Kreise_MZ!$A$2:$C$55,3,FALSE)</f>
        <v>MZ03454</v>
      </c>
      <c r="G251">
        <f>'2019_1-3-1_Download'!E259</f>
        <v>316.94041999999996</v>
      </c>
    </row>
    <row r="252" spans="1:7" x14ac:dyDescent="0.25">
      <c r="A252" t="str">
        <f>'2019_1-3-1_Download'!B260</f>
        <v>455 / 462</v>
      </c>
      <c r="B252">
        <f>'2019_1-3-1_Download'!D260</f>
        <v>2015</v>
      </c>
      <c r="C252" t="str">
        <f>VLOOKUP(A252,[1]Tabelle1!$A$1:$B$68,2,FALSE)</f>
        <v>Friesland / Wittmund</v>
      </c>
      <c r="D252" t="str">
        <f>'2019_1-3-1_Download'!$E$7</f>
        <v>Bevölkerung insgesamt</v>
      </c>
      <c r="E252" t="s">
        <v>1104</v>
      </c>
      <c r="F252" t="str">
        <f>VLOOKUP(A252,[2]Kreise_MZ!$A$2:$C$55,3,FALSE)</f>
        <v>MZ03455462</v>
      </c>
      <c r="G252">
        <f>'2019_1-3-1_Download'!E260</f>
        <v>153.91542000000001</v>
      </c>
    </row>
    <row r="253" spans="1:7" x14ac:dyDescent="0.25">
      <c r="A253">
        <f>'2019_1-3-1_Download'!B261</f>
        <v>456</v>
      </c>
      <c r="B253">
        <f>'2019_1-3-1_Download'!D261</f>
        <v>2015</v>
      </c>
      <c r="C253" t="str">
        <f>VLOOKUP(A253,[1]Tabelle1!$A$1:$B$68,2,FALSE)</f>
        <v>Grafschaft Bentheim</v>
      </c>
      <c r="D253" t="str">
        <f>'2019_1-3-1_Download'!$E$7</f>
        <v>Bevölkerung insgesamt</v>
      </c>
      <c r="E253" t="s">
        <v>1104</v>
      </c>
      <c r="F253" t="str">
        <f>VLOOKUP(A253,[2]Kreise_MZ!$A$2:$C$55,3,FALSE)</f>
        <v>MZ03456</v>
      </c>
      <c r="G253">
        <f>'2019_1-3-1_Download'!E261</f>
        <v>134.96376999999998</v>
      </c>
    </row>
    <row r="254" spans="1:7" x14ac:dyDescent="0.25">
      <c r="A254" t="str">
        <f>'2019_1-3-1_Download'!B262</f>
        <v>402 / 457</v>
      </c>
      <c r="B254">
        <f>'2019_1-3-1_Download'!D262</f>
        <v>2015</v>
      </c>
      <c r="C254" t="str">
        <f>VLOOKUP(A254,[1]Tabelle1!$A$1:$B$68,2,FALSE)</f>
        <v>Emden  Stadt / Leer</v>
      </c>
      <c r="D254" t="str">
        <f>'2019_1-3-1_Download'!$E$7</f>
        <v>Bevölkerung insgesamt</v>
      </c>
      <c r="E254" t="s">
        <v>1104</v>
      </c>
      <c r="F254" t="str">
        <f>VLOOKUP(A254,[2]Kreise_MZ!$A$2:$C$55,3,FALSE)</f>
        <v>MZ03402457</v>
      </c>
      <c r="G254">
        <f>'2019_1-3-1_Download'!E262</f>
        <v>216.31239000000002</v>
      </c>
    </row>
    <row r="255" spans="1:7" x14ac:dyDescent="0.25">
      <c r="A255">
        <f>'2019_1-3-1_Download'!B263</f>
        <v>458</v>
      </c>
      <c r="B255">
        <f>'2019_1-3-1_Download'!D263</f>
        <v>2015</v>
      </c>
      <c r="C255" t="str">
        <f>VLOOKUP(A255,[1]Tabelle1!$A$1:$B$68,2,FALSE)</f>
        <v>Oldenburg</v>
      </c>
      <c r="D255" t="str">
        <f>'2019_1-3-1_Download'!$E$7</f>
        <v>Bevölkerung insgesamt</v>
      </c>
      <c r="E255" t="s">
        <v>1104</v>
      </c>
      <c r="F255" t="str">
        <f>VLOOKUP(A255,[2]Kreise_MZ!$A$2:$C$55,3,FALSE)</f>
        <v>MZ03458</v>
      </c>
      <c r="G255">
        <f>'2019_1-3-1_Download'!E263</f>
        <v>127.24863000000001</v>
      </c>
    </row>
    <row r="256" spans="1:7" x14ac:dyDescent="0.25">
      <c r="A256">
        <f>'2019_1-3-1_Download'!B264</f>
        <v>459</v>
      </c>
      <c r="B256">
        <f>'2019_1-3-1_Download'!D264</f>
        <v>2015</v>
      </c>
      <c r="C256" t="str">
        <f>VLOOKUP(A256,[1]Tabelle1!$A$1:$B$68,2,FALSE)</f>
        <v>Osnabrück</v>
      </c>
      <c r="D256" t="str">
        <f>'2019_1-3-1_Download'!$E$7</f>
        <v>Bevölkerung insgesamt</v>
      </c>
      <c r="E256" t="s">
        <v>1104</v>
      </c>
      <c r="F256" t="str">
        <f>VLOOKUP(A256,[2]Kreise_MZ!$A$2:$C$55,3,FALSE)</f>
        <v>MZ03459</v>
      </c>
      <c r="G256">
        <f>'2019_1-3-1_Download'!E264</f>
        <v>352.45348999999999</v>
      </c>
    </row>
    <row r="257" spans="1:7" x14ac:dyDescent="0.25">
      <c r="A257">
        <f>'2019_1-3-1_Download'!B265</f>
        <v>460</v>
      </c>
      <c r="B257">
        <f>'2019_1-3-1_Download'!D265</f>
        <v>2015</v>
      </c>
      <c r="C257" t="str">
        <f>VLOOKUP(A257,[1]Tabelle1!$A$1:$B$68,2,FALSE)</f>
        <v>Vechta</v>
      </c>
      <c r="D257" t="str">
        <f>'2019_1-3-1_Download'!$E$7</f>
        <v>Bevölkerung insgesamt</v>
      </c>
      <c r="E257" t="s">
        <v>1104</v>
      </c>
      <c r="F257" t="str">
        <f>VLOOKUP(A257,[2]Kreise_MZ!$A$2:$C$55,3,FALSE)</f>
        <v>MZ03460</v>
      </c>
      <c r="G257">
        <f>'2019_1-3-1_Download'!E265</f>
        <v>137.26657</v>
      </c>
    </row>
    <row r="258" spans="1:7" x14ac:dyDescent="0.25">
      <c r="A258">
        <f>'2019_1-3-1_Download'!B266</f>
        <v>461</v>
      </c>
      <c r="B258">
        <f>'2019_1-3-1_Download'!D266</f>
        <v>2015</v>
      </c>
      <c r="C258" t="str">
        <f>VLOOKUP(A258,[1]Tabelle1!$A$1:$B$68,2,FALSE)</f>
        <v>Wesermarsch</v>
      </c>
      <c r="D258" t="str">
        <f>'2019_1-3-1_Download'!$E$7</f>
        <v>Bevölkerung insgesamt</v>
      </c>
      <c r="E258" t="s">
        <v>1104</v>
      </c>
      <c r="F258" t="str">
        <f>VLOOKUP(A258,[2]Kreise_MZ!$A$2:$C$55,3,FALSE)</f>
        <v>MZ03461</v>
      </c>
      <c r="G258">
        <f>'2019_1-3-1_Download'!E266</f>
        <v>88.992729999999995</v>
      </c>
    </row>
    <row r="259" spans="1:7" x14ac:dyDescent="0.25">
      <c r="A259" t="str">
        <f>'2019_1-3-1_Download'!B267</f>
        <v>455 / 462</v>
      </c>
      <c r="B259">
        <f>'2019_1-3-1_Download'!D267</f>
        <v>2015</v>
      </c>
      <c r="C259" t="str">
        <f>VLOOKUP(A259,[1]Tabelle1!$A$1:$B$68,2,FALSE)</f>
        <v>Friesland / Wittmund</v>
      </c>
      <c r="D259" t="str">
        <f>'2019_1-3-1_Download'!$E$7</f>
        <v>Bevölkerung insgesamt</v>
      </c>
      <c r="E259" t="s">
        <v>1104</v>
      </c>
      <c r="F259" t="str">
        <f>VLOOKUP(A259,[2]Kreise_MZ!$A$2:$C$55,3,FALSE)</f>
        <v>MZ03455462</v>
      </c>
      <c r="G259">
        <f>'2019_1-3-1_Download'!E267</f>
        <v>153.91542000000001</v>
      </c>
    </row>
    <row r="260" spans="1:7" x14ac:dyDescent="0.25">
      <c r="A260">
        <f>'2019_1-3-1_Download'!B268</f>
        <v>4</v>
      </c>
      <c r="B260">
        <f>'2019_1-3-1_Download'!D268</f>
        <v>2015</v>
      </c>
      <c r="C260" t="str">
        <f>VLOOKUP(A260,[1]Tabelle1!$A$1:$B$68,2,FALSE)</f>
        <v>Statistische Region Weser-Ems</v>
      </c>
      <c r="D260" t="str">
        <f>'2019_1-3-1_Download'!$E$7</f>
        <v>Bevölkerung insgesamt</v>
      </c>
      <c r="E260" t="s">
        <v>1104</v>
      </c>
      <c r="F260" t="str">
        <f>VLOOKUP(A260,[2]Kreise_MZ!$A$2:$C$55,3,FALSE)</f>
        <v>MZ034</v>
      </c>
      <c r="G260">
        <f>'2019_1-3-1_Download'!E268</f>
        <v>2469.1679800000002</v>
      </c>
    </row>
    <row r="261" spans="1:7" x14ac:dyDescent="0.25">
      <c r="A261">
        <f>'2019_1-3-1_Download'!B269</f>
        <v>0</v>
      </c>
      <c r="B261">
        <f>'2019_1-3-1_Download'!D269</f>
        <v>2015</v>
      </c>
      <c r="C261" t="str">
        <f>VLOOKUP(A261,[1]Tabelle1!$A$1:$B$68,2,FALSE)</f>
        <v>Niedersachsen</v>
      </c>
      <c r="D261" t="str">
        <f>'2019_1-3-1_Download'!$E$7</f>
        <v>Bevölkerung insgesamt</v>
      </c>
      <c r="E261" t="s">
        <v>1104</v>
      </c>
      <c r="F261" t="str">
        <f>VLOOKUP(A261,[2]Kreise_MZ!$A$2:$C$55,3,FALSE)</f>
        <v>MZ030</v>
      </c>
      <c r="G261">
        <f>'2019_1-3-1_Download'!E269</f>
        <v>7850.2502000000004</v>
      </c>
    </row>
    <row r="262" spans="1:7" x14ac:dyDescent="0.25">
      <c r="A262">
        <f>'2019_1-3-1_Download'!B270</f>
        <v>101</v>
      </c>
      <c r="B262">
        <f>'2019_1-3-1_Download'!D270</f>
        <v>2014</v>
      </c>
      <c r="C262" t="str">
        <f>VLOOKUP(A262,[1]Tabelle1!$A$1:$B$68,2,FALSE)</f>
        <v>Braunschweig  Stadt</v>
      </c>
      <c r="D262" t="str">
        <f>'2019_1-3-1_Download'!$E$7</f>
        <v>Bevölkerung insgesamt</v>
      </c>
      <c r="E262" t="s">
        <v>1104</v>
      </c>
      <c r="F262" t="str">
        <f>VLOOKUP(A262,[2]Kreise_MZ!$A$2:$C$55,3,FALSE)</f>
        <v>MZ03101</v>
      </c>
      <c r="G262">
        <f>'2019_1-3-1_Download'!E270</f>
        <v>247.63470999999998</v>
      </c>
    </row>
    <row r="263" spans="1:7" x14ac:dyDescent="0.25">
      <c r="A263">
        <f>'2019_1-3-1_Download'!B271</f>
        <v>102</v>
      </c>
      <c r="B263">
        <f>'2019_1-3-1_Download'!D271</f>
        <v>2014</v>
      </c>
      <c r="C263" t="str">
        <f>VLOOKUP(A263,[1]Tabelle1!$A$1:$B$68,2,FALSE)</f>
        <v>Salzgitter  Stadt</v>
      </c>
      <c r="D263" t="str">
        <f>'2019_1-3-1_Download'!$E$7</f>
        <v>Bevölkerung insgesamt</v>
      </c>
      <c r="E263" t="s">
        <v>1104</v>
      </c>
      <c r="F263" t="str">
        <f>VLOOKUP(A263,[2]Kreise_MZ!$A$2:$C$55,3,FALSE)</f>
        <v>MZ03102</v>
      </c>
      <c r="G263">
        <f>'2019_1-3-1_Download'!E271</f>
        <v>98.40719</v>
      </c>
    </row>
    <row r="264" spans="1:7" x14ac:dyDescent="0.25">
      <c r="A264">
        <f>'2019_1-3-1_Download'!B272</f>
        <v>103</v>
      </c>
      <c r="B264">
        <f>'2019_1-3-1_Download'!D272</f>
        <v>2014</v>
      </c>
      <c r="C264" t="str">
        <f>VLOOKUP(A264,[1]Tabelle1!$A$1:$B$68,2,FALSE)</f>
        <v>Wolfsburg  Stadt</v>
      </c>
      <c r="D264" t="str">
        <f>'2019_1-3-1_Download'!$E$7</f>
        <v>Bevölkerung insgesamt</v>
      </c>
      <c r="E264" t="s">
        <v>1104</v>
      </c>
      <c r="F264" t="str">
        <f>VLOOKUP(A264,[2]Kreise_MZ!$A$2:$C$55,3,FALSE)</f>
        <v>MZ03103</v>
      </c>
      <c r="G264">
        <f>'2019_1-3-1_Download'!E272</f>
        <v>122.76727000000001</v>
      </c>
    </row>
    <row r="265" spans="1:7" x14ac:dyDescent="0.25">
      <c r="A265">
        <f>'2019_1-3-1_Download'!B273</f>
        <v>151</v>
      </c>
      <c r="B265">
        <f>'2019_1-3-1_Download'!D273</f>
        <v>2014</v>
      </c>
      <c r="C265" t="str">
        <f>VLOOKUP(A265,[1]Tabelle1!$A$1:$B$68,2,FALSE)</f>
        <v>Gifhorn</v>
      </c>
      <c r="D265" t="str">
        <f>'2019_1-3-1_Download'!$E$7</f>
        <v>Bevölkerung insgesamt</v>
      </c>
      <c r="E265" t="s">
        <v>1104</v>
      </c>
      <c r="F265" t="str">
        <f>VLOOKUP(A265,[2]Kreise_MZ!$A$2:$C$55,3,FALSE)</f>
        <v>MZ03151</v>
      </c>
      <c r="G265">
        <f>'2019_1-3-1_Download'!E273</f>
        <v>171.5737</v>
      </c>
    </row>
    <row r="266" spans="1:7" x14ac:dyDescent="0.25">
      <c r="A266">
        <f>'2019_1-3-1_Download'!B274</f>
        <v>153</v>
      </c>
      <c r="B266">
        <f>'2019_1-3-1_Download'!D274</f>
        <v>2014</v>
      </c>
      <c r="C266" t="str">
        <f>VLOOKUP(A266,[1]Tabelle1!$A$1:$B$68,2,FALSE)</f>
        <v>Goslar</v>
      </c>
      <c r="D266" t="str">
        <f>'2019_1-3-1_Download'!$E$7</f>
        <v>Bevölkerung insgesamt</v>
      </c>
      <c r="E266" t="s">
        <v>1104</v>
      </c>
      <c r="F266" t="str">
        <f>VLOOKUP(A266,[2]Kreise_MZ!$A$2:$C$55,3,FALSE)</f>
        <v>MZ03153</v>
      </c>
      <c r="G266">
        <f>'2019_1-3-1_Download'!E274</f>
        <v>137.96084999999999</v>
      </c>
    </row>
    <row r="267" spans="1:7" x14ac:dyDescent="0.25">
      <c r="A267">
        <f>'2019_1-3-1_Download'!B275</f>
        <v>154</v>
      </c>
      <c r="B267">
        <f>'2019_1-3-1_Download'!D275</f>
        <v>2014</v>
      </c>
      <c r="C267" t="str">
        <f>VLOOKUP(A267,[1]Tabelle1!$A$1:$B$68,2,FALSE)</f>
        <v>Helmstedt</v>
      </c>
      <c r="D267" t="str">
        <f>'2019_1-3-1_Download'!$E$7</f>
        <v>Bevölkerung insgesamt</v>
      </c>
      <c r="E267" t="s">
        <v>1104</v>
      </c>
      <c r="F267" t="str">
        <f>VLOOKUP(A267,[2]Kreise_MZ!$A$2:$C$55,3,FALSE)</f>
        <v>MZ03154</v>
      </c>
      <c r="G267">
        <f>'2019_1-3-1_Download'!E275</f>
        <v>90.460979999999992</v>
      </c>
    </row>
    <row r="268" spans="1:7" x14ac:dyDescent="0.25">
      <c r="A268">
        <f>'2019_1-3-1_Download'!B276</f>
        <v>155</v>
      </c>
      <c r="B268">
        <f>'2019_1-3-1_Download'!D276</f>
        <v>2014</v>
      </c>
      <c r="C268" t="str">
        <f>VLOOKUP(A268,[1]Tabelle1!$A$1:$B$68,2,FALSE)</f>
        <v>Northeim</v>
      </c>
      <c r="D268" t="str">
        <f>'2019_1-3-1_Download'!$E$7</f>
        <v>Bevölkerung insgesamt</v>
      </c>
      <c r="E268" t="s">
        <v>1104</v>
      </c>
      <c r="F268" t="str">
        <f>VLOOKUP(A268,[2]Kreise_MZ!$A$2:$C$55,3,FALSE)</f>
        <v>MZ03155</v>
      </c>
      <c r="G268">
        <f>'2019_1-3-1_Download'!E276</f>
        <v>134.71279000000001</v>
      </c>
    </row>
    <row r="269" spans="1:7" x14ac:dyDescent="0.25">
      <c r="A269">
        <f>'2019_1-3-1_Download'!B277</f>
        <v>157</v>
      </c>
      <c r="B269">
        <f>'2019_1-3-1_Download'!D277</f>
        <v>2014</v>
      </c>
      <c r="C269" t="str">
        <f>VLOOKUP(A269,[1]Tabelle1!$A$1:$B$68,2,FALSE)</f>
        <v>Peine</v>
      </c>
      <c r="D269" t="str">
        <f>'2019_1-3-1_Download'!$E$7</f>
        <v>Bevölkerung insgesamt</v>
      </c>
      <c r="E269" t="s">
        <v>1104</v>
      </c>
      <c r="F269" t="str">
        <f>VLOOKUP(A269,[2]Kreise_MZ!$A$2:$C$55,3,FALSE)</f>
        <v>MZ03157</v>
      </c>
      <c r="G269">
        <f>'2019_1-3-1_Download'!E277</f>
        <v>130.23850999999999</v>
      </c>
    </row>
    <row r="270" spans="1:7" x14ac:dyDescent="0.25">
      <c r="A270">
        <f>'2019_1-3-1_Download'!B279</f>
        <v>159</v>
      </c>
      <c r="B270">
        <f>'2019_1-3-1_Download'!D279</f>
        <v>2014</v>
      </c>
      <c r="C270" t="str">
        <f>VLOOKUP(A270,[1]Tabelle1!$A$1:$B$68,2,FALSE)</f>
        <v>Göttingen</v>
      </c>
      <c r="D270" t="str">
        <f>'2019_1-3-1_Download'!$E$7</f>
        <v>Bevölkerung insgesamt</v>
      </c>
      <c r="E270" t="s">
        <v>1104</v>
      </c>
      <c r="F270" t="str">
        <f>VLOOKUP(A270,[2]Kreise_MZ!$A$2:$C$55,3,FALSE)</f>
        <v>MZ03159</v>
      </c>
      <c r="G270">
        <f>'2019_1-3-1_Download'!E279</f>
        <v>322.93842000000001</v>
      </c>
    </row>
    <row r="271" spans="1:7" x14ac:dyDescent="0.25">
      <c r="A271">
        <f>'2019_1-3-1_Download'!B278</f>
        <v>158</v>
      </c>
      <c r="B271">
        <f>'2019_1-3-1_Download'!D278</f>
        <v>2014</v>
      </c>
      <c r="C271" t="str">
        <f>VLOOKUP(A271,[1]Tabelle1!$A$1:$B$68,2,FALSE)</f>
        <v>Wolfenbüttel</v>
      </c>
      <c r="D271" t="str">
        <f>'2019_1-3-1_Download'!$E$7</f>
        <v>Bevölkerung insgesamt</v>
      </c>
      <c r="E271" t="s">
        <v>1104</v>
      </c>
      <c r="F271" t="str">
        <f>VLOOKUP(A271,[2]Kreise_MZ!$A$2:$C$55,3,FALSE)</f>
        <v>MZ03158</v>
      </c>
      <c r="G271">
        <f>'2019_1-3-1_Download'!E278</f>
        <v>119.9453</v>
      </c>
    </row>
    <row r="272" spans="1:7" x14ac:dyDescent="0.25">
      <c r="A272">
        <f>'2019_1-3-1_Download'!B280</f>
        <v>1</v>
      </c>
      <c r="B272">
        <f>'2019_1-3-1_Download'!D280</f>
        <v>2014</v>
      </c>
      <c r="C272" t="str">
        <f>VLOOKUP(A272,[1]Tabelle1!$A$1:$B$68,2,FALSE)</f>
        <v>Statistische Region Braunschweig</v>
      </c>
      <c r="D272" t="str">
        <f>'2019_1-3-1_Download'!$E$7</f>
        <v>Bevölkerung insgesamt</v>
      </c>
      <c r="E272" t="s">
        <v>1104</v>
      </c>
      <c r="F272" t="str">
        <f>VLOOKUP(A272,[2]Kreise_MZ!$A$2:$C$55,3,FALSE)</f>
        <v>MZ031</v>
      </c>
      <c r="G272">
        <f>'2019_1-3-1_Download'!E280</f>
        <v>1576.63958</v>
      </c>
    </row>
    <row r="273" spans="1:7" x14ac:dyDescent="0.25">
      <c r="A273">
        <f>'2019_1-3-1_Download'!B281</f>
        <v>241</v>
      </c>
      <c r="B273">
        <f>'2019_1-3-1_Download'!D281</f>
        <v>2014</v>
      </c>
      <c r="C273" t="str">
        <f>VLOOKUP(A273,[1]Tabelle1!$A$1:$B$68,2,FALSE)</f>
        <v>Hannover  Region</v>
      </c>
      <c r="D273" t="str">
        <f>'2019_1-3-1_Download'!$E$7</f>
        <v>Bevölkerung insgesamt</v>
      </c>
      <c r="E273" t="s">
        <v>1104</v>
      </c>
      <c r="F273" t="str">
        <f>VLOOKUP(A273,[2]Kreise_MZ!$A$2:$C$55,3,FALSE)</f>
        <v>MZ03241</v>
      </c>
      <c r="G273">
        <f>'2019_1-3-1_Download'!E281</f>
        <v>1122.08168</v>
      </c>
    </row>
    <row r="274" spans="1:7" x14ac:dyDescent="0.25">
      <c r="A274">
        <f>'2019_1-3-1_Download'!B282</f>
        <v>241001</v>
      </c>
      <c r="B274">
        <f>'2019_1-3-1_Download'!D282</f>
        <v>2014</v>
      </c>
      <c r="C274" t="str">
        <f>VLOOKUP(A274,[1]Tabelle1!$A$1:$B$68,2,FALSE)</f>
        <v>dav. Hannover  Lhst.</v>
      </c>
      <c r="D274" t="str">
        <f>'2019_1-3-1_Download'!$E$7</f>
        <v>Bevölkerung insgesamt</v>
      </c>
      <c r="E274" t="s">
        <v>1104</v>
      </c>
      <c r="F274" t="str">
        <f>VLOOKUP(A274,[2]Kreise_MZ!$A$2:$C$55,3,FALSE)</f>
        <v>MZ03241001</v>
      </c>
      <c r="G274">
        <f>'2019_1-3-1_Download'!E282</f>
        <v>516.24105999999995</v>
      </c>
    </row>
    <row r="275" spans="1:7" x14ac:dyDescent="0.25">
      <c r="A275">
        <f>'2019_1-3-1_Download'!B283</f>
        <v>241999</v>
      </c>
      <c r="B275">
        <f>'2019_1-3-1_Download'!D283</f>
        <v>2014</v>
      </c>
      <c r="C275" t="str">
        <f>VLOOKUP(A275,[1]Tabelle1!$A$1:$B$68,2,FALSE)</f>
        <v>dav. Hannover  Umland</v>
      </c>
      <c r="D275" t="str">
        <f>'2019_1-3-1_Download'!$E$7</f>
        <v>Bevölkerung insgesamt</v>
      </c>
      <c r="E275" t="s">
        <v>1104</v>
      </c>
      <c r="F275" t="str">
        <f>VLOOKUP(A275,[2]Kreise_MZ!$A$2:$C$55,3,FALSE)</f>
        <v>MZ03241999</v>
      </c>
      <c r="G275">
        <f>'2019_1-3-1_Download'!E283</f>
        <v>605.84060999999997</v>
      </c>
    </row>
    <row r="276" spans="1:7" x14ac:dyDescent="0.25">
      <c r="A276">
        <f>'2019_1-3-1_Download'!B284</f>
        <v>251</v>
      </c>
      <c r="B276">
        <f>'2019_1-3-1_Download'!D284</f>
        <v>2014</v>
      </c>
      <c r="C276" t="str">
        <f>VLOOKUP(A276,[1]Tabelle1!$A$1:$B$68,2,FALSE)</f>
        <v>Diepholz</v>
      </c>
      <c r="D276" t="str">
        <f>'2019_1-3-1_Download'!$E$7</f>
        <v>Bevölkerung insgesamt</v>
      </c>
      <c r="E276" t="s">
        <v>1104</v>
      </c>
      <c r="F276" t="str">
        <f>VLOOKUP(A276,[2]Kreise_MZ!$A$2:$C$55,3,FALSE)</f>
        <v>MZ03251</v>
      </c>
      <c r="G276">
        <f>'2019_1-3-1_Download'!E284</f>
        <v>210.08127999999999</v>
      </c>
    </row>
    <row r="277" spans="1:7" x14ac:dyDescent="0.25">
      <c r="A277">
        <f>'2019_1-3-1_Download'!B285</f>
        <v>252</v>
      </c>
      <c r="B277">
        <f>'2019_1-3-1_Download'!D285</f>
        <v>2014</v>
      </c>
      <c r="C277" t="str">
        <f>VLOOKUP(A277,[1]Tabelle1!$A$1:$B$68,2,FALSE)</f>
        <v>Hameln-Pyrmont</v>
      </c>
      <c r="D277" t="str">
        <f>'2019_1-3-1_Download'!$E$7</f>
        <v>Bevölkerung insgesamt</v>
      </c>
      <c r="E277" t="s">
        <v>1104</v>
      </c>
      <c r="F277" t="str">
        <f>VLOOKUP(A277,[2]Kreise_MZ!$A$2:$C$55,3,FALSE)</f>
        <v>MZ03252</v>
      </c>
      <c r="G277">
        <f>'2019_1-3-1_Download'!E285</f>
        <v>147.93720999999999</v>
      </c>
    </row>
    <row r="278" spans="1:7" x14ac:dyDescent="0.25">
      <c r="A278">
        <f>'2019_1-3-1_Download'!B286</f>
        <v>254</v>
      </c>
      <c r="B278">
        <f>'2019_1-3-1_Download'!D286</f>
        <v>2014</v>
      </c>
      <c r="C278" t="str">
        <f>VLOOKUP(A278,[1]Tabelle1!$A$1:$B$68,2,FALSE)</f>
        <v>Hildesheim</v>
      </c>
      <c r="D278" t="str">
        <f>'2019_1-3-1_Download'!$E$7</f>
        <v>Bevölkerung insgesamt</v>
      </c>
      <c r="E278" t="s">
        <v>1104</v>
      </c>
      <c r="F278" t="str">
        <f>VLOOKUP(A278,[2]Kreise_MZ!$A$2:$C$55,3,FALSE)</f>
        <v>MZ03254</v>
      </c>
      <c r="G278">
        <f>'2019_1-3-1_Download'!E286</f>
        <v>274.73908</v>
      </c>
    </row>
    <row r="279" spans="1:7" x14ac:dyDescent="0.25">
      <c r="A279">
        <f>'2019_1-3-1_Download'!B287</f>
        <v>255</v>
      </c>
      <c r="B279">
        <f>'2019_1-3-1_Download'!D287</f>
        <v>2014</v>
      </c>
      <c r="C279" t="str">
        <f>VLOOKUP(A279,[1]Tabelle1!$A$1:$B$68,2,FALSE)</f>
        <v>Holzminden</v>
      </c>
      <c r="D279" t="str">
        <f>'2019_1-3-1_Download'!$E$7</f>
        <v>Bevölkerung insgesamt</v>
      </c>
      <c r="E279" t="s">
        <v>1104</v>
      </c>
      <c r="F279" t="str">
        <f>VLOOKUP(A279,[2]Kreise_MZ!$A$2:$C$55,3,FALSE)</f>
        <v>MZ03255</v>
      </c>
      <c r="G279">
        <f>'2019_1-3-1_Download'!E287</f>
        <v>71.917169999999999</v>
      </c>
    </row>
    <row r="280" spans="1:7" x14ac:dyDescent="0.25">
      <c r="A280">
        <f>'2019_1-3-1_Download'!B288</f>
        <v>256</v>
      </c>
      <c r="B280">
        <f>'2019_1-3-1_Download'!D288</f>
        <v>2014</v>
      </c>
      <c r="C280" t="str">
        <f>VLOOKUP(A280,[1]Tabelle1!$A$1:$B$68,2,FALSE)</f>
        <v>Nienburg (Weser)</v>
      </c>
      <c r="D280" t="str">
        <f>'2019_1-3-1_Download'!$E$7</f>
        <v>Bevölkerung insgesamt</v>
      </c>
      <c r="E280" t="s">
        <v>1104</v>
      </c>
      <c r="F280" t="str">
        <f>VLOOKUP(A280,[2]Kreise_MZ!$A$2:$C$55,3,FALSE)</f>
        <v>MZ03256</v>
      </c>
      <c r="G280">
        <f>'2019_1-3-1_Download'!E288</f>
        <v>119.91704</v>
      </c>
    </row>
    <row r="281" spans="1:7" x14ac:dyDescent="0.25">
      <c r="A281">
        <f>'2019_1-3-1_Download'!B289</f>
        <v>257</v>
      </c>
      <c r="B281">
        <f>'2019_1-3-1_Download'!D289</f>
        <v>2014</v>
      </c>
      <c r="C281" t="str">
        <f>VLOOKUP(A281,[1]Tabelle1!$A$1:$B$68,2,FALSE)</f>
        <v>Schaumburg</v>
      </c>
      <c r="D281" t="str">
        <f>'2019_1-3-1_Download'!$E$7</f>
        <v>Bevölkerung insgesamt</v>
      </c>
      <c r="E281" t="s">
        <v>1104</v>
      </c>
      <c r="F281" t="str">
        <f>VLOOKUP(A281,[2]Kreise_MZ!$A$2:$C$55,3,FALSE)</f>
        <v>MZ03257</v>
      </c>
      <c r="G281">
        <f>'2019_1-3-1_Download'!E289</f>
        <v>155.72979000000001</v>
      </c>
    </row>
    <row r="282" spans="1:7" x14ac:dyDescent="0.25">
      <c r="A282">
        <f>'2019_1-3-1_Download'!B290</f>
        <v>2</v>
      </c>
      <c r="B282">
        <f>'2019_1-3-1_Download'!D290</f>
        <v>2014</v>
      </c>
      <c r="C282" t="str">
        <f>VLOOKUP(A282,[1]Tabelle1!$A$1:$B$68,2,FALSE)</f>
        <v>Statistische Region Hannover</v>
      </c>
      <c r="D282" t="str">
        <f>'2019_1-3-1_Download'!$E$7</f>
        <v>Bevölkerung insgesamt</v>
      </c>
      <c r="E282" t="s">
        <v>1104</v>
      </c>
      <c r="F282" t="str">
        <f>VLOOKUP(A282,[2]Kreise_MZ!$A$2:$C$55,3,FALSE)</f>
        <v>MZ032</v>
      </c>
      <c r="G282">
        <f>'2019_1-3-1_Download'!E290</f>
        <v>2102.4033799999997</v>
      </c>
    </row>
    <row r="283" spans="1:7" x14ac:dyDescent="0.25">
      <c r="A283">
        <f>'2019_1-3-1_Download'!B291</f>
        <v>351</v>
      </c>
      <c r="B283">
        <f>'2019_1-3-1_Download'!D291</f>
        <v>2014</v>
      </c>
      <c r="C283" t="str">
        <f>VLOOKUP(A283,[1]Tabelle1!$A$1:$B$68,2,FALSE)</f>
        <v>Celle</v>
      </c>
      <c r="D283" t="str">
        <f>'2019_1-3-1_Download'!$E$7</f>
        <v>Bevölkerung insgesamt</v>
      </c>
      <c r="E283" t="s">
        <v>1104</v>
      </c>
      <c r="F283" t="str">
        <f>VLOOKUP(A283,[2]Kreise_MZ!$A$2:$C$55,3,FALSE)</f>
        <v>MZ03351</v>
      </c>
      <c r="G283">
        <f>'2019_1-3-1_Download'!E291</f>
        <v>175.66660000000002</v>
      </c>
    </row>
    <row r="284" spans="1:7" x14ac:dyDescent="0.25">
      <c r="A284">
        <f>'2019_1-3-1_Download'!B292</f>
        <v>352</v>
      </c>
      <c r="B284">
        <f>'2019_1-3-1_Download'!D292</f>
        <v>2014</v>
      </c>
      <c r="C284" t="str">
        <f>VLOOKUP(A284,[1]Tabelle1!$A$1:$B$68,2,FALSE)</f>
        <v>Cuxhaven</v>
      </c>
      <c r="D284" t="str">
        <f>'2019_1-3-1_Download'!$E$7</f>
        <v>Bevölkerung insgesamt</v>
      </c>
      <c r="E284" t="s">
        <v>1104</v>
      </c>
      <c r="F284" t="str">
        <f>VLOOKUP(A284,[2]Kreise_MZ!$A$2:$C$55,3,FALSE)</f>
        <v>MZ03352</v>
      </c>
      <c r="G284">
        <f>'2019_1-3-1_Download'!E292</f>
        <v>196.70935999999998</v>
      </c>
    </row>
    <row r="285" spans="1:7" x14ac:dyDescent="0.25">
      <c r="A285">
        <f>'2019_1-3-1_Download'!B293</f>
        <v>353</v>
      </c>
      <c r="B285">
        <f>'2019_1-3-1_Download'!D293</f>
        <v>2014</v>
      </c>
      <c r="C285" t="str">
        <f>VLOOKUP(A285,[1]Tabelle1!$A$1:$B$68,2,FALSE)</f>
        <v>Harburg</v>
      </c>
      <c r="D285" t="str">
        <f>'2019_1-3-1_Download'!$E$7</f>
        <v>Bevölkerung insgesamt</v>
      </c>
      <c r="E285" t="s">
        <v>1104</v>
      </c>
      <c r="F285" t="str">
        <f>VLOOKUP(A285,[2]Kreise_MZ!$A$2:$C$55,3,FALSE)</f>
        <v>MZ03353</v>
      </c>
      <c r="G285">
        <f>'2019_1-3-1_Download'!E293</f>
        <v>243.04613000000001</v>
      </c>
    </row>
    <row r="286" spans="1:7" x14ac:dyDescent="0.25">
      <c r="A286" t="str">
        <f>'2019_1-3-1_Download'!B294</f>
        <v>360/ 354</v>
      </c>
      <c r="B286">
        <f>'2019_1-3-1_Download'!D294</f>
        <v>2014</v>
      </c>
      <c r="C286" t="str">
        <f>VLOOKUP(A286,[1]Tabelle1!$A$1:$B$68,2,FALSE)</f>
        <v>Uelzen Lüchow-Dannenberg</v>
      </c>
      <c r="D286" t="str">
        <f>'2019_1-3-1_Download'!$E$7</f>
        <v>Bevölkerung insgesamt</v>
      </c>
      <c r="E286" t="s">
        <v>1104</v>
      </c>
      <c r="F286" t="str">
        <f>VLOOKUP(A286,[2]Kreise_MZ!$A$2:$C$55,3,FALSE)</f>
        <v>MZ03354360</v>
      </c>
      <c r="G286">
        <f>'2019_1-3-1_Download'!E294</f>
        <v>141.0608</v>
      </c>
    </row>
    <row r="287" spans="1:7" x14ac:dyDescent="0.25">
      <c r="A287">
        <f>'2019_1-3-1_Download'!B295</f>
        <v>355</v>
      </c>
      <c r="B287">
        <f>'2019_1-3-1_Download'!D295</f>
        <v>2014</v>
      </c>
      <c r="C287" t="str">
        <f>VLOOKUP(A287,[1]Tabelle1!$A$1:$B$68,2,FALSE)</f>
        <v>Lüneburg</v>
      </c>
      <c r="D287" t="str">
        <f>'2019_1-3-1_Download'!$E$7</f>
        <v>Bevölkerung insgesamt</v>
      </c>
      <c r="E287" t="s">
        <v>1104</v>
      </c>
      <c r="F287" t="str">
        <f>VLOOKUP(A287,[2]Kreise_MZ!$A$2:$C$55,3,FALSE)</f>
        <v>MZ03355</v>
      </c>
      <c r="G287">
        <f>'2019_1-3-1_Download'!E295</f>
        <v>176.80535</v>
      </c>
    </row>
    <row r="288" spans="1:7" x14ac:dyDescent="0.25">
      <c r="A288">
        <f>'2019_1-3-1_Download'!B296</f>
        <v>356</v>
      </c>
      <c r="B288">
        <f>'2019_1-3-1_Download'!D296</f>
        <v>2014</v>
      </c>
      <c r="C288" t="str">
        <f>VLOOKUP(A288,[1]Tabelle1!$A$1:$B$68,2,FALSE)</f>
        <v>Osterholz</v>
      </c>
      <c r="D288" t="str">
        <f>'2019_1-3-1_Download'!$E$7</f>
        <v>Bevölkerung insgesamt</v>
      </c>
      <c r="E288" t="s">
        <v>1104</v>
      </c>
      <c r="F288" t="str">
        <f>VLOOKUP(A288,[2]Kreise_MZ!$A$2:$C$55,3,FALSE)</f>
        <v>MZ03356</v>
      </c>
      <c r="G288">
        <f>'2019_1-3-1_Download'!E296</f>
        <v>110.92061</v>
      </c>
    </row>
    <row r="289" spans="1:7" x14ac:dyDescent="0.25">
      <c r="A289">
        <f>'2019_1-3-1_Download'!B297</f>
        <v>357</v>
      </c>
      <c r="B289">
        <f>'2019_1-3-1_Download'!D297</f>
        <v>2014</v>
      </c>
      <c r="C289" t="str">
        <f>VLOOKUP(A289,[1]Tabelle1!$A$1:$B$68,2,FALSE)</f>
        <v>Rotenburg (Wümme)</v>
      </c>
      <c r="D289" t="str">
        <f>'2019_1-3-1_Download'!$E$7</f>
        <v>Bevölkerung insgesamt</v>
      </c>
      <c r="E289" t="s">
        <v>1104</v>
      </c>
      <c r="F289" t="str">
        <f>VLOOKUP(A289,[2]Kreise_MZ!$A$2:$C$55,3,FALSE)</f>
        <v>MZ03357</v>
      </c>
      <c r="G289">
        <f>'2019_1-3-1_Download'!E297</f>
        <v>161.38422</v>
      </c>
    </row>
    <row r="290" spans="1:7" x14ac:dyDescent="0.25">
      <c r="A290">
        <f>'2019_1-3-1_Download'!B298</f>
        <v>358</v>
      </c>
      <c r="B290">
        <f>'2019_1-3-1_Download'!D298</f>
        <v>2014</v>
      </c>
      <c r="C290" t="str">
        <f>VLOOKUP(A290,[1]Tabelle1!$A$1:$B$68,2,FALSE)</f>
        <v>Heidekreis</v>
      </c>
      <c r="D290" t="str">
        <f>'2019_1-3-1_Download'!$E$7</f>
        <v>Bevölkerung insgesamt</v>
      </c>
      <c r="E290" t="s">
        <v>1104</v>
      </c>
      <c r="F290" t="str">
        <f>VLOOKUP(A290,[2]Kreise_MZ!$A$2:$C$55,3,FALSE)</f>
        <v>MZ03358</v>
      </c>
      <c r="G290">
        <f>'2019_1-3-1_Download'!E298</f>
        <v>136.32854</v>
      </c>
    </row>
    <row r="291" spans="1:7" x14ac:dyDescent="0.25">
      <c r="A291">
        <f>'2019_1-3-1_Download'!B299</f>
        <v>359</v>
      </c>
      <c r="B291">
        <f>'2019_1-3-1_Download'!D299</f>
        <v>2014</v>
      </c>
      <c r="C291" t="str">
        <f>VLOOKUP(A291,[1]Tabelle1!$A$1:$B$68,2,FALSE)</f>
        <v>Stade</v>
      </c>
      <c r="D291" t="str">
        <f>'2019_1-3-1_Download'!$E$7</f>
        <v>Bevölkerung insgesamt</v>
      </c>
      <c r="E291" t="s">
        <v>1104</v>
      </c>
      <c r="F291" t="str">
        <f>VLOOKUP(A291,[2]Kreise_MZ!$A$2:$C$55,3,FALSE)</f>
        <v>MZ03359</v>
      </c>
      <c r="G291">
        <f>'2019_1-3-1_Download'!E299</f>
        <v>196.69514999999998</v>
      </c>
    </row>
    <row r="292" spans="1:7" x14ac:dyDescent="0.25">
      <c r="A292" t="str">
        <f>'2019_1-3-1_Download'!B300</f>
        <v>360/ 354</v>
      </c>
      <c r="B292">
        <f>'2019_1-3-1_Download'!D300</f>
        <v>2014</v>
      </c>
      <c r="C292" t="str">
        <f>VLOOKUP(A292,[1]Tabelle1!$A$1:$B$68,2,FALSE)</f>
        <v>Uelzen Lüchow-Dannenberg</v>
      </c>
      <c r="D292" t="str">
        <f>'2019_1-3-1_Download'!$E$7</f>
        <v>Bevölkerung insgesamt</v>
      </c>
      <c r="E292" t="s">
        <v>1104</v>
      </c>
      <c r="F292" t="str">
        <f>VLOOKUP(A292,[2]Kreise_MZ!$A$2:$C$55,3,FALSE)</f>
        <v>MZ03354360</v>
      </c>
      <c r="G292">
        <f>'2019_1-3-1_Download'!E300</f>
        <v>141.0608</v>
      </c>
    </row>
    <row r="293" spans="1:7" x14ac:dyDescent="0.25">
      <c r="A293">
        <f>'2019_1-3-1_Download'!B301</f>
        <v>361</v>
      </c>
      <c r="B293">
        <f>'2019_1-3-1_Download'!D301</f>
        <v>2014</v>
      </c>
      <c r="C293" t="str">
        <f>VLOOKUP(A293,[1]Tabelle1!$A$1:$B$68,2,FALSE)</f>
        <v>Verden</v>
      </c>
      <c r="D293" t="str">
        <f>'2019_1-3-1_Download'!$E$7</f>
        <v>Bevölkerung insgesamt</v>
      </c>
      <c r="E293" t="s">
        <v>1104</v>
      </c>
      <c r="F293" t="str">
        <f>VLOOKUP(A293,[2]Kreise_MZ!$A$2:$C$55,3,FALSE)</f>
        <v>MZ03361</v>
      </c>
      <c r="G293">
        <f>'2019_1-3-1_Download'!E301</f>
        <v>132.55322000000001</v>
      </c>
    </row>
    <row r="294" spans="1:7" x14ac:dyDescent="0.25">
      <c r="A294">
        <f>'2019_1-3-1_Download'!B302</f>
        <v>3</v>
      </c>
      <c r="B294">
        <f>'2019_1-3-1_Download'!D302</f>
        <v>2014</v>
      </c>
      <c r="C294" t="str">
        <f>VLOOKUP(A294,[1]Tabelle1!$A$1:$B$68,2,FALSE)</f>
        <v>Statistische Region Lüneburg</v>
      </c>
      <c r="D294" t="str">
        <f>'2019_1-3-1_Download'!$E$7</f>
        <v>Bevölkerung insgesamt</v>
      </c>
      <c r="E294" t="s">
        <v>1104</v>
      </c>
      <c r="F294" t="str">
        <f>VLOOKUP(A294,[2]Kreise_MZ!$A$2:$C$55,3,FALSE)</f>
        <v>MZ033</v>
      </c>
      <c r="G294">
        <f>'2019_1-3-1_Download'!E302</f>
        <v>1671.1700499999999</v>
      </c>
    </row>
    <row r="295" spans="1:7" x14ac:dyDescent="0.25">
      <c r="A295">
        <f>'2019_1-3-1_Download'!B303</f>
        <v>401</v>
      </c>
      <c r="B295">
        <f>'2019_1-3-1_Download'!D303</f>
        <v>2014</v>
      </c>
      <c r="C295" t="str">
        <f>VLOOKUP(A295,[1]Tabelle1!$A$1:$B$68,2,FALSE)</f>
        <v>Delmenhorst  Stadt</v>
      </c>
      <c r="D295" t="str">
        <f>'2019_1-3-1_Download'!$E$7</f>
        <v>Bevölkerung insgesamt</v>
      </c>
      <c r="E295" t="s">
        <v>1104</v>
      </c>
      <c r="F295" t="str">
        <f>VLOOKUP(A295,[2]Kreise_MZ!$A$2:$C$55,3,FALSE)</f>
        <v>MZ03401</v>
      </c>
      <c r="G295">
        <f>'2019_1-3-1_Download'!E303</f>
        <v>74.183369999999996</v>
      </c>
    </row>
    <row r="296" spans="1:7" x14ac:dyDescent="0.25">
      <c r="A296" t="str">
        <f>'2019_1-3-1_Download'!B304</f>
        <v>402 / 457</v>
      </c>
      <c r="B296">
        <f>'2019_1-3-1_Download'!D304</f>
        <v>2014</v>
      </c>
      <c r="C296" t="str">
        <f>VLOOKUP(A296,[1]Tabelle1!$A$1:$B$68,2,FALSE)</f>
        <v>Emden  Stadt / Leer</v>
      </c>
      <c r="D296" t="str">
        <f>'2019_1-3-1_Download'!$E$7</f>
        <v>Bevölkerung insgesamt</v>
      </c>
      <c r="E296" t="s">
        <v>1104</v>
      </c>
      <c r="F296" t="str">
        <f>VLOOKUP(A296,[2]Kreise_MZ!$A$2:$C$55,3,FALSE)</f>
        <v>MZ03402457</v>
      </c>
      <c r="G296">
        <f>'2019_1-3-1_Download'!E304</f>
        <v>214.774</v>
      </c>
    </row>
    <row r="297" spans="1:7" x14ac:dyDescent="0.25">
      <c r="A297">
        <f>'2019_1-3-1_Download'!B305</f>
        <v>403</v>
      </c>
      <c r="B297">
        <f>'2019_1-3-1_Download'!D305</f>
        <v>2014</v>
      </c>
      <c r="C297" t="str">
        <f>VLOOKUP(A297,[1]Tabelle1!$A$1:$B$68,2,FALSE)</f>
        <v>Oldenburg(Oldb)  Stadt</v>
      </c>
      <c r="D297" t="str">
        <f>'2019_1-3-1_Download'!$E$7</f>
        <v>Bevölkerung insgesamt</v>
      </c>
      <c r="E297" t="s">
        <v>1104</v>
      </c>
      <c r="F297" t="str">
        <f>VLOOKUP(A297,[2]Kreise_MZ!$A$2:$C$55,3,FALSE)</f>
        <v>MZ03403</v>
      </c>
      <c r="G297">
        <f>'2019_1-3-1_Download'!E305</f>
        <v>159.78935000000001</v>
      </c>
    </row>
    <row r="298" spans="1:7" x14ac:dyDescent="0.25">
      <c r="A298">
        <f>'2019_1-3-1_Download'!B306</f>
        <v>404</v>
      </c>
      <c r="B298">
        <f>'2019_1-3-1_Download'!D306</f>
        <v>2014</v>
      </c>
      <c r="C298" t="str">
        <f>VLOOKUP(A298,[1]Tabelle1!$A$1:$B$68,2,FALSE)</f>
        <v>Osnabrück  Stadt</v>
      </c>
      <c r="D298" t="str">
        <f>'2019_1-3-1_Download'!$E$7</f>
        <v>Bevölkerung insgesamt</v>
      </c>
      <c r="E298" t="s">
        <v>1104</v>
      </c>
      <c r="F298" t="str">
        <f>VLOOKUP(A298,[2]Kreise_MZ!$A$2:$C$55,3,FALSE)</f>
        <v>MZ03404</v>
      </c>
      <c r="G298">
        <f>'2019_1-3-1_Download'!E306</f>
        <v>156.63943</v>
      </c>
    </row>
    <row r="299" spans="1:7" x14ac:dyDescent="0.25">
      <c r="A299">
        <f>'2019_1-3-1_Download'!B307</f>
        <v>405</v>
      </c>
      <c r="B299">
        <f>'2019_1-3-1_Download'!D307</f>
        <v>2014</v>
      </c>
      <c r="C299" t="str">
        <f>VLOOKUP(A299,[1]Tabelle1!$A$1:$B$68,2,FALSE)</f>
        <v>Wilhelmshaven  Stadt</v>
      </c>
      <c r="D299" t="str">
        <f>'2019_1-3-1_Download'!$E$7</f>
        <v>Bevölkerung insgesamt</v>
      </c>
      <c r="E299" t="s">
        <v>1104</v>
      </c>
      <c r="F299" t="str">
        <f>VLOOKUP(A299,[2]Kreise_MZ!$A$2:$C$55,3,FALSE)</f>
        <v>MZ03405</v>
      </c>
      <c r="G299">
        <f>'2019_1-3-1_Download'!E307</f>
        <v>75.76258</v>
      </c>
    </row>
    <row r="300" spans="1:7" x14ac:dyDescent="0.25">
      <c r="A300">
        <f>'2019_1-3-1_Download'!B308</f>
        <v>451</v>
      </c>
      <c r="B300">
        <f>'2019_1-3-1_Download'!D308</f>
        <v>2014</v>
      </c>
      <c r="C300" t="str">
        <f>VLOOKUP(A300,[1]Tabelle1!$A$1:$B$68,2,FALSE)</f>
        <v>Ammerland</v>
      </c>
      <c r="D300" t="str">
        <f>'2019_1-3-1_Download'!$E$7</f>
        <v>Bevölkerung insgesamt</v>
      </c>
      <c r="E300" t="s">
        <v>1104</v>
      </c>
      <c r="F300" t="str">
        <f>VLOOKUP(A300,[2]Kreise_MZ!$A$2:$C$55,3,FALSE)</f>
        <v>MZ03451</v>
      </c>
      <c r="G300">
        <f>'2019_1-3-1_Download'!E308</f>
        <v>118.88997000000001</v>
      </c>
    </row>
    <row r="301" spans="1:7" x14ac:dyDescent="0.25">
      <c r="A301">
        <f>'2019_1-3-1_Download'!B309</f>
        <v>452</v>
      </c>
      <c r="B301">
        <f>'2019_1-3-1_Download'!D309</f>
        <v>2014</v>
      </c>
      <c r="C301" t="str">
        <f>VLOOKUP(A301,[1]Tabelle1!$A$1:$B$68,2,FALSE)</f>
        <v>Aurich</v>
      </c>
      <c r="D301" t="str">
        <f>'2019_1-3-1_Download'!$E$7</f>
        <v>Bevölkerung insgesamt</v>
      </c>
      <c r="E301" t="s">
        <v>1104</v>
      </c>
      <c r="F301" t="str">
        <f>VLOOKUP(A301,[2]Kreise_MZ!$A$2:$C$55,3,FALSE)</f>
        <v>MZ03452</v>
      </c>
      <c r="G301">
        <f>'2019_1-3-1_Download'!E309</f>
        <v>187.08960000000002</v>
      </c>
    </row>
    <row r="302" spans="1:7" x14ac:dyDescent="0.25">
      <c r="A302">
        <f>'2019_1-3-1_Download'!B310</f>
        <v>453</v>
      </c>
      <c r="B302">
        <f>'2019_1-3-1_Download'!D310</f>
        <v>2014</v>
      </c>
      <c r="C302" t="str">
        <f>VLOOKUP(A302,[1]Tabelle1!$A$1:$B$68,2,FALSE)</f>
        <v>Cloppenburg</v>
      </c>
      <c r="D302" t="str">
        <f>'2019_1-3-1_Download'!$E$7</f>
        <v>Bevölkerung insgesamt</v>
      </c>
      <c r="E302" t="s">
        <v>1104</v>
      </c>
      <c r="F302" t="str">
        <f>VLOOKUP(A302,[2]Kreise_MZ!$A$2:$C$55,3,FALSE)</f>
        <v>MZ03453</v>
      </c>
      <c r="G302">
        <f>'2019_1-3-1_Download'!E310</f>
        <v>160.35297</v>
      </c>
    </row>
    <row r="303" spans="1:7" x14ac:dyDescent="0.25">
      <c r="A303">
        <f>'2019_1-3-1_Download'!B311</f>
        <v>454</v>
      </c>
      <c r="B303">
        <f>'2019_1-3-1_Download'!D311</f>
        <v>2014</v>
      </c>
      <c r="C303" t="str">
        <f>VLOOKUP(A303,[1]Tabelle1!$A$1:$B$68,2,FALSE)</f>
        <v>Emsland</v>
      </c>
      <c r="D303" t="str">
        <f>'2019_1-3-1_Download'!$E$7</f>
        <v>Bevölkerung insgesamt</v>
      </c>
      <c r="E303" t="s">
        <v>1104</v>
      </c>
      <c r="F303" t="str">
        <f>VLOOKUP(A303,[2]Kreise_MZ!$A$2:$C$55,3,FALSE)</f>
        <v>MZ03454</v>
      </c>
      <c r="G303">
        <f>'2019_1-3-1_Download'!E311</f>
        <v>314.12044000000003</v>
      </c>
    </row>
    <row r="304" spans="1:7" x14ac:dyDescent="0.25">
      <c r="A304" t="str">
        <f>'2019_1-3-1_Download'!B312</f>
        <v>455 / 462</v>
      </c>
      <c r="B304">
        <f>'2019_1-3-1_Download'!D312</f>
        <v>2014</v>
      </c>
      <c r="C304" t="str">
        <f>VLOOKUP(A304,[1]Tabelle1!$A$1:$B$68,2,FALSE)</f>
        <v>Friesland / Wittmund</v>
      </c>
      <c r="D304" t="str">
        <f>'2019_1-3-1_Download'!$E$7</f>
        <v>Bevölkerung insgesamt</v>
      </c>
      <c r="E304" t="s">
        <v>1104</v>
      </c>
      <c r="F304" t="str">
        <f>VLOOKUP(A304,[2]Kreise_MZ!$A$2:$C$55,3,FALSE)</f>
        <v>MZ03455462</v>
      </c>
      <c r="G304">
        <f>'2019_1-3-1_Download'!E312</f>
        <v>153.48848000000001</v>
      </c>
    </row>
    <row r="305" spans="1:7" x14ac:dyDescent="0.25">
      <c r="A305">
        <f>'2019_1-3-1_Download'!B313</f>
        <v>456</v>
      </c>
      <c r="B305">
        <f>'2019_1-3-1_Download'!D313</f>
        <v>2014</v>
      </c>
      <c r="C305" t="str">
        <f>VLOOKUP(A305,[1]Tabelle1!$A$1:$B$68,2,FALSE)</f>
        <v>Grafschaft Bentheim</v>
      </c>
      <c r="D305" t="str">
        <f>'2019_1-3-1_Download'!$E$7</f>
        <v>Bevölkerung insgesamt</v>
      </c>
      <c r="E305" t="s">
        <v>1104</v>
      </c>
      <c r="F305" t="str">
        <f>VLOOKUP(A305,[2]Kreise_MZ!$A$2:$C$55,3,FALSE)</f>
        <v>MZ03456</v>
      </c>
      <c r="G305">
        <f>'2019_1-3-1_Download'!E313</f>
        <v>134.05615</v>
      </c>
    </row>
    <row r="306" spans="1:7" x14ac:dyDescent="0.25">
      <c r="A306" t="str">
        <f>'2019_1-3-1_Download'!B314</f>
        <v>402 / 457</v>
      </c>
      <c r="B306">
        <f>'2019_1-3-1_Download'!D314</f>
        <v>2014</v>
      </c>
      <c r="C306" t="str">
        <f>VLOOKUP(A306,[1]Tabelle1!$A$1:$B$68,2,FALSE)</f>
        <v>Emden  Stadt / Leer</v>
      </c>
      <c r="D306" t="str">
        <f>'2019_1-3-1_Download'!$E$7</f>
        <v>Bevölkerung insgesamt</v>
      </c>
      <c r="E306" t="s">
        <v>1104</v>
      </c>
      <c r="F306" t="str">
        <f>VLOOKUP(A306,[2]Kreise_MZ!$A$2:$C$55,3,FALSE)</f>
        <v>MZ03402457</v>
      </c>
      <c r="G306">
        <f>'2019_1-3-1_Download'!E314</f>
        <v>214.774</v>
      </c>
    </row>
    <row r="307" spans="1:7" x14ac:dyDescent="0.25">
      <c r="A307">
        <f>'2019_1-3-1_Download'!B315</f>
        <v>458</v>
      </c>
      <c r="B307">
        <f>'2019_1-3-1_Download'!D315</f>
        <v>2014</v>
      </c>
      <c r="C307" t="str">
        <f>VLOOKUP(A307,[1]Tabelle1!$A$1:$B$68,2,FALSE)</f>
        <v>Oldenburg</v>
      </c>
      <c r="D307" t="str">
        <f>'2019_1-3-1_Download'!$E$7</f>
        <v>Bevölkerung insgesamt</v>
      </c>
      <c r="E307" t="s">
        <v>1104</v>
      </c>
      <c r="F307" t="str">
        <f>VLOOKUP(A307,[2]Kreise_MZ!$A$2:$C$55,3,FALSE)</f>
        <v>MZ03458</v>
      </c>
      <c r="G307">
        <f>'2019_1-3-1_Download'!E315</f>
        <v>125.86205</v>
      </c>
    </row>
    <row r="308" spans="1:7" x14ac:dyDescent="0.25">
      <c r="A308">
        <f>'2019_1-3-1_Download'!B316</f>
        <v>459</v>
      </c>
      <c r="B308">
        <f>'2019_1-3-1_Download'!D316</f>
        <v>2014</v>
      </c>
      <c r="C308" t="str">
        <f>VLOOKUP(A308,[1]Tabelle1!$A$1:$B$68,2,FALSE)</f>
        <v>Osnabrück</v>
      </c>
      <c r="D308" t="str">
        <f>'2019_1-3-1_Download'!$E$7</f>
        <v>Bevölkerung insgesamt</v>
      </c>
      <c r="E308" t="s">
        <v>1104</v>
      </c>
      <c r="F308" t="str">
        <f>VLOOKUP(A308,[2]Kreise_MZ!$A$2:$C$55,3,FALSE)</f>
        <v>MZ03459</v>
      </c>
      <c r="G308">
        <f>'2019_1-3-1_Download'!E316</f>
        <v>350.60142999999999</v>
      </c>
    </row>
    <row r="309" spans="1:7" x14ac:dyDescent="0.25">
      <c r="A309">
        <f>'2019_1-3-1_Download'!B317</f>
        <v>460</v>
      </c>
      <c r="B309">
        <f>'2019_1-3-1_Download'!D317</f>
        <v>2014</v>
      </c>
      <c r="C309" t="str">
        <f>VLOOKUP(A309,[1]Tabelle1!$A$1:$B$68,2,FALSE)</f>
        <v>Vechta</v>
      </c>
      <c r="D309" t="str">
        <f>'2019_1-3-1_Download'!$E$7</f>
        <v>Bevölkerung insgesamt</v>
      </c>
      <c r="E309" t="s">
        <v>1104</v>
      </c>
      <c r="F309" t="str">
        <f>VLOOKUP(A309,[2]Kreise_MZ!$A$2:$C$55,3,FALSE)</f>
        <v>MZ03460</v>
      </c>
      <c r="G309">
        <f>'2019_1-3-1_Download'!E317</f>
        <v>134.38439000000002</v>
      </c>
    </row>
    <row r="310" spans="1:7" x14ac:dyDescent="0.25">
      <c r="A310">
        <f>'2019_1-3-1_Download'!B318</f>
        <v>461</v>
      </c>
      <c r="B310">
        <f>'2019_1-3-1_Download'!D318</f>
        <v>2014</v>
      </c>
      <c r="C310" t="str">
        <f>VLOOKUP(A310,[1]Tabelle1!$A$1:$B$68,2,FALSE)</f>
        <v>Wesermarsch</v>
      </c>
      <c r="D310" t="str">
        <f>'2019_1-3-1_Download'!$E$7</f>
        <v>Bevölkerung insgesamt</v>
      </c>
      <c r="E310" t="s">
        <v>1104</v>
      </c>
      <c r="F310" t="str">
        <f>VLOOKUP(A310,[2]Kreise_MZ!$A$2:$C$55,3,FALSE)</f>
        <v>MZ03461</v>
      </c>
      <c r="G310">
        <f>'2019_1-3-1_Download'!E318</f>
        <v>88.89667</v>
      </c>
    </row>
    <row r="311" spans="1:7" x14ac:dyDescent="0.25">
      <c r="A311" t="str">
        <f>'2019_1-3-1_Download'!B319</f>
        <v>455 / 462</v>
      </c>
      <c r="B311">
        <f>'2019_1-3-1_Download'!D319</f>
        <v>2014</v>
      </c>
      <c r="C311" t="str">
        <f>VLOOKUP(A311,[1]Tabelle1!$A$1:$B$68,2,FALSE)</f>
        <v>Friesland / Wittmund</v>
      </c>
      <c r="D311" t="str">
        <f>'2019_1-3-1_Download'!$E$7</f>
        <v>Bevölkerung insgesamt</v>
      </c>
      <c r="E311" t="s">
        <v>1104</v>
      </c>
      <c r="F311" t="str">
        <f>VLOOKUP(A311,[2]Kreise_MZ!$A$2:$C$55,3,FALSE)</f>
        <v>MZ03455462</v>
      </c>
      <c r="G311">
        <f>'2019_1-3-1_Download'!E319</f>
        <v>153.48848000000001</v>
      </c>
    </row>
    <row r="312" spans="1:7" x14ac:dyDescent="0.25">
      <c r="A312">
        <f>'2019_1-3-1_Download'!B320</f>
        <v>4</v>
      </c>
      <c r="B312">
        <f>'2019_1-3-1_Download'!D320</f>
        <v>2014</v>
      </c>
      <c r="C312" t="str">
        <f>VLOOKUP(A312,[1]Tabelle1!$A$1:$B$68,2,FALSE)</f>
        <v>Statistische Region Weser-Ems</v>
      </c>
      <c r="D312" t="str">
        <f>'2019_1-3-1_Download'!$E$7</f>
        <v>Bevölkerung insgesamt</v>
      </c>
      <c r="E312" t="s">
        <v>1104</v>
      </c>
      <c r="F312" t="str">
        <f>VLOOKUP(A312,[2]Kreise_MZ!$A$2:$C$55,3,FALSE)</f>
        <v>MZ034</v>
      </c>
      <c r="G312">
        <f>'2019_1-3-1_Download'!E320</f>
        <v>2448.8907100000001</v>
      </c>
    </row>
    <row r="313" spans="1:7" x14ac:dyDescent="0.25">
      <c r="A313">
        <f>'2019_1-3-1_Download'!B321</f>
        <v>0</v>
      </c>
      <c r="B313">
        <f>'2019_1-3-1_Download'!D321</f>
        <v>2014</v>
      </c>
      <c r="C313" t="str">
        <f>VLOOKUP(A313,[1]Tabelle1!$A$1:$B$68,2,FALSE)</f>
        <v>Niedersachsen</v>
      </c>
      <c r="D313" t="str">
        <f>'2019_1-3-1_Download'!$E$7</f>
        <v>Bevölkerung insgesamt</v>
      </c>
      <c r="E313" t="s">
        <v>1104</v>
      </c>
      <c r="F313" t="str">
        <f>VLOOKUP(A313,[2]Kreise_MZ!$A$2:$C$55,3,FALSE)</f>
        <v>MZ030</v>
      </c>
      <c r="G313">
        <f>'2019_1-3-1_Download'!E321</f>
        <v>7799.1037100000003</v>
      </c>
    </row>
    <row r="314" spans="1:7" x14ac:dyDescent="0.25">
      <c r="A314">
        <f>'2019_1-3-1_Download'!B322</f>
        <v>101</v>
      </c>
      <c r="B314">
        <f>'2019_1-3-1_Download'!D322</f>
        <v>2013</v>
      </c>
      <c r="C314" t="str">
        <f>VLOOKUP(A314,[1]Tabelle1!$A$1:$B$68,2,FALSE)</f>
        <v>Braunschweig  Stadt</v>
      </c>
      <c r="D314" t="str">
        <f>'2019_1-3-1_Download'!$E$7</f>
        <v>Bevölkerung insgesamt</v>
      </c>
      <c r="E314" t="s">
        <v>1104</v>
      </c>
      <c r="F314" t="str">
        <f>VLOOKUP(A314,[2]Kreise_MZ!$A$2:$C$55,3,FALSE)</f>
        <v>MZ03101</v>
      </c>
      <c r="G314">
        <f>'2019_1-3-1_Download'!E322</f>
        <v>246.23967000000002</v>
      </c>
    </row>
    <row r="315" spans="1:7" x14ac:dyDescent="0.25">
      <c r="A315">
        <f>'2019_1-3-1_Download'!B323</f>
        <v>102</v>
      </c>
      <c r="B315">
        <f>'2019_1-3-1_Download'!D323</f>
        <v>2013</v>
      </c>
      <c r="C315" t="str">
        <f>VLOOKUP(A315,[1]Tabelle1!$A$1:$B$68,2,FALSE)</f>
        <v>Salzgitter  Stadt</v>
      </c>
      <c r="D315" t="str">
        <f>'2019_1-3-1_Download'!$E$7</f>
        <v>Bevölkerung insgesamt</v>
      </c>
      <c r="E315" t="s">
        <v>1104</v>
      </c>
      <c r="F315" t="str">
        <f>VLOOKUP(A315,[2]Kreise_MZ!$A$2:$C$55,3,FALSE)</f>
        <v>MZ03102</v>
      </c>
      <c r="G315">
        <f>'2019_1-3-1_Download'!E323</f>
        <v>98.010660000000001</v>
      </c>
    </row>
    <row r="316" spans="1:7" x14ac:dyDescent="0.25">
      <c r="A316">
        <f>'2019_1-3-1_Download'!B324</f>
        <v>103</v>
      </c>
      <c r="B316">
        <f>'2019_1-3-1_Download'!D324</f>
        <v>2013</v>
      </c>
      <c r="C316" t="str">
        <f>VLOOKUP(A316,[1]Tabelle1!$A$1:$B$68,2,FALSE)</f>
        <v>Wolfsburg  Stadt</v>
      </c>
      <c r="D316" t="str">
        <f>'2019_1-3-1_Download'!$E$7</f>
        <v>Bevölkerung insgesamt</v>
      </c>
      <c r="E316" t="s">
        <v>1104</v>
      </c>
      <c r="F316" t="str">
        <f>VLOOKUP(A316,[2]Kreise_MZ!$A$2:$C$55,3,FALSE)</f>
        <v>MZ03103</v>
      </c>
      <c r="G316">
        <f>'2019_1-3-1_Download'!E324</f>
        <v>122.10011</v>
      </c>
    </row>
    <row r="317" spans="1:7" x14ac:dyDescent="0.25">
      <c r="A317">
        <f>'2019_1-3-1_Download'!B325</f>
        <v>151</v>
      </c>
      <c r="B317">
        <f>'2019_1-3-1_Download'!D325</f>
        <v>2013</v>
      </c>
      <c r="C317" t="str">
        <f>VLOOKUP(A317,[1]Tabelle1!$A$1:$B$68,2,FALSE)</f>
        <v>Gifhorn</v>
      </c>
      <c r="D317" t="str">
        <f>'2019_1-3-1_Download'!$E$7</f>
        <v>Bevölkerung insgesamt</v>
      </c>
      <c r="E317" t="s">
        <v>1104</v>
      </c>
      <c r="F317" t="str">
        <f>VLOOKUP(A317,[2]Kreise_MZ!$A$2:$C$55,3,FALSE)</f>
        <v>MZ03151</v>
      </c>
      <c r="G317">
        <f>'2019_1-3-1_Download'!E325</f>
        <v>171.07273999999998</v>
      </c>
    </row>
    <row r="318" spans="1:7" x14ac:dyDescent="0.25">
      <c r="A318">
        <f>'2019_1-3-1_Download'!B326</f>
        <v>153</v>
      </c>
      <c r="B318">
        <f>'2019_1-3-1_Download'!D326</f>
        <v>2013</v>
      </c>
      <c r="C318" t="str">
        <f>VLOOKUP(A318,[1]Tabelle1!$A$1:$B$68,2,FALSE)</f>
        <v>Goslar</v>
      </c>
      <c r="D318" t="str">
        <f>'2019_1-3-1_Download'!$E$7</f>
        <v>Bevölkerung insgesamt</v>
      </c>
      <c r="E318" t="s">
        <v>1104</v>
      </c>
      <c r="F318" t="str">
        <f>VLOOKUP(A318,[2]Kreise_MZ!$A$2:$C$55,3,FALSE)</f>
        <v>MZ03153</v>
      </c>
      <c r="G318">
        <f>'2019_1-3-1_Download'!E326</f>
        <v>138.12010999999998</v>
      </c>
    </row>
    <row r="319" spans="1:7" x14ac:dyDescent="0.25">
      <c r="A319">
        <f>'2019_1-3-1_Download'!B327</f>
        <v>154</v>
      </c>
      <c r="B319">
        <f>'2019_1-3-1_Download'!D327</f>
        <v>2013</v>
      </c>
      <c r="C319" t="str">
        <f>VLOOKUP(A319,[1]Tabelle1!$A$1:$B$68,2,FALSE)</f>
        <v>Helmstedt</v>
      </c>
      <c r="D319" t="str">
        <f>'2019_1-3-1_Download'!$E$7</f>
        <v>Bevölkerung insgesamt</v>
      </c>
      <c r="E319" t="s">
        <v>1104</v>
      </c>
      <c r="F319" t="str">
        <f>VLOOKUP(A319,[2]Kreise_MZ!$A$2:$C$55,3,FALSE)</f>
        <v>MZ03154</v>
      </c>
      <c r="G319">
        <f>'2019_1-3-1_Download'!E327</f>
        <v>90.481719999999996</v>
      </c>
    </row>
    <row r="320" spans="1:7" x14ac:dyDescent="0.25">
      <c r="A320">
        <f>'2019_1-3-1_Download'!B328</f>
        <v>155</v>
      </c>
      <c r="B320">
        <f>'2019_1-3-1_Download'!D328</f>
        <v>2013</v>
      </c>
      <c r="C320" t="str">
        <f>VLOOKUP(A320,[1]Tabelle1!$A$1:$B$68,2,FALSE)</f>
        <v>Northeim</v>
      </c>
      <c r="D320" t="str">
        <f>'2019_1-3-1_Download'!$E$7</f>
        <v>Bevölkerung insgesamt</v>
      </c>
      <c r="E320" t="s">
        <v>1104</v>
      </c>
      <c r="F320" t="str">
        <f>VLOOKUP(A320,[2]Kreise_MZ!$A$2:$C$55,3,FALSE)</f>
        <v>MZ03155</v>
      </c>
      <c r="G320">
        <f>'2019_1-3-1_Download'!E328</f>
        <v>135.02529000000001</v>
      </c>
    </row>
    <row r="321" spans="1:7" x14ac:dyDescent="0.25">
      <c r="A321">
        <f>'2019_1-3-1_Download'!B329</f>
        <v>157</v>
      </c>
      <c r="B321">
        <f>'2019_1-3-1_Download'!D329</f>
        <v>2013</v>
      </c>
      <c r="C321" t="str">
        <f>VLOOKUP(A321,[1]Tabelle1!$A$1:$B$68,2,FALSE)</f>
        <v>Peine</v>
      </c>
      <c r="D321" t="str">
        <f>'2019_1-3-1_Download'!$E$7</f>
        <v>Bevölkerung insgesamt</v>
      </c>
      <c r="E321" t="s">
        <v>1104</v>
      </c>
      <c r="F321" t="str">
        <f>VLOOKUP(A321,[2]Kreise_MZ!$A$2:$C$55,3,FALSE)</f>
        <v>MZ03157</v>
      </c>
      <c r="G321">
        <f>'2019_1-3-1_Download'!E329</f>
        <v>130.04499000000001</v>
      </c>
    </row>
    <row r="322" spans="1:7" x14ac:dyDescent="0.25">
      <c r="A322">
        <f>'2019_1-3-1_Download'!B331</f>
        <v>159</v>
      </c>
      <c r="B322">
        <f>'2019_1-3-1_Download'!D331</f>
        <v>2013</v>
      </c>
      <c r="C322" t="str">
        <f>VLOOKUP(A322,[1]Tabelle1!$A$1:$B$68,2,FALSE)</f>
        <v>Göttingen</v>
      </c>
      <c r="D322" t="str">
        <f>'2019_1-3-1_Download'!$E$7</f>
        <v>Bevölkerung insgesamt</v>
      </c>
      <c r="E322" t="s">
        <v>1104</v>
      </c>
      <c r="F322" t="str">
        <f>VLOOKUP(A322,[2]Kreise_MZ!$A$2:$C$55,3,FALSE)</f>
        <v>MZ03159</v>
      </c>
      <c r="G322">
        <f>'2019_1-3-1_Download'!E331</f>
        <v>322.43637000000001</v>
      </c>
    </row>
    <row r="323" spans="1:7" x14ac:dyDescent="0.25">
      <c r="A323">
        <f>'2019_1-3-1_Download'!B330</f>
        <v>158</v>
      </c>
      <c r="B323">
        <f>'2019_1-3-1_Download'!D330</f>
        <v>2013</v>
      </c>
      <c r="C323" t="str">
        <f>VLOOKUP(A323,[1]Tabelle1!$A$1:$B$68,2,FALSE)</f>
        <v>Wolfenbüttel</v>
      </c>
      <c r="D323" t="str">
        <f>'2019_1-3-1_Download'!$E$7</f>
        <v>Bevölkerung insgesamt</v>
      </c>
      <c r="E323" t="s">
        <v>1104</v>
      </c>
      <c r="F323" t="str">
        <f>VLOOKUP(A323,[2]Kreise_MZ!$A$2:$C$55,3,FALSE)</f>
        <v>MZ03158</v>
      </c>
      <c r="G323">
        <f>'2019_1-3-1_Download'!E330</f>
        <v>119.97399</v>
      </c>
    </row>
    <row r="324" spans="1:7" x14ac:dyDescent="0.25">
      <c r="A324">
        <f>'2019_1-3-1_Download'!B332</f>
        <v>1</v>
      </c>
      <c r="B324">
        <f>'2019_1-3-1_Download'!D332</f>
        <v>2013</v>
      </c>
      <c r="C324" t="str">
        <f>VLOOKUP(A324,[1]Tabelle1!$A$1:$B$68,2,FALSE)</f>
        <v>Statistische Region Braunschweig</v>
      </c>
      <c r="D324" t="str">
        <f>'2019_1-3-1_Download'!$E$7</f>
        <v>Bevölkerung insgesamt</v>
      </c>
      <c r="E324" t="s">
        <v>1104</v>
      </c>
      <c r="F324" t="str">
        <f>VLOOKUP(A324,[2]Kreise_MZ!$A$2:$C$55,3,FALSE)</f>
        <v>MZ031</v>
      </c>
      <c r="G324">
        <f>'2019_1-3-1_Download'!E332</f>
        <v>1573.5056599999998</v>
      </c>
    </row>
    <row r="325" spans="1:7" x14ac:dyDescent="0.25">
      <c r="A325">
        <f>'2019_1-3-1_Download'!B333</f>
        <v>241</v>
      </c>
      <c r="B325">
        <f>'2019_1-3-1_Download'!D333</f>
        <v>2013</v>
      </c>
      <c r="C325" t="str">
        <f>VLOOKUP(A325,[1]Tabelle1!$A$1:$B$68,2,FALSE)</f>
        <v>Hannover  Region</v>
      </c>
      <c r="D325" t="str">
        <f>'2019_1-3-1_Download'!$E$7</f>
        <v>Bevölkerung insgesamt</v>
      </c>
      <c r="E325" t="s">
        <v>1104</v>
      </c>
      <c r="F325" t="str">
        <f>VLOOKUP(A325,[2]Kreise_MZ!$A$2:$C$55,3,FALSE)</f>
        <v>MZ03241</v>
      </c>
      <c r="G325">
        <f>'2019_1-3-1_Download'!E333</f>
        <v>1115.2284099999999</v>
      </c>
    </row>
    <row r="326" spans="1:7" x14ac:dyDescent="0.25">
      <c r="A326">
        <f>'2019_1-3-1_Download'!B334</f>
        <v>241001</v>
      </c>
      <c r="B326">
        <f>'2019_1-3-1_Download'!D334</f>
        <v>2013</v>
      </c>
      <c r="C326" t="str">
        <f>VLOOKUP(A326,[1]Tabelle1!$A$1:$B$68,2,FALSE)</f>
        <v>dav. Hannover  Lhst.</v>
      </c>
      <c r="D326" t="str">
        <f>'2019_1-3-1_Download'!$E$7</f>
        <v>Bevölkerung insgesamt</v>
      </c>
      <c r="E326" t="s">
        <v>1104</v>
      </c>
      <c r="F326" t="str">
        <f>VLOOKUP(A326,[2]Kreise_MZ!$A$2:$C$55,3,FALSE)</f>
        <v>MZ03241001</v>
      </c>
      <c r="G326">
        <f>'2019_1-3-1_Download'!E334</f>
        <v>511.00893000000002</v>
      </c>
    </row>
    <row r="327" spans="1:7" x14ac:dyDescent="0.25">
      <c r="A327">
        <f>'2019_1-3-1_Download'!B335</f>
        <v>241999</v>
      </c>
      <c r="B327">
        <f>'2019_1-3-1_Download'!D335</f>
        <v>2013</v>
      </c>
      <c r="C327" t="str">
        <f>VLOOKUP(A327,[1]Tabelle1!$A$1:$B$68,2,FALSE)</f>
        <v>dav. Hannover  Umland</v>
      </c>
      <c r="D327" t="str">
        <f>'2019_1-3-1_Download'!$E$7</f>
        <v>Bevölkerung insgesamt</v>
      </c>
      <c r="E327" t="s">
        <v>1104</v>
      </c>
      <c r="F327" t="str">
        <f>VLOOKUP(A327,[2]Kreise_MZ!$A$2:$C$55,3,FALSE)</f>
        <v>MZ03241999</v>
      </c>
      <c r="G327">
        <f>'2019_1-3-1_Download'!E335</f>
        <v>604.21947</v>
      </c>
    </row>
    <row r="328" spans="1:7" x14ac:dyDescent="0.25">
      <c r="A328">
        <f>'2019_1-3-1_Download'!B336</f>
        <v>251</v>
      </c>
      <c r="B328">
        <f>'2019_1-3-1_Download'!D336</f>
        <v>2013</v>
      </c>
      <c r="C328" t="str">
        <f>VLOOKUP(A328,[1]Tabelle1!$A$1:$B$68,2,FALSE)</f>
        <v>Diepholz</v>
      </c>
      <c r="D328" t="str">
        <f>'2019_1-3-1_Download'!$E$7</f>
        <v>Bevölkerung insgesamt</v>
      </c>
      <c r="E328" t="s">
        <v>1104</v>
      </c>
      <c r="F328" t="str">
        <f>VLOOKUP(A328,[2]Kreise_MZ!$A$2:$C$55,3,FALSE)</f>
        <v>MZ03251</v>
      </c>
      <c r="G328">
        <f>'2019_1-3-1_Download'!E336</f>
        <v>209.92747</v>
      </c>
    </row>
    <row r="329" spans="1:7" x14ac:dyDescent="0.25">
      <c r="A329">
        <f>'2019_1-3-1_Download'!B337</f>
        <v>252</v>
      </c>
      <c r="B329">
        <f>'2019_1-3-1_Download'!D337</f>
        <v>2013</v>
      </c>
      <c r="C329" t="str">
        <f>VLOOKUP(A329,[1]Tabelle1!$A$1:$B$68,2,FALSE)</f>
        <v>Hameln-Pyrmont</v>
      </c>
      <c r="D329" t="str">
        <f>'2019_1-3-1_Download'!$E$7</f>
        <v>Bevölkerung insgesamt</v>
      </c>
      <c r="E329" t="s">
        <v>1104</v>
      </c>
      <c r="F329" t="str">
        <f>VLOOKUP(A329,[2]Kreise_MZ!$A$2:$C$55,3,FALSE)</f>
        <v>MZ03252</v>
      </c>
      <c r="G329">
        <f>'2019_1-3-1_Download'!E337</f>
        <v>148.09289000000001</v>
      </c>
    </row>
    <row r="330" spans="1:7" x14ac:dyDescent="0.25">
      <c r="A330">
        <f>'2019_1-3-1_Download'!B338</f>
        <v>254</v>
      </c>
      <c r="B330">
        <f>'2019_1-3-1_Download'!D338</f>
        <v>2013</v>
      </c>
      <c r="C330" t="str">
        <f>VLOOKUP(A330,[1]Tabelle1!$A$1:$B$68,2,FALSE)</f>
        <v>Hildesheim</v>
      </c>
      <c r="D330" t="str">
        <f>'2019_1-3-1_Download'!$E$7</f>
        <v>Bevölkerung insgesamt</v>
      </c>
      <c r="E330" t="s">
        <v>1104</v>
      </c>
      <c r="F330" t="str">
        <f>VLOOKUP(A330,[2]Kreise_MZ!$A$2:$C$55,3,FALSE)</f>
        <v>MZ03254</v>
      </c>
      <c r="G330">
        <f>'2019_1-3-1_Download'!E338</f>
        <v>274.75184000000002</v>
      </c>
    </row>
    <row r="331" spans="1:7" x14ac:dyDescent="0.25">
      <c r="A331">
        <f>'2019_1-3-1_Download'!B339</f>
        <v>255</v>
      </c>
      <c r="B331">
        <f>'2019_1-3-1_Download'!D339</f>
        <v>2013</v>
      </c>
      <c r="C331" t="str">
        <f>VLOOKUP(A331,[1]Tabelle1!$A$1:$B$68,2,FALSE)</f>
        <v>Holzminden</v>
      </c>
      <c r="D331" t="str">
        <f>'2019_1-3-1_Download'!$E$7</f>
        <v>Bevölkerung insgesamt</v>
      </c>
      <c r="E331" t="s">
        <v>1104</v>
      </c>
      <c r="F331" t="str">
        <f>VLOOKUP(A331,[2]Kreise_MZ!$A$2:$C$55,3,FALSE)</f>
        <v>MZ03255</v>
      </c>
      <c r="G331">
        <f>'2019_1-3-1_Download'!E339</f>
        <v>72.168700000000001</v>
      </c>
    </row>
    <row r="332" spans="1:7" x14ac:dyDescent="0.25">
      <c r="A332">
        <f>'2019_1-3-1_Download'!B340</f>
        <v>256</v>
      </c>
      <c r="B332">
        <f>'2019_1-3-1_Download'!D340</f>
        <v>2013</v>
      </c>
      <c r="C332" t="str">
        <f>VLOOKUP(A332,[1]Tabelle1!$A$1:$B$68,2,FALSE)</f>
        <v>Nienburg (Weser)</v>
      </c>
      <c r="D332" t="str">
        <f>'2019_1-3-1_Download'!$E$7</f>
        <v>Bevölkerung insgesamt</v>
      </c>
      <c r="E332" t="s">
        <v>1104</v>
      </c>
      <c r="F332" t="str">
        <f>VLOOKUP(A332,[2]Kreise_MZ!$A$2:$C$55,3,FALSE)</f>
        <v>MZ03256</v>
      </c>
      <c r="G332">
        <f>'2019_1-3-1_Download'!E340</f>
        <v>120.38193</v>
      </c>
    </row>
    <row r="333" spans="1:7" x14ac:dyDescent="0.25">
      <c r="A333">
        <f>'2019_1-3-1_Download'!B341</f>
        <v>257</v>
      </c>
      <c r="B333">
        <f>'2019_1-3-1_Download'!D341</f>
        <v>2013</v>
      </c>
      <c r="C333" t="str">
        <f>VLOOKUP(A333,[1]Tabelle1!$A$1:$B$68,2,FALSE)</f>
        <v>Schaumburg</v>
      </c>
      <c r="D333" t="str">
        <f>'2019_1-3-1_Download'!$E$7</f>
        <v>Bevölkerung insgesamt</v>
      </c>
      <c r="E333" t="s">
        <v>1104</v>
      </c>
      <c r="F333" t="str">
        <f>VLOOKUP(A333,[2]Kreise_MZ!$A$2:$C$55,3,FALSE)</f>
        <v>MZ03257</v>
      </c>
      <c r="G333">
        <f>'2019_1-3-1_Download'!E341</f>
        <v>155.74419</v>
      </c>
    </row>
    <row r="334" spans="1:7" x14ac:dyDescent="0.25">
      <c r="A334">
        <f>'2019_1-3-1_Download'!B342</f>
        <v>2</v>
      </c>
      <c r="B334">
        <f>'2019_1-3-1_Download'!D342</f>
        <v>2013</v>
      </c>
      <c r="C334" t="str">
        <f>VLOOKUP(A334,[1]Tabelle1!$A$1:$B$68,2,FALSE)</f>
        <v>Statistische Region Hannover</v>
      </c>
      <c r="D334" t="str">
        <f>'2019_1-3-1_Download'!$E$7</f>
        <v>Bevölkerung insgesamt</v>
      </c>
      <c r="E334" t="s">
        <v>1104</v>
      </c>
      <c r="F334" t="str">
        <f>VLOOKUP(A334,[2]Kreise_MZ!$A$2:$C$55,3,FALSE)</f>
        <v>MZ032</v>
      </c>
      <c r="G334">
        <f>'2019_1-3-1_Download'!E342</f>
        <v>2096.2953000000002</v>
      </c>
    </row>
    <row r="335" spans="1:7" x14ac:dyDescent="0.25">
      <c r="A335">
        <f>'2019_1-3-1_Download'!B343</f>
        <v>351</v>
      </c>
      <c r="B335">
        <f>'2019_1-3-1_Download'!D343</f>
        <v>2013</v>
      </c>
      <c r="C335" t="str">
        <f>VLOOKUP(A335,[1]Tabelle1!$A$1:$B$68,2,FALSE)</f>
        <v>Celle</v>
      </c>
      <c r="D335" t="str">
        <f>'2019_1-3-1_Download'!$E$7</f>
        <v>Bevölkerung insgesamt</v>
      </c>
      <c r="E335" t="s">
        <v>1104</v>
      </c>
      <c r="F335" t="str">
        <f>VLOOKUP(A335,[2]Kreise_MZ!$A$2:$C$55,3,FALSE)</f>
        <v>MZ03351</v>
      </c>
      <c r="G335">
        <f>'2019_1-3-1_Download'!E343</f>
        <v>175.62385</v>
      </c>
    </row>
    <row r="336" spans="1:7" x14ac:dyDescent="0.25">
      <c r="A336">
        <f>'2019_1-3-1_Download'!B344</f>
        <v>352</v>
      </c>
      <c r="B336">
        <f>'2019_1-3-1_Download'!D344</f>
        <v>2013</v>
      </c>
      <c r="C336" t="str">
        <f>VLOOKUP(A336,[1]Tabelle1!$A$1:$B$68,2,FALSE)</f>
        <v>Cuxhaven</v>
      </c>
      <c r="D336" t="str">
        <f>'2019_1-3-1_Download'!$E$7</f>
        <v>Bevölkerung insgesamt</v>
      </c>
      <c r="E336" t="s">
        <v>1104</v>
      </c>
      <c r="F336" t="str">
        <f>VLOOKUP(A336,[2]Kreise_MZ!$A$2:$C$55,3,FALSE)</f>
        <v>MZ03352</v>
      </c>
      <c r="G336">
        <f>'2019_1-3-1_Download'!E344</f>
        <v>197.03280999999998</v>
      </c>
    </row>
    <row r="337" spans="1:7" x14ac:dyDescent="0.25">
      <c r="A337">
        <f>'2019_1-3-1_Download'!B345</f>
        <v>353</v>
      </c>
      <c r="B337">
        <f>'2019_1-3-1_Download'!D345</f>
        <v>2013</v>
      </c>
      <c r="C337" t="str">
        <f>VLOOKUP(A337,[1]Tabelle1!$A$1:$B$68,2,FALSE)</f>
        <v>Harburg</v>
      </c>
      <c r="D337" t="str">
        <f>'2019_1-3-1_Download'!$E$7</f>
        <v>Bevölkerung insgesamt</v>
      </c>
      <c r="E337" t="s">
        <v>1104</v>
      </c>
      <c r="F337" t="str">
        <f>VLOOKUP(A337,[2]Kreise_MZ!$A$2:$C$55,3,FALSE)</f>
        <v>MZ03353</v>
      </c>
      <c r="G337">
        <f>'2019_1-3-1_Download'!E345</f>
        <v>241.51451</v>
      </c>
    </row>
    <row r="338" spans="1:7" x14ac:dyDescent="0.25">
      <c r="A338" t="str">
        <f>'2019_1-3-1_Download'!B346</f>
        <v>360/ 354</v>
      </c>
      <c r="B338">
        <f>'2019_1-3-1_Download'!D346</f>
        <v>2013</v>
      </c>
      <c r="C338" t="str">
        <f>VLOOKUP(A338,[1]Tabelle1!$A$1:$B$68,2,FALSE)</f>
        <v>Uelzen Lüchow-Dannenberg</v>
      </c>
      <c r="D338" t="str">
        <f>'2019_1-3-1_Download'!$E$7</f>
        <v>Bevölkerung insgesamt</v>
      </c>
      <c r="E338" t="s">
        <v>1104</v>
      </c>
      <c r="F338" t="str">
        <f>VLOOKUP(A338,[2]Kreise_MZ!$A$2:$C$55,3,FALSE)</f>
        <v>MZ03354360</v>
      </c>
      <c r="G338">
        <f>'2019_1-3-1_Download'!E346</f>
        <v>141.4504</v>
      </c>
    </row>
    <row r="339" spans="1:7" x14ac:dyDescent="0.25">
      <c r="A339">
        <f>'2019_1-3-1_Download'!B347</f>
        <v>355</v>
      </c>
      <c r="B339">
        <f>'2019_1-3-1_Download'!D347</f>
        <v>2013</v>
      </c>
      <c r="C339" t="str">
        <f>VLOOKUP(A339,[1]Tabelle1!$A$1:$B$68,2,FALSE)</f>
        <v>Lüneburg</v>
      </c>
      <c r="D339" t="str">
        <f>'2019_1-3-1_Download'!$E$7</f>
        <v>Bevölkerung insgesamt</v>
      </c>
      <c r="E339" t="s">
        <v>1104</v>
      </c>
      <c r="F339" t="str">
        <f>VLOOKUP(A339,[2]Kreise_MZ!$A$2:$C$55,3,FALSE)</f>
        <v>MZ03355</v>
      </c>
      <c r="G339">
        <f>'2019_1-3-1_Download'!E347</f>
        <v>175.97298000000001</v>
      </c>
    </row>
    <row r="340" spans="1:7" x14ac:dyDescent="0.25">
      <c r="A340">
        <f>'2019_1-3-1_Download'!B348</f>
        <v>356</v>
      </c>
      <c r="B340">
        <f>'2019_1-3-1_Download'!D348</f>
        <v>2013</v>
      </c>
      <c r="C340" t="str">
        <f>VLOOKUP(A340,[1]Tabelle1!$A$1:$B$68,2,FALSE)</f>
        <v>Osterholz</v>
      </c>
      <c r="D340" t="str">
        <f>'2019_1-3-1_Download'!$E$7</f>
        <v>Bevölkerung insgesamt</v>
      </c>
      <c r="E340" t="s">
        <v>1104</v>
      </c>
      <c r="F340" t="str">
        <f>VLOOKUP(A340,[2]Kreise_MZ!$A$2:$C$55,3,FALSE)</f>
        <v>MZ03356</v>
      </c>
      <c r="G340">
        <f>'2019_1-3-1_Download'!E348</f>
        <v>110.92314</v>
      </c>
    </row>
    <row r="341" spans="1:7" x14ac:dyDescent="0.25">
      <c r="A341">
        <f>'2019_1-3-1_Download'!B349</f>
        <v>357</v>
      </c>
      <c r="B341">
        <f>'2019_1-3-1_Download'!D349</f>
        <v>2013</v>
      </c>
      <c r="C341" t="str">
        <f>VLOOKUP(A341,[1]Tabelle1!$A$1:$B$68,2,FALSE)</f>
        <v>Rotenburg (Wümme)</v>
      </c>
      <c r="D341" t="str">
        <f>'2019_1-3-1_Download'!$E$7</f>
        <v>Bevölkerung insgesamt</v>
      </c>
      <c r="E341" t="s">
        <v>1104</v>
      </c>
      <c r="F341" t="str">
        <f>VLOOKUP(A341,[2]Kreise_MZ!$A$2:$C$55,3,FALSE)</f>
        <v>MZ03357</v>
      </c>
      <c r="G341">
        <f>'2019_1-3-1_Download'!E349</f>
        <v>161.55582000000001</v>
      </c>
    </row>
    <row r="342" spans="1:7" x14ac:dyDescent="0.25">
      <c r="A342">
        <f>'2019_1-3-1_Download'!B350</f>
        <v>358</v>
      </c>
      <c r="B342">
        <f>'2019_1-3-1_Download'!D350</f>
        <v>2013</v>
      </c>
      <c r="C342" t="str">
        <f>VLOOKUP(A342,[1]Tabelle1!$A$1:$B$68,2,FALSE)</f>
        <v>Heidekreis</v>
      </c>
      <c r="D342" t="str">
        <f>'2019_1-3-1_Download'!$E$7</f>
        <v>Bevölkerung insgesamt</v>
      </c>
      <c r="E342" t="s">
        <v>1104</v>
      </c>
      <c r="F342" t="str">
        <f>VLOOKUP(A342,[2]Kreise_MZ!$A$2:$C$55,3,FALSE)</f>
        <v>MZ03358</v>
      </c>
      <c r="G342">
        <f>'2019_1-3-1_Download'!E350</f>
        <v>136.09676000000002</v>
      </c>
    </row>
    <row r="343" spans="1:7" x14ac:dyDescent="0.25">
      <c r="A343">
        <f>'2019_1-3-1_Download'!B351</f>
        <v>359</v>
      </c>
      <c r="B343">
        <f>'2019_1-3-1_Download'!D351</f>
        <v>2013</v>
      </c>
      <c r="C343" t="str">
        <f>VLOOKUP(A343,[1]Tabelle1!$A$1:$B$68,2,FALSE)</f>
        <v>Stade</v>
      </c>
      <c r="D343" t="str">
        <f>'2019_1-3-1_Download'!$E$7</f>
        <v>Bevölkerung insgesamt</v>
      </c>
      <c r="E343" t="s">
        <v>1104</v>
      </c>
      <c r="F343" t="str">
        <f>VLOOKUP(A343,[2]Kreise_MZ!$A$2:$C$55,3,FALSE)</f>
        <v>MZ03359</v>
      </c>
      <c r="G343">
        <f>'2019_1-3-1_Download'!E351</f>
        <v>196.25167000000002</v>
      </c>
    </row>
    <row r="344" spans="1:7" x14ac:dyDescent="0.25">
      <c r="A344" t="str">
        <f>'2019_1-3-1_Download'!B352</f>
        <v>360/ 354</v>
      </c>
      <c r="B344">
        <f>'2019_1-3-1_Download'!D352</f>
        <v>2013</v>
      </c>
      <c r="C344" t="str">
        <f>VLOOKUP(A344,[1]Tabelle1!$A$1:$B$68,2,FALSE)</f>
        <v>Uelzen Lüchow-Dannenberg</v>
      </c>
      <c r="D344" t="str">
        <f>'2019_1-3-1_Download'!$E$7</f>
        <v>Bevölkerung insgesamt</v>
      </c>
      <c r="E344" t="s">
        <v>1104</v>
      </c>
      <c r="F344" t="str">
        <f>VLOOKUP(A344,[2]Kreise_MZ!$A$2:$C$55,3,FALSE)</f>
        <v>MZ03354360</v>
      </c>
      <c r="G344">
        <f>'2019_1-3-1_Download'!E352</f>
        <v>141.4504</v>
      </c>
    </row>
    <row r="345" spans="1:7" x14ac:dyDescent="0.25">
      <c r="A345">
        <f>'2019_1-3-1_Download'!B353</f>
        <v>361</v>
      </c>
      <c r="B345">
        <f>'2019_1-3-1_Download'!D353</f>
        <v>2013</v>
      </c>
      <c r="C345" t="str">
        <f>VLOOKUP(A345,[1]Tabelle1!$A$1:$B$68,2,FALSE)</f>
        <v>Verden</v>
      </c>
      <c r="D345" t="str">
        <f>'2019_1-3-1_Download'!$E$7</f>
        <v>Bevölkerung insgesamt</v>
      </c>
      <c r="E345" t="s">
        <v>1104</v>
      </c>
      <c r="F345" t="str">
        <f>VLOOKUP(A345,[2]Kreise_MZ!$A$2:$C$55,3,FALSE)</f>
        <v>MZ03361</v>
      </c>
      <c r="G345">
        <f>'2019_1-3-1_Download'!E353</f>
        <v>132.23443</v>
      </c>
    </row>
    <row r="346" spans="1:7" x14ac:dyDescent="0.25">
      <c r="A346">
        <f>'2019_1-3-1_Download'!B354</f>
        <v>3</v>
      </c>
      <c r="B346">
        <f>'2019_1-3-1_Download'!D354</f>
        <v>2013</v>
      </c>
      <c r="C346" t="str">
        <f>VLOOKUP(A346,[1]Tabelle1!$A$1:$B$68,2,FALSE)</f>
        <v>Statistische Region Lüneburg</v>
      </c>
      <c r="D346" t="str">
        <f>'2019_1-3-1_Download'!$E$7</f>
        <v>Bevölkerung insgesamt</v>
      </c>
      <c r="E346" t="s">
        <v>1104</v>
      </c>
      <c r="F346" t="str">
        <f>VLOOKUP(A346,[2]Kreise_MZ!$A$2:$C$55,3,FALSE)</f>
        <v>MZ033</v>
      </c>
      <c r="G346">
        <f>'2019_1-3-1_Download'!E354</f>
        <v>1668.6564599999999</v>
      </c>
    </row>
    <row r="347" spans="1:7" x14ac:dyDescent="0.25">
      <c r="A347">
        <f>'2019_1-3-1_Download'!B355</f>
        <v>401</v>
      </c>
      <c r="B347">
        <f>'2019_1-3-1_Download'!D355</f>
        <v>2013</v>
      </c>
      <c r="C347" t="str">
        <f>VLOOKUP(A347,[1]Tabelle1!$A$1:$B$68,2,FALSE)</f>
        <v>Delmenhorst  Stadt</v>
      </c>
      <c r="D347" t="str">
        <f>'2019_1-3-1_Download'!$E$7</f>
        <v>Bevölkerung insgesamt</v>
      </c>
      <c r="E347" t="s">
        <v>1104</v>
      </c>
      <c r="F347" t="str">
        <f>VLOOKUP(A347,[2]Kreise_MZ!$A$2:$C$55,3,FALSE)</f>
        <v>MZ03401</v>
      </c>
      <c r="G347">
        <f>'2019_1-3-1_Download'!E355</f>
        <v>73.691159999999996</v>
      </c>
    </row>
    <row r="348" spans="1:7" x14ac:dyDescent="0.25">
      <c r="A348" t="str">
        <f>'2019_1-3-1_Download'!B356</f>
        <v>402 / 457</v>
      </c>
      <c r="B348">
        <f>'2019_1-3-1_Download'!D356</f>
        <v>2013</v>
      </c>
      <c r="C348" t="str">
        <f>VLOOKUP(A348,[1]Tabelle1!$A$1:$B$68,2,FALSE)</f>
        <v>Emden  Stadt / Leer</v>
      </c>
      <c r="D348" t="str">
        <f>'2019_1-3-1_Download'!$E$7</f>
        <v>Bevölkerung insgesamt</v>
      </c>
      <c r="E348" t="s">
        <v>1104</v>
      </c>
      <c r="F348" t="str">
        <f>VLOOKUP(A348,[2]Kreise_MZ!$A$2:$C$55,3,FALSE)</f>
        <v>MZ03402457</v>
      </c>
      <c r="G348">
        <f>'2019_1-3-1_Download'!E356</f>
        <v>214.02529000000001</v>
      </c>
    </row>
    <row r="349" spans="1:7" x14ac:dyDescent="0.25">
      <c r="A349">
        <f>'2019_1-3-1_Download'!B357</f>
        <v>403</v>
      </c>
      <c r="B349">
        <f>'2019_1-3-1_Download'!D357</f>
        <v>2013</v>
      </c>
      <c r="C349" t="str">
        <f>VLOOKUP(A349,[1]Tabelle1!$A$1:$B$68,2,FALSE)</f>
        <v>Oldenburg(Oldb)  Stadt</v>
      </c>
      <c r="D349" t="str">
        <f>'2019_1-3-1_Download'!$E$7</f>
        <v>Bevölkerung insgesamt</v>
      </c>
      <c r="E349" t="s">
        <v>1104</v>
      </c>
      <c r="F349" t="str">
        <f>VLOOKUP(A349,[2]Kreise_MZ!$A$2:$C$55,3,FALSE)</f>
        <v>MZ03403</v>
      </c>
      <c r="G349">
        <f>'2019_1-3-1_Download'!E357</f>
        <v>158.85916</v>
      </c>
    </row>
    <row r="350" spans="1:7" x14ac:dyDescent="0.25">
      <c r="A350">
        <f>'2019_1-3-1_Download'!B358</f>
        <v>404</v>
      </c>
      <c r="B350">
        <f>'2019_1-3-1_Download'!D358</f>
        <v>2013</v>
      </c>
      <c r="C350" t="str">
        <f>VLOOKUP(A350,[1]Tabelle1!$A$1:$B$68,2,FALSE)</f>
        <v>Osnabrück  Stadt</v>
      </c>
      <c r="D350" t="str">
        <f>'2019_1-3-1_Download'!$E$7</f>
        <v>Bevölkerung insgesamt</v>
      </c>
      <c r="E350" t="s">
        <v>1104</v>
      </c>
      <c r="F350" t="str">
        <f>VLOOKUP(A350,[2]Kreise_MZ!$A$2:$C$55,3,FALSE)</f>
        <v>MZ03404</v>
      </c>
      <c r="G350">
        <f>'2019_1-3-1_Download'!E358</f>
        <v>155.51488000000001</v>
      </c>
    </row>
    <row r="351" spans="1:7" x14ac:dyDescent="0.25">
      <c r="A351">
        <f>'2019_1-3-1_Download'!B359</f>
        <v>405</v>
      </c>
      <c r="B351">
        <f>'2019_1-3-1_Download'!D359</f>
        <v>2013</v>
      </c>
      <c r="C351" t="str">
        <f>VLOOKUP(A351,[1]Tabelle1!$A$1:$B$68,2,FALSE)</f>
        <v>Wilhelmshaven  Stadt</v>
      </c>
      <c r="D351" t="str">
        <f>'2019_1-3-1_Download'!$E$7</f>
        <v>Bevölkerung insgesamt</v>
      </c>
      <c r="E351" t="s">
        <v>1104</v>
      </c>
      <c r="F351" t="str">
        <f>VLOOKUP(A351,[2]Kreise_MZ!$A$2:$C$55,3,FALSE)</f>
        <v>MZ03405</v>
      </c>
      <c r="G351">
        <f>'2019_1-3-1_Download'!E359</f>
        <v>76.043089999999992</v>
      </c>
    </row>
    <row r="352" spans="1:7" x14ac:dyDescent="0.25">
      <c r="A352">
        <f>'2019_1-3-1_Download'!B360</f>
        <v>451</v>
      </c>
      <c r="B352">
        <f>'2019_1-3-1_Download'!D360</f>
        <v>2013</v>
      </c>
      <c r="C352" t="str">
        <f>VLOOKUP(A352,[1]Tabelle1!$A$1:$B$68,2,FALSE)</f>
        <v>Ammerland</v>
      </c>
      <c r="D352" t="str">
        <f>'2019_1-3-1_Download'!$E$7</f>
        <v>Bevölkerung insgesamt</v>
      </c>
      <c r="E352" t="s">
        <v>1104</v>
      </c>
      <c r="F352" t="str">
        <f>VLOOKUP(A352,[2]Kreise_MZ!$A$2:$C$55,3,FALSE)</f>
        <v>MZ03451</v>
      </c>
      <c r="G352">
        <f>'2019_1-3-1_Download'!E360</f>
        <v>118.7449</v>
      </c>
    </row>
    <row r="353" spans="1:7" x14ac:dyDescent="0.25">
      <c r="A353">
        <f>'2019_1-3-1_Download'!B361</f>
        <v>452</v>
      </c>
      <c r="B353">
        <f>'2019_1-3-1_Download'!D361</f>
        <v>2013</v>
      </c>
      <c r="C353" t="str">
        <f>VLOOKUP(A353,[1]Tabelle1!$A$1:$B$68,2,FALSE)</f>
        <v>Aurich</v>
      </c>
      <c r="D353" t="str">
        <f>'2019_1-3-1_Download'!$E$7</f>
        <v>Bevölkerung insgesamt</v>
      </c>
      <c r="E353" t="s">
        <v>1104</v>
      </c>
      <c r="F353" t="str">
        <f>VLOOKUP(A353,[2]Kreise_MZ!$A$2:$C$55,3,FALSE)</f>
        <v>MZ03452</v>
      </c>
      <c r="G353">
        <f>'2019_1-3-1_Download'!E361</f>
        <v>187.01460999999998</v>
      </c>
    </row>
    <row r="354" spans="1:7" x14ac:dyDescent="0.25">
      <c r="A354">
        <f>'2019_1-3-1_Download'!B362</f>
        <v>453</v>
      </c>
      <c r="B354">
        <f>'2019_1-3-1_Download'!D362</f>
        <v>2013</v>
      </c>
      <c r="C354" t="str">
        <f>VLOOKUP(A354,[1]Tabelle1!$A$1:$B$68,2,FALSE)</f>
        <v>Cloppenburg</v>
      </c>
      <c r="D354" t="str">
        <f>'2019_1-3-1_Download'!$E$7</f>
        <v>Bevölkerung insgesamt</v>
      </c>
      <c r="E354" t="s">
        <v>1104</v>
      </c>
      <c r="F354" t="str">
        <f>VLOOKUP(A354,[2]Kreise_MZ!$A$2:$C$55,3,FALSE)</f>
        <v>MZ03453</v>
      </c>
      <c r="G354">
        <f>'2019_1-3-1_Download'!E362</f>
        <v>160.51548</v>
      </c>
    </row>
    <row r="355" spans="1:7" x14ac:dyDescent="0.25">
      <c r="A355">
        <f>'2019_1-3-1_Download'!B363</f>
        <v>454</v>
      </c>
      <c r="B355">
        <f>'2019_1-3-1_Download'!D363</f>
        <v>2013</v>
      </c>
      <c r="C355" t="str">
        <f>VLOOKUP(A355,[1]Tabelle1!$A$1:$B$68,2,FALSE)</f>
        <v>Emsland</v>
      </c>
      <c r="D355" t="str">
        <f>'2019_1-3-1_Download'!$E$7</f>
        <v>Bevölkerung insgesamt</v>
      </c>
      <c r="E355" t="s">
        <v>1104</v>
      </c>
      <c r="F355" t="str">
        <f>VLOOKUP(A355,[2]Kreise_MZ!$A$2:$C$55,3,FALSE)</f>
        <v>MZ03454</v>
      </c>
      <c r="G355">
        <f>'2019_1-3-1_Download'!E363</f>
        <v>313.29983000000004</v>
      </c>
    </row>
    <row r="356" spans="1:7" x14ac:dyDescent="0.25">
      <c r="A356" t="str">
        <f>'2019_1-3-1_Download'!B364</f>
        <v>455 / 462</v>
      </c>
      <c r="B356">
        <f>'2019_1-3-1_Download'!D364</f>
        <v>2013</v>
      </c>
      <c r="C356" t="str">
        <f>VLOOKUP(A356,[1]Tabelle1!$A$1:$B$68,2,FALSE)</f>
        <v>Friesland / Wittmund</v>
      </c>
      <c r="D356" t="str">
        <f>'2019_1-3-1_Download'!$E$7</f>
        <v>Bevölkerung insgesamt</v>
      </c>
      <c r="E356" t="s">
        <v>1104</v>
      </c>
      <c r="F356" t="str">
        <f>VLOOKUP(A356,[2]Kreise_MZ!$A$2:$C$55,3,FALSE)</f>
        <v>MZ03455462</v>
      </c>
      <c r="G356">
        <f>'2019_1-3-1_Download'!E364</f>
        <v>153.56976</v>
      </c>
    </row>
    <row r="357" spans="1:7" x14ac:dyDescent="0.25">
      <c r="A357">
        <f>'2019_1-3-1_Download'!B365</f>
        <v>456</v>
      </c>
      <c r="B357">
        <f>'2019_1-3-1_Download'!D365</f>
        <v>2013</v>
      </c>
      <c r="C357" t="str">
        <f>VLOOKUP(A357,[1]Tabelle1!$A$1:$B$68,2,FALSE)</f>
        <v>Grafschaft Bentheim</v>
      </c>
      <c r="D357" t="str">
        <f>'2019_1-3-1_Download'!$E$7</f>
        <v>Bevölkerung insgesamt</v>
      </c>
      <c r="E357" t="s">
        <v>1104</v>
      </c>
      <c r="F357" t="str">
        <f>VLOOKUP(A357,[2]Kreise_MZ!$A$2:$C$55,3,FALSE)</f>
        <v>MZ03456</v>
      </c>
      <c r="G357">
        <f>'2019_1-3-1_Download'!E365</f>
        <v>133.60821999999999</v>
      </c>
    </row>
    <row r="358" spans="1:7" x14ac:dyDescent="0.25">
      <c r="A358" t="str">
        <f>'2019_1-3-1_Download'!B366</f>
        <v>402 / 457</v>
      </c>
      <c r="B358">
        <f>'2019_1-3-1_Download'!D366</f>
        <v>2013</v>
      </c>
      <c r="C358" t="str">
        <f>VLOOKUP(A358,[1]Tabelle1!$A$1:$B$68,2,FALSE)</f>
        <v>Emden  Stadt / Leer</v>
      </c>
      <c r="D358" t="str">
        <f>'2019_1-3-1_Download'!$E$7</f>
        <v>Bevölkerung insgesamt</v>
      </c>
      <c r="E358" t="s">
        <v>1104</v>
      </c>
      <c r="F358" t="str">
        <f>VLOOKUP(A358,[2]Kreise_MZ!$A$2:$C$55,3,FALSE)</f>
        <v>MZ03402457</v>
      </c>
      <c r="G358">
        <f>'2019_1-3-1_Download'!E366</f>
        <v>214.02529000000001</v>
      </c>
    </row>
    <row r="359" spans="1:7" x14ac:dyDescent="0.25">
      <c r="A359">
        <f>'2019_1-3-1_Download'!B367</f>
        <v>458</v>
      </c>
      <c r="B359">
        <f>'2019_1-3-1_Download'!D367</f>
        <v>2013</v>
      </c>
      <c r="C359" t="str">
        <f>VLOOKUP(A359,[1]Tabelle1!$A$1:$B$68,2,FALSE)</f>
        <v>Oldenburg</v>
      </c>
      <c r="D359" t="str">
        <f>'2019_1-3-1_Download'!$E$7</f>
        <v>Bevölkerung insgesamt</v>
      </c>
      <c r="E359" t="s">
        <v>1104</v>
      </c>
      <c r="F359" t="str">
        <f>VLOOKUP(A359,[2]Kreise_MZ!$A$2:$C$55,3,FALSE)</f>
        <v>MZ03458</v>
      </c>
      <c r="G359">
        <f>'2019_1-3-1_Download'!E367</f>
        <v>126.15457000000001</v>
      </c>
    </row>
    <row r="360" spans="1:7" x14ac:dyDescent="0.25">
      <c r="A360">
        <f>'2019_1-3-1_Download'!B368</f>
        <v>459</v>
      </c>
      <c r="B360">
        <f>'2019_1-3-1_Download'!D368</f>
        <v>2013</v>
      </c>
      <c r="C360" t="str">
        <f>VLOOKUP(A360,[1]Tabelle1!$A$1:$B$68,2,FALSE)</f>
        <v>Osnabrück</v>
      </c>
      <c r="D360" t="str">
        <f>'2019_1-3-1_Download'!$E$7</f>
        <v>Bevölkerung insgesamt</v>
      </c>
      <c r="E360" t="s">
        <v>1104</v>
      </c>
      <c r="F360" t="str">
        <f>VLOOKUP(A360,[2]Kreise_MZ!$A$2:$C$55,3,FALSE)</f>
        <v>MZ03459</v>
      </c>
      <c r="G360">
        <f>'2019_1-3-1_Download'!E368</f>
        <v>350.63</v>
      </c>
    </row>
    <row r="361" spans="1:7" x14ac:dyDescent="0.25">
      <c r="A361">
        <f>'2019_1-3-1_Download'!B369</f>
        <v>460</v>
      </c>
      <c r="B361">
        <f>'2019_1-3-1_Download'!D369</f>
        <v>2013</v>
      </c>
      <c r="C361" t="str">
        <f>VLOOKUP(A361,[1]Tabelle1!$A$1:$B$68,2,FALSE)</f>
        <v>Vechta</v>
      </c>
      <c r="D361" t="str">
        <f>'2019_1-3-1_Download'!$E$7</f>
        <v>Bevölkerung insgesamt</v>
      </c>
      <c r="E361" t="s">
        <v>1104</v>
      </c>
      <c r="F361" t="str">
        <f>VLOOKUP(A361,[2]Kreise_MZ!$A$2:$C$55,3,FALSE)</f>
        <v>MZ03460</v>
      </c>
      <c r="G361">
        <f>'2019_1-3-1_Download'!E369</f>
        <v>135.01007999999999</v>
      </c>
    </row>
    <row r="362" spans="1:7" x14ac:dyDescent="0.25">
      <c r="A362">
        <f>'2019_1-3-1_Download'!B370</f>
        <v>461</v>
      </c>
      <c r="B362">
        <f>'2019_1-3-1_Download'!D370</f>
        <v>2013</v>
      </c>
      <c r="C362" t="str">
        <f>VLOOKUP(A362,[1]Tabelle1!$A$1:$B$68,2,FALSE)</f>
        <v>Wesermarsch</v>
      </c>
      <c r="D362" t="str">
        <f>'2019_1-3-1_Download'!$E$7</f>
        <v>Bevölkerung insgesamt</v>
      </c>
      <c r="E362" t="s">
        <v>1104</v>
      </c>
      <c r="F362" t="str">
        <f>VLOOKUP(A362,[2]Kreise_MZ!$A$2:$C$55,3,FALSE)</f>
        <v>MZ03461</v>
      </c>
      <c r="G362">
        <f>'2019_1-3-1_Download'!E370</f>
        <v>88.992500000000007</v>
      </c>
    </row>
    <row r="363" spans="1:7" x14ac:dyDescent="0.25">
      <c r="A363" t="str">
        <f>'2019_1-3-1_Download'!B371</f>
        <v>455 / 462</v>
      </c>
      <c r="B363">
        <f>'2019_1-3-1_Download'!D371</f>
        <v>2013</v>
      </c>
      <c r="C363" t="str">
        <f>VLOOKUP(A363,[1]Tabelle1!$A$1:$B$68,2,FALSE)</f>
        <v>Friesland / Wittmund</v>
      </c>
      <c r="D363" t="str">
        <f>'2019_1-3-1_Download'!$E$7</f>
        <v>Bevölkerung insgesamt</v>
      </c>
      <c r="E363" t="s">
        <v>1104</v>
      </c>
      <c r="F363" t="str">
        <f>VLOOKUP(A363,[2]Kreise_MZ!$A$2:$C$55,3,FALSE)</f>
        <v>MZ03455462</v>
      </c>
      <c r="G363">
        <f>'2019_1-3-1_Download'!E371</f>
        <v>153.56976</v>
      </c>
    </row>
    <row r="364" spans="1:7" x14ac:dyDescent="0.25">
      <c r="A364">
        <f>'2019_1-3-1_Download'!B372</f>
        <v>4</v>
      </c>
      <c r="B364">
        <f>'2019_1-3-1_Download'!D372</f>
        <v>2013</v>
      </c>
      <c r="C364" t="str">
        <f>VLOOKUP(A364,[1]Tabelle1!$A$1:$B$68,2,FALSE)</f>
        <v>Statistische Region Weser-Ems</v>
      </c>
      <c r="D364" t="str">
        <f>'2019_1-3-1_Download'!$E$7</f>
        <v>Bevölkerung insgesamt</v>
      </c>
      <c r="E364" t="s">
        <v>1104</v>
      </c>
      <c r="F364" t="str">
        <f>VLOOKUP(A364,[2]Kreise_MZ!$A$2:$C$55,3,FALSE)</f>
        <v>MZ034</v>
      </c>
      <c r="G364">
        <f>'2019_1-3-1_Download'!E372</f>
        <v>2445.6734300000003</v>
      </c>
    </row>
    <row r="365" spans="1:7" x14ac:dyDescent="0.25">
      <c r="A365">
        <f>'2019_1-3-1_Download'!B373</f>
        <v>0</v>
      </c>
      <c r="B365">
        <f>'2019_1-3-1_Download'!D373</f>
        <v>2013</v>
      </c>
      <c r="C365" t="str">
        <f>VLOOKUP(A365,[1]Tabelle1!$A$1:$B$68,2,FALSE)</f>
        <v>Niedersachsen</v>
      </c>
      <c r="D365" t="str">
        <f>'2019_1-3-1_Download'!$E$7</f>
        <v>Bevölkerung insgesamt</v>
      </c>
      <c r="E365" t="s">
        <v>1104</v>
      </c>
      <c r="F365" t="str">
        <f>VLOOKUP(A365,[2]Kreise_MZ!$A$2:$C$55,3,FALSE)</f>
        <v>MZ030</v>
      </c>
      <c r="G365">
        <f>'2019_1-3-1_Download'!E373</f>
        <v>7784.1308600000002</v>
      </c>
    </row>
    <row r="366" spans="1:7" x14ac:dyDescent="0.25">
      <c r="A366">
        <f>'2019_1-3-1_Download'!B374</f>
        <v>101</v>
      </c>
      <c r="B366">
        <f>'2019_1-3-1_Download'!D374</f>
        <v>2012</v>
      </c>
      <c r="C366" t="str">
        <f>VLOOKUP(A366,[1]Tabelle1!$A$1:$B$68,2,FALSE)</f>
        <v>Braunschweig  Stadt</v>
      </c>
      <c r="D366" t="str">
        <f>'2019_1-3-1_Download'!$E$7</f>
        <v>Bevölkerung insgesamt</v>
      </c>
      <c r="E366" t="s">
        <v>1104</v>
      </c>
      <c r="F366" t="str">
        <f>VLOOKUP(A366,[2]Kreise_MZ!$A$2:$C$55,3,FALSE)</f>
        <v>MZ03101</v>
      </c>
      <c r="G366">
        <f>'2019_1-3-1_Download'!E374</f>
        <v>244.6515</v>
      </c>
    </row>
    <row r="367" spans="1:7" x14ac:dyDescent="0.25">
      <c r="A367">
        <f>'2019_1-3-1_Download'!B375</f>
        <v>102</v>
      </c>
      <c r="B367">
        <f>'2019_1-3-1_Download'!D375</f>
        <v>2012</v>
      </c>
      <c r="C367" t="str">
        <f>VLOOKUP(A367,[1]Tabelle1!$A$1:$B$68,2,FALSE)</f>
        <v>Salzgitter  Stadt</v>
      </c>
      <c r="D367" t="str">
        <f>'2019_1-3-1_Download'!$E$7</f>
        <v>Bevölkerung insgesamt</v>
      </c>
      <c r="E367" t="s">
        <v>1104</v>
      </c>
      <c r="F367" t="str">
        <f>VLOOKUP(A367,[2]Kreise_MZ!$A$2:$C$55,3,FALSE)</f>
        <v>MZ03102</v>
      </c>
      <c r="G367">
        <f>'2019_1-3-1_Download'!E375</f>
        <v>98.303820000000002</v>
      </c>
    </row>
    <row r="368" spans="1:7" x14ac:dyDescent="0.25">
      <c r="A368">
        <f>'2019_1-3-1_Download'!B376</f>
        <v>103</v>
      </c>
      <c r="B368">
        <f>'2019_1-3-1_Download'!D376</f>
        <v>2012</v>
      </c>
      <c r="C368" t="str">
        <f>VLOOKUP(A368,[1]Tabelle1!$A$1:$B$68,2,FALSE)</f>
        <v>Wolfsburg  Stadt</v>
      </c>
      <c r="D368" t="str">
        <f>'2019_1-3-1_Download'!$E$7</f>
        <v>Bevölkerung insgesamt</v>
      </c>
      <c r="E368" t="s">
        <v>1104</v>
      </c>
      <c r="F368" t="str">
        <f>VLOOKUP(A368,[2]Kreise_MZ!$A$2:$C$55,3,FALSE)</f>
        <v>MZ03103</v>
      </c>
      <c r="G368">
        <f>'2019_1-3-1_Download'!E376</f>
        <v>121.38972</v>
      </c>
    </row>
    <row r="369" spans="1:7" x14ac:dyDescent="0.25">
      <c r="A369">
        <f>'2019_1-3-1_Download'!B377</f>
        <v>151</v>
      </c>
      <c r="B369">
        <f>'2019_1-3-1_Download'!D377</f>
        <v>2012</v>
      </c>
      <c r="C369" t="str">
        <f>VLOOKUP(A369,[1]Tabelle1!$A$1:$B$68,2,FALSE)</f>
        <v>Gifhorn</v>
      </c>
      <c r="D369" t="str">
        <f>'2019_1-3-1_Download'!$E$7</f>
        <v>Bevölkerung insgesamt</v>
      </c>
      <c r="E369" t="s">
        <v>1104</v>
      </c>
      <c r="F369" t="str">
        <f>VLOOKUP(A369,[2]Kreise_MZ!$A$2:$C$55,3,FALSE)</f>
        <v>MZ03151</v>
      </c>
      <c r="G369">
        <f>'2019_1-3-1_Download'!E377</f>
        <v>170.95089999999999</v>
      </c>
    </row>
    <row r="370" spans="1:7" x14ac:dyDescent="0.25">
      <c r="A370">
        <f>'2019_1-3-1_Download'!B378</f>
        <v>153</v>
      </c>
      <c r="B370">
        <f>'2019_1-3-1_Download'!D378</f>
        <v>2012</v>
      </c>
      <c r="C370" t="str">
        <f>VLOOKUP(A370,[1]Tabelle1!$A$1:$B$68,2,FALSE)</f>
        <v>Goslar</v>
      </c>
      <c r="D370" t="str">
        <f>'2019_1-3-1_Download'!$E$7</f>
        <v>Bevölkerung insgesamt</v>
      </c>
      <c r="E370" t="s">
        <v>1104</v>
      </c>
      <c r="F370" t="str">
        <f>VLOOKUP(A370,[2]Kreise_MZ!$A$2:$C$55,3,FALSE)</f>
        <v>MZ03153</v>
      </c>
      <c r="G370">
        <f>'2019_1-3-1_Download'!E378</f>
        <v>139.02653000000001</v>
      </c>
    </row>
    <row r="371" spans="1:7" x14ac:dyDescent="0.25">
      <c r="A371">
        <f>'2019_1-3-1_Download'!B379</f>
        <v>154</v>
      </c>
      <c r="B371">
        <f>'2019_1-3-1_Download'!D379</f>
        <v>2012</v>
      </c>
      <c r="C371" t="str">
        <f>VLOOKUP(A371,[1]Tabelle1!$A$1:$B$68,2,FALSE)</f>
        <v>Helmstedt</v>
      </c>
      <c r="D371" t="str">
        <f>'2019_1-3-1_Download'!$E$7</f>
        <v>Bevölkerung insgesamt</v>
      </c>
      <c r="E371" t="s">
        <v>1104</v>
      </c>
      <c r="F371" t="str">
        <f>VLOOKUP(A371,[2]Kreise_MZ!$A$2:$C$55,3,FALSE)</f>
        <v>MZ03154</v>
      </c>
      <c r="G371">
        <f>'2019_1-3-1_Download'!E379</f>
        <v>90.635429999999999</v>
      </c>
    </row>
    <row r="372" spans="1:7" x14ac:dyDescent="0.25">
      <c r="A372">
        <f>'2019_1-3-1_Download'!B380</f>
        <v>155</v>
      </c>
      <c r="B372">
        <f>'2019_1-3-1_Download'!D380</f>
        <v>2012</v>
      </c>
      <c r="C372" t="str">
        <f>VLOOKUP(A372,[1]Tabelle1!$A$1:$B$68,2,FALSE)</f>
        <v>Northeim</v>
      </c>
      <c r="D372" t="str">
        <f>'2019_1-3-1_Download'!$E$7</f>
        <v>Bevölkerung insgesamt</v>
      </c>
      <c r="E372" t="s">
        <v>1104</v>
      </c>
      <c r="F372" t="str">
        <f>VLOOKUP(A372,[2]Kreise_MZ!$A$2:$C$55,3,FALSE)</f>
        <v>MZ03155</v>
      </c>
      <c r="G372">
        <f>'2019_1-3-1_Download'!E380</f>
        <v>135.97056000000001</v>
      </c>
    </row>
    <row r="373" spans="1:7" x14ac:dyDescent="0.25">
      <c r="A373">
        <f>'2019_1-3-1_Download'!B381</f>
        <v>157</v>
      </c>
      <c r="B373">
        <f>'2019_1-3-1_Download'!D381</f>
        <v>2012</v>
      </c>
      <c r="C373" t="str">
        <f>VLOOKUP(A373,[1]Tabelle1!$A$1:$B$68,2,FALSE)</f>
        <v>Peine</v>
      </c>
      <c r="D373" t="str">
        <f>'2019_1-3-1_Download'!$E$7</f>
        <v>Bevölkerung insgesamt</v>
      </c>
      <c r="E373" t="s">
        <v>1104</v>
      </c>
      <c r="F373" t="str">
        <f>VLOOKUP(A373,[2]Kreise_MZ!$A$2:$C$55,3,FALSE)</f>
        <v>MZ03157</v>
      </c>
      <c r="G373">
        <f>'2019_1-3-1_Download'!E381</f>
        <v>130.11180000000002</v>
      </c>
    </row>
    <row r="374" spans="1:7" x14ac:dyDescent="0.25">
      <c r="A374">
        <f>'2019_1-3-1_Download'!B382</f>
        <v>159</v>
      </c>
      <c r="B374">
        <f>'2019_1-3-1_Download'!D382</f>
        <v>2012</v>
      </c>
      <c r="C374" t="str">
        <f>VLOOKUP(A374,[1]Tabelle1!$A$1:$B$68,2,FALSE)</f>
        <v>Göttingen</v>
      </c>
      <c r="D374" t="str">
        <f>'2019_1-3-1_Download'!$E$7</f>
        <v>Bevölkerung insgesamt</v>
      </c>
      <c r="E374" t="s">
        <v>1104</v>
      </c>
      <c r="F374" t="str">
        <f>VLOOKUP(A374,[2]Kreise_MZ!$A$2:$C$55,3,FALSE)</f>
        <v>MZ03159</v>
      </c>
      <c r="G374">
        <f>'2019_1-3-1_Download'!E382</f>
        <v>323.32097999999996</v>
      </c>
    </row>
    <row r="375" spans="1:7" x14ac:dyDescent="0.25">
      <c r="A375">
        <f>'2019_1-3-1_Download'!B383</f>
        <v>158</v>
      </c>
      <c r="B375">
        <f>'2019_1-3-1_Download'!D383</f>
        <v>2012</v>
      </c>
      <c r="C375" t="str">
        <f>VLOOKUP(A375,[1]Tabelle1!$A$1:$B$68,2,FALSE)</f>
        <v>Wolfenbüttel</v>
      </c>
      <c r="D375" t="str">
        <f>'2019_1-3-1_Download'!$E$7</f>
        <v>Bevölkerung insgesamt</v>
      </c>
      <c r="E375" t="s">
        <v>1104</v>
      </c>
      <c r="F375" t="str">
        <f>VLOOKUP(A375,[2]Kreise_MZ!$A$2:$C$55,3,FALSE)</f>
        <v>MZ03158</v>
      </c>
      <c r="G375">
        <f>'2019_1-3-1_Download'!E383</f>
        <v>120.23860999999999</v>
      </c>
    </row>
    <row r="376" spans="1:7" x14ac:dyDescent="0.25">
      <c r="A376">
        <f>'2019_1-3-1_Download'!B384</f>
        <v>1</v>
      </c>
      <c r="B376">
        <f>'2019_1-3-1_Download'!D384</f>
        <v>2012</v>
      </c>
      <c r="C376" t="str">
        <f>VLOOKUP(A376,[1]Tabelle1!$A$1:$B$68,2,FALSE)</f>
        <v>Statistische Region Braunschweig</v>
      </c>
      <c r="D376" t="str">
        <f>'2019_1-3-1_Download'!$E$7</f>
        <v>Bevölkerung insgesamt</v>
      </c>
      <c r="E376" t="s">
        <v>1104</v>
      </c>
      <c r="F376" t="str">
        <f>VLOOKUP(A376,[2]Kreise_MZ!$A$2:$C$55,3,FALSE)</f>
        <v>MZ031</v>
      </c>
      <c r="G376">
        <f>'2019_1-3-1_Download'!E384</f>
        <v>1574.5999099999999</v>
      </c>
    </row>
    <row r="377" spans="1:7" x14ac:dyDescent="0.25">
      <c r="A377">
        <f>'2019_1-3-1_Download'!B385</f>
        <v>241</v>
      </c>
      <c r="B377">
        <f>'2019_1-3-1_Download'!D385</f>
        <v>2012</v>
      </c>
      <c r="C377" t="str">
        <f>VLOOKUP(A377,[1]Tabelle1!$A$1:$B$68,2,FALSE)</f>
        <v>Hannover  Region</v>
      </c>
      <c r="D377" t="str">
        <f>'2019_1-3-1_Download'!$E$7</f>
        <v>Bevölkerung insgesamt</v>
      </c>
      <c r="E377" t="s">
        <v>1104</v>
      </c>
      <c r="F377" t="str">
        <f>VLOOKUP(A377,[2]Kreise_MZ!$A$2:$C$55,3,FALSE)</f>
        <v>MZ03241</v>
      </c>
      <c r="G377">
        <f>'2019_1-3-1_Download'!E385</f>
        <v>1108.8822600000001</v>
      </c>
    </row>
    <row r="378" spans="1:7" x14ac:dyDescent="0.25">
      <c r="A378">
        <f>'2019_1-3-1_Download'!B386</f>
        <v>241001</v>
      </c>
      <c r="B378">
        <f>'2019_1-3-1_Download'!D386</f>
        <v>2012</v>
      </c>
      <c r="C378" t="str">
        <f>VLOOKUP(A378,[1]Tabelle1!$A$1:$B$68,2,FALSE)</f>
        <v>dav. Hannover  Lhst.</v>
      </c>
      <c r="D378" t="str">
        <f>'2019_1-3-1_Download'!$E$7</f>
        <v>Bevölkerung insgesamt</v>
      </c>
      <c r="E378" t="s">
        <v>1104</v>
      </c>
      <c r="F378" t="str">
        <f>VLOOKUP(A378,[2]Kreise_MZ!$A$2:$C$55,3,FALSE)</f>
        <v>MZ03241001</v>
      </c>
      <c r="G378">
        <f>'2019_1-3-1_Download'!E386</f>
        <v>507.40209000000004</v>
      </c>
    </row>
    <row r="379" spans="1:7" x14ac:dyDescent="0.25">
      <c r="A379">
        <f>'2019_1-3-1_Download'!B387</f>
        <v>241999</v>
      </c>
      <c r="B379">
        <f>'2019_1-3-1_Download'!D387</f>
        <v>2012</v>
      </c>
      <c r="C379" t="str">
        <f>VLOOKUP(A379,[1]Tabelle1!$A$1:$B$68,2,FALSE)</f>
        <v>dav. Hannover  Umland</v>
      </c>
      <c r="D379" t="str">
        <f>'2019_1-3-1_Download'!$E$7</f>
        <v>Bevölkerung insgesamt</v>
      </c>
      <c r="E379" t="s">
        <v>1104</v>
      </c>
      <c r="F379" t="str">
        <f>VLOOKUP(A379,[2]Kreise_MZ!$A$2:$C$55,3,FALSE)</f>
        <v>MZ03241999</v>
      </c>
      <c r="G379">
        <f>'2019_1-3-1_Download'!E387</f>
        <v>601.48018000000002</v>
      </c>
    </row>
    <row r="380" spans="1:7" x14ac:dyDescent="0.25">
      <c r="A380">
        <f>'2019_1-3-1_Download'!B388</f>
        <v>251</v>
      </c>
      <c r="B380">
        <f>'2019_1-3-1_Download'!D388</f>
        <v>2012</v>
      </c>
      <c r="C380" t="str">
        <f>VLOOKUP(A380,[1]Tabelle1!$A$1:$B$68,2,FALSE)</f>
        <v>Diepholz</v>
      </c>
      <c r="D380" t="str">
        <f>'2019_1-3-1_Download'!$E$7</f>
        <v>Bevölkerung insgesamt</v>
      </c>
      <c r="E380" t="s">
        <v>1104</v>
      </c>
      <c r="F380" t="str">
        <f>VLOOKUP(A380,[2]Kreise_MZ!$A$2:$C$55,3,FALSE)</f>
        <v>MZ03251</v>
      </c>
      <c r="G380">
        <f>'2019_1-3-1_Download'!E388</f>
        <v>210.34306000000001</v>
      </c>
    </row>
    <row r="381" spans="1:7" x14ac:dyDescent="0.25">
      <c r="A381">
        <f>'2019_1-3-1_Download'!B389</f>
        <v>252</v>
      </c>
      <c r="B381">
        <f>'2019_1-3-1_Download'!D389</f>
        <v>2012</v>
      </c>
      <c r="C381" t="str">
        <f>VLOOKUP(A381,[1]Tabelle1!$A$1:$B$68,2,FALSE)</f>
        <v>Hameln-Pyrmont</v>
      </c>
      <c r="D381" t="str">
        <f>'2019_1-3-1_Download'!$E$7</f>
        <v>Bevölkerung insgesamt</v>
      </c>
      <c r="E381" t="s">
        <v>1104</v>
      </c>
      <c r="F381" t="str">
        <f>VLOOKUP(A381,[2]Kreise_MZ!$A$2:$C$55,3,FALSE)</f>
        <v>MZ03252</v>
      </c>
      <c r="G381">
        <f>'2019_1-3-1_Download'!E389</f>
        <v>148.99732</v>
      </c>
    </row>
    <row r="382" spans="1:7" x14ac:dyDescent="0.25">
      <c r="A382">
        <f>'2019_1-3-1_Download'!B390</f>
        <v>254</v>
      </c>
      <c r="B382">
        <f>'2019_1-3-1_Download'!D390</f>
        <v>2012</v>
      </c>
      <c r="C382" t="str">
        <f>VLOOKUP(A382,[1]Tabelle1!$A$1:$B$68,2,FALSE)</f>
        <v>Hildesheim</v>
      </c>
      <c r="D382" t="str">
        <f>'2019_1-3-1_Download'!$E$7</f>
        <v>Bevölkerung insgesamt</v>
      </c>
      <c r="E382" t="s">
        <v>1104</v>
      </c>
      <c r="F382" t="str">
        <f>VLOOKUP(A382,[2]Kreise_MZ!$A$2:$C$55,3,FALSE)</f>
        <v>MZ03254</v>
      </c>
      <c r="G382">
        <f>'2019_1-3-1_Download'!E390</f>
        <v>275.79578999999995</v>
      </c>
    </row>
    <row r="383" spans="1:7" x14ac:dyDescent="0.25">
      <c r="A383">
        <f>'2019_1-3-1_Download'!B391</f>
        <v>255</v>
      </c>
      <c r="B383">
        <f>'2019_1-3-1_Download'!D391</f>
        <v>2012</v>
      </c>
      <c r="C383" t="str">
        <f>VLOOKUP(A383,[1]Tabelle1!$A$1:$B$68,2,FALSE)</f>
        <v>Holzminden</v>
      </c>
      <c r="D383" t="str">
        <f>'2019_1-3-1_Download'!$E$7</f>
        <v>Bevölkerung insgesamt</v>
      </c>
      <c r="E383" t="s">
        <v>1104</v>
      </c>
      <c r="F383" t="str">
        <f>VLOOKUP(A383,[2]Kreise_MZ!$A$2:$C$55,3,FALSE)</f>
        <v>MZ03255</v>
      </c>
      <c r="G383">
        <f>'2019_1-3-1_Download'!E391</f>
        <v>72.735520000000008</v>
      </c>
    </row>
    <row r="384" spans="1:7" x14ac:dyDescent="0.25">
      <c r="A384">
        <f>'2019_1-3-1_Download'!B392</f>
        <v>256</v>
      </c>
      <c r="B384">
        <f>'2019_1-3-1_Download'!D392</f>
        <v>2012</v>
      </c>
      <c r="C384" t="str">
        <f>VLOOKUP(A384,[1]Tabelle1!$A$1:$B$68,2,FALSE)</f>
        <v>Nienburg (Weser)</v>
      </c>
      <c r="D384" t="str">
        <f>'2019_1-3-1_Download'!$E$7</f>
        <v>Bevölkerung insgesamt</v>
      </c>
      <c r="E384" t="s">
        <v>1104</v>
      </c>
      <c r="F384" t="str">
        <f>VLOOKUP(A384,[2]Kreise_MZ!$A$2:$C$55,3,FALSE)</f>
        <v>MZ03256</v>
      </c>
      <c r="G384">
        <f>'2019_1-3-1_Download'!E392</f>
        <v>121.1849</v>
      </c>
    </row>
    <row r="385" spans="1:7" x14ac:dyDescent="0.25">
      <c r="A385">
        <f>'2019_1-3-1_Download'!B393</f>
        <v>257</v>
      </c>
      <c r="B385">
        <f>'2019_1-3-1_Download'!D393</f>
        <v>2012</v>
      </c>
      <c r="C385" t="str">
        <f>VLOOKUP(A385,[1]Tabelle1!$A$1:$B$68,2,FALSE)</f>
        <v>Schaumburg</v>
      </c>
      <c r="D385" t="str">
        <f>'2019_1-3-1_Download'!$E$7</f>
        <v>Bevölkerung insgesamt</v>
      </c>
      <c r="E385" t="s">
        <v>1104</v>
      </c>
      <c r="F385" t="str">
        <f>VLOOKUP(A385,[2]Kreise_MZ!$A$2:$C$55,3,FALSE)</f>
        <v>MZ03257</v>
      </c>
      <c r="G385">
        <f>'2019_1-3-1_Download'!E393</f>
        <v>156.58364</v>
      </c>
    </row>
    <row r="386" spans="1:7" x14ac:dyDescent="0.25">
      <c r="A386">
        <f>'2019_1-3-1_Download'!B394</f>
        <v>2</v>
      </c>
      <c r="B386">
        <f>'2019_1-3-1_Download'!D394</f>
        <v>2012</v>
      </c>
      <c r="C386" t="str">
        <f>VLOOKUP(A386,[1]Tabelle1!$A$1:$B$68,2,FALSE)</f>
        <v>Statistische Region Hannover</v>
      </c>
      <c r="D386" t="str">
        <f>'2019_1-3-1_Download'!$E$7</f>
        <v>Bevölkerung insgesamt</v>
      </c>
      <c r="E386" t="s">
        <v>1104</v>
      </c>
      <c r="F386" t="str">
        <f>VLOOKUP(A386,[2]Kreise_MZ!$A$2:$C$55,3,FALSE)</f>
        <v>MZ032</v>
      </c>
      <c r="G386">
        <f>'2019_1-3-1_Download'!E394</f>
        <v>2094.5226299999999</v>
      </c>
    </row>
    <row r="387" spans="1:7" x14ac:dyDescent="0.25">
      <c r="A387">
        <f>'2019_1-3-1_Download'!B395</f>
        <v>351</v>
      </c>
      <c r="B387">
        <f>'2019_1-3-1_Download'!D395</f>
        <v>2012</v>
      </c>
      <c r="C387" t="str">
        <f>VLOOKUP(A387,[1]Tabelle1!$A$1:$B$68,2,FALSE)</f>
        <v>Celle</v>
      </c>
      <c r="D387" t="str">
        <f>'2019_1-3-1_Download'!$E$7</f>
        <v>Bevölkerung insgesamt</v>
      </c>
      <c r="E387" t="s">
        <v>1104</v>
      </c>
      <c r="F387" t="str">
        <f>VLOOKUP(A387,[2]Kreise_MZ!$A$2:$C$55,3,FALSE)</f>
        <v>MZ03351</v>
      </c>
      <c r="G387">
        <f>'2019_1-3-1_Download'!E395</f>
        <v>175.88785999999999</v>
      </c>
    </row>
    <row r="388" spans="1:7" x14ac:dyDescent="0.25">
      <c r="A388">
        <f>'2019_1-3-1_Download'!B396</f>
        <v>352</v>
      </c>
      <c r="B388">
        <f>'2019_1-3-1_Download'!D396</f>
        <v>2012</v>
      </c>
      <c r="C388" t="str">
        <f>VLOOKUP(A388,[1]Tabelle1!$A$1:$B$68,2,FALSE)</f>
        <v>Cuxhaven</v>
      </c>
      <c r="D388" t="str">
        <f>'2019_1-3-1_Download'!$E$7</f>
        <v>Bevölkerung insgesamt</v>
      </c>
      <c r="E388" t="s">
        <v>1104</v>
      </c>
      <c r="F388" t="str">
        <f>VLOOKUP(A388,[2]Kreise_MZ!$A$2:$C$55,3,FALSE)</f>
        <v>MZ03352</v>
      </c>
      <c r="G388">
        <f>'2019_1-3-1_Download'!E396</f>
        <v>197.82184000000001</v>
      </c>
    </row>
    <row r="389" spans="1:7" x14ac:dyDescent="0.25">
      <c r="A389">
        <f>'2019_1-3-1_Download'!B397</f>
        <v>353</v>
      </c>
      <c r="B389">
        <f>'2019_1-3-1_Download'!D397</f>
        <v>2012</v>
      </c>
      <c r="C389" t="str">
        <f>VLOOKUP(A389,[1]Tabelle1!$A$1:$B$68,2,FALSE)</f>
        <v>Harburg</v>
      </c>
      <c r="D389" t="str">
        <f>'2019_1-3-1_Download'!$E$7</f>
        <v>Bevölkerung insgesamt</v>
      </c>
      <c r="E389" t="s">
        <v>1104</v>
      </c>
      <c r="F389" t="str">
        <f>VLOOKUP(A389,[2]Kreise_MZ!$A$2:$C$55,3,FALSE)</f>
        <v>MZ03353</v>
      </c>
      <c r="G389">
        <f>'2019_1-3-1_Download'!E397</f>
        <v>239.77430999999999</v>
      </c>
    </row>
    <row r="390" spans="1:7" x14ac:dyDescent="0.25">
      <c r="A390" t="str">
        <f>'2019_1-3-1_Download'!B398</f>
        <v>360/ 354</v>
      </c>
      <c r="B390">
        <f>'2019_1-3-1_Download'!D398</f>
        <v>2012</v>
      </c>
      <c r="C390" t="str">
        <f>VLOOKUP(A390,[1]Tabelle1!$A$1:$B$68,2,FALSE)</f>
        <v>Uelzen Lüchow-Dannenberg</v>
      </c>
      <c r="D390" t="str">
        <f>'2019_1-3-1_Download'!$E$7</f>
        <v>Bevölkerung insgesamt</v>
      </c>
      <c r="E390" t="s">
        <v>1104</v>
      </c>
      <c r="F390" t="str">
        <f>VLOOKUP(A390,[2]Kreise_MZ!$A$2:$C$55,3,FALSE)</f>
        <v>MZ03354360</v>
      </c>
      <c r="G390">
        <f>'2019_1-3-1_Download'!E398</f>
        <v>142.09085000000002</v>
      </c>
    </row>
    <row r="391" spans="1:7" x14ac:dyDescent="0.25">
      <c r="A391">
        <f>'2019_1-3-1_Download'!B399</f>
        <v>355</v>
      </c>
      <c r="B391">
        <f>'2019_1-3-1_Download'!D399</f>
        <v>2012</v>
      </c>
      <c r="C391" t="str">
        <f>VLOOKUP(A391,[1]Tabelle1!$A$1:$B$68,2,FALSE)</f>
        <v>Lüneburg</v>
      </c>
      <c r="D391" t="str">
        <f>'2019_1-3-1_Download'!$E$7</f>
        <v>Bevölkerung insgesamt</v>
      </c>
      <c r="E391" t="s">
        <v>1104</v>
      </c>
      <c r="F391" t="str">
        <f>VLOOKUP(A391,[2]Kreise_MZ!$A$2:$C$55,3,FALSE)</f>
        <v>MZ03355</v>
      </c>
      <c r="G391">
        <f>'2019_1-3-1_Download'!E399</f>
        <v>175.13137</v>
      </c>
    </row>
    <row r="392" spans="1:7" x14ac:dyDescent="0.25">
      <c r="A392">
        <f>'2019_1-3-1_Download'!B400</f>
        <v>356</v>
      </c>
      <c r="B392">
        <f>'2019_1-3-1_Download'!D400</f>
        <v>2012</v>
      </c>
      <c r="C392" t="str">
        <f>VLOOKUP(A392,[1]Tabelle1!$A$1:$B$68,2,FALSE)</f>
        <v>Osterholz</v>
      </c>
      <c r="D392" t="str">
        <f>'2019_1-3-1_Download'!$E$7</f>
        <v>Bevölkerung insgesamt</v>
      </c>
      <c r="E392" t="s">
        <v>1104</v>
      </c>
      <c r="F392" t="str">
        <f>VLOOKUP(A392,[2]Kreise_MZ!$A$2:$C$55,3,FALSE)</f>
        <v>MZ03356</v>
      </c>
      <c r="G392">
        <f>'2019_1-3-1_Download'!E400</f>
        <v>110.89661</v>
      </c>
    </row>
    <row r="393" spans="1:7" x14ac:dyDescent="0.25">
      <c r="A393">
        <f>'2019_1-3-1_Download'!B401</f>
        <v>357</v>
      </c>
      <c r="B393">
        <f>'2019_1-3-1_Download'!D401</f>
        <v>2012</v>
      </c>
      <c r="C393" t="str">
        <f>VLOOKUP(A393,[1]Tabelle1!$A$1:$B$68,2,FALSE)</f>
        <v>Rotenburg (Wümme)</v>
      </c>
      <c r="D393" t="str">
        <f>'2019_1-3-1_Download'!$E$7</f>
        <v>Bevölkerung insgesamt</v>
      </c>
      <c r="E393" t="s">
        <v>1104</v>
      </c>
      <c r="F393" t="str">
        <f>VLOOKUP(A393,[2]Kreise_MZ!$A$2:$C$55,3,FALSE)</f>
        <v>MZ03357</v>
      </c>
      <c r="G393">
        <f>'2019_1-3-1_Download'!E401</f>
        <v>161.91463000000002</v>
      </c>
    </row>
    <row r="394" spans="1:7" x14ac:dyDescent="0.25">
      <c r="A394">
        <f>'2019_1-3-1_Download'!B402</f>
        <v>358</v>
      </c>
      <c r="B394">
        <f>'2019_1-3-1_Download'!D402</f>
        <v>2012</v>
      </c>
      <c r="C394" t="str">
        <f>VLOOKUP(A394,[1]Tabelle1!$A$1:$B$68,2,FALSE)</f>
        <v>Heidekreis</v>
      </c>
      <c r="D394" t="str">
        <f>'2019_1-3-1_Download'!$E$7</f>
        <v>Bevölkerung insgesamt</v>
      </c>
      <c r="E394" t="s">
        <v>1104</v>
      </c>
      <c r="F394" t="str">
        <f>VLOOKUP(A394,[2]Kreise_MZ!$A$2:$C$55,3,FALSE)</f>
        <v>MZ03358</v>
      </c>
      <c r="G394">
        <f>'2019_1-3-1_Download'!E402</f>
        <v>136.01175000000001</v>
      </c>
    </row>
    <row r="395" spans="1:7" x14ac:dyDescent="0.25">
      <c r="A395">
        <f>'2019_1-3-1_Download'!B403</f>
        <v>359</v>
      </c>
      <c r="B395">
        <f>'2019_1-3-1_Download'!D403</f>
        <v>2012</v>
      </c>
      <c r="C395" t="str">
        <f>VLOOKUP(A395,[1]Tabelle1!$A$1:$B$68,2,FALSE)</f>
        <v>Stade</v>
      </c>
      <c r="D395" t="str">
        <f>'2019_1-3-1_Download'!$E$7</f>
        <v>Bevölkerung insgesamt</v>
      </c>
      <c r="E395" t="s">
        <v>1104</v>
      </c>
      <c r="F395" t="str">
        <f>VLOOKUP(A395,[2]Kreise_MZ!$A$2:$C$55,3,FALSE)</f>
        <v>MZ03359</v>
      </c>
      <c r="G395">
        <f>'2019_1-3-1_Download'!E403</f>
        <v>195.59302</v>
      </c>
    </row>
    <row r="396" spans="1:7" x14ac:dyDescent="0.25">
      <c r="A396" t="str">
        <f>'2019_1-3-1_Download'!B404</f>
        <v>360/ 354</v>
      </c>
      <c r="B396">
        <f>'2019_1-3-1_Download'!D404</f>
        <v>2012</v>
      </c>
      <c r="C396" t="str">
        <f>VLOOKUP(A396,[1]Tabelle1!$A$1:$B$68,2,FALSE)</f>
        <v>Uelzen Lüchow-Dannenberg</v>
      </c>
      <c r="D396" t="str">
        <f>'2019_1-3-1_Download'!$E$7</f>
        <v>Bevölkerung insgesamt</v>
      </c>
      <c r="E396" t="s">
        <v>1104</v>
      </c>
      <c r="F396" t="str">
        <f>VLOOKUP(A396,[2]Kreise_MZ!$A$2:$C$55,3,FALSE)</f>
        <v>MZ03354360</v>
      </c>
      <c r="G396">
        <f>'2019_1-3-1_Download'!E404</f>
        <v>142.09085000000002</v>
      </c>
    </row>
    <row r="397" spans="1:7" x14ac:dyDescent="0.25">
      <c r="A397">
        <f>'2019_1-3-1_Download'!B405</f>
        <v>361</v>
      </c>
      <c r="B397">
        <f>'2019_1-3-1_Download'!D405</f>
        <v>2012</v>
      </c>
      <c r="C397" t="str">
        <f>VLOOKUP(A397,[1]Tabelle1!$A$1:$B$68,2,FALSE)</f>
        <v>Verden</v>
      </c>
      <c r="D397" t="str">
        <f>'2019_1-3-1_Download'!$E$7</f>
        <v>Bevölkerung insgesamt</v>
      </c>
      <c r="E397" t="s">
        <v>1104</v>
      </c>
      <c r="F397" t="str">
        <f>VLOOKUP(A397,[2]Kreise_MZ!$A$2:$C$55,3,FALSE)</f>
        <v>MZ03361</v>
      </c>
      <c r="G397">
        <f>'2019_1-3-1_Download'!E405</f>
        <v>132.03139999999999</v>
      </c>
    </row>
    <row r="398" spans="1:7" x14ac:dyDescent="0.25">
      <c r="A398">
        <f>'2019_1-3-1_Download'!B406</f>
        <v>3</v>
      </c>
      <c r="B398">
        <f>'2019_1-3-1_Download'!D406</f>
        <v>2012</v>
      </c>
      <c r="C398" t="str">
        <f>VLOOKUP(A398,[1]Tabelle1!$A$1:$B$68,2,FALSE)</f>
        <v>Statistische Region Lüneburg</v>
      </c>
      <c r="D398" t="str">
        <f>'2019_1-3-1_Download'!$E$7</f>
        <v>Bevölkerung insgesamt</v>
      </c>
      <c r="E398" t="s">
        <v>1104</v>
      </c>
      <c r="F398" t="str">
        <f>VLOOKUP(A398,[2]Kreise_MZ!$A$2:$C$55,3,FALSE)</f>
        <v>MZ033</v>
      </c>
      <c r="G398">
        <f>'2019_1-3-1_Download'!E406</f>
        <v>1667.1536899999999</v>
      </c>
    </row>
    <row r="399" spans="1:7" x14ac:dyDescent="0.25">
      <c r="A399">
        <f>'2019_1-3-1_Download'!B407</f>
        <v>401</v>
      </c>
      <c r="B399">
        <f>'2019_1-3-1_Download'!D407</f>
        <v>2012</v>
      </c>
      <c r="C399" t="str">
        <f>VLOOKUP(A399,[1]Tabelle1!$A$1:$B$68,2,FALSE)</f>
        <v>Delmenhorst  Stadt</v>
      </c>
      <c r="D399" t="str">
        <f>'2019_1-3-1_Download'!$E$7</f>
        <v>Bevölkerung insgesamt</v>
      </c>
      <c r="E399" t="s">
        <v>1104</v>
      </c>
      <c r="F399" t="str">
        <f>VLOOKUP(A399,[2]Kreise_MZ!$A$2:$C$55,3,FALSE)</f>
        <v>MZ03401</v>
      </c>
      <c r="G399">
        <f>'2019_1-3-1_Download'!E407</f>
        <v>73.403059999999996</v>
      </c>
    </row>
    <row r="400" spans="1:7" x14ac:dyDescent="0.25">
      <c r="A400" t="str">
        <f>'2019_1-3-1_Download'!B408</f>
        <v>402 / 457</v>
      </c>
      <c r="B400">
        <f>'2019_1-3-1_Download'!D408</f>
        <v>2012</v>
      </c>
      <c r="C400" t="str">
        <f>VLOOKUP(A400,[1]Tabelle1!$A$1:$B$68,2,FALSE)</f>
        <v>Emden  Stadt / Leer</v>
      </c>
      <c r="D400" t="str">
        <f>'2019_1-3-1_Download'!$E$7</f>
        <v>Bevölkerung insgesamt</v>
      </c>
      <c r="E400" t="s">
        <v>1104</v>
      </c>
      <c r="F400" t="str">
        <f>VLOOKUP(A400,[2]Kreise_MZ!$A$2:$C$55,3,FALSE)</f>
        <v>MZ03402457</v>
      </c>
      <c r="G400">
        <f>'2019_1-3-1_Download'!E408</f>
        <v>213.88070000000002</v>
      </c>
    </row>
    <row r="401" spans="1:7" x14ac:dyDescent="0.25">
      <c r="A401">
        <f>'2019_1-3-1_Download'!B409</f>
        <v>403</v>
      </c>
      <c r="B401">
        <f>'2019_1-3-1_Download'!D409</f>
        <v>2012</v>
      </c>
      <c r="C401" t="str">
        <f>VLOOKUP(A401,[1]Tabelle1!$A$1:$B$68,2,FALSE)</f>
        <v>Oldenburg(Oldb)  Stadt</v>
      </c>
      <c r="D401" t="str">
        <f>'2019_1-3-1_Download'!$E$7</f>
        <v>Bevölkerung insgesamt</v>
      </c>
      <c r="E401" t="s">
        <v>1104</v>
      </c>
      <c r="F401" t="str">
        <f>VLOOKUP(A401,[2]Kreise_MZ!$A$2:$C$55,3,FALSE)</f>
        <v>MZ03403</v>
      </c>
      <c r="G401">
        <f>'2019_1-3-1_Download'!E409</f>
        <v>158.04696999999999</v>
      </c>
    </row>
    <row r="402" spans="1:7" x14ac:dyDescent="0.25">
      <c r="A402">
        <f>'2019_1-3-1_Download'!B410</f>
        <v>404</v>
      </c>
      <c r="B402">
        <f>'2019_1-3-1_Download'!D410</f>
        <v>2012</v>
      </c>
      <c r="C402" t="str">
        <f>VLOOKUP(A402,[1]Tabelle1!$A$1:$B$68,2,FALSE)</f>
        <v>Osnabrück  Stadt</v>
      </c>
      <c r="D402" t="str">
        <f>'2019_1-3-1_Download'!$E$7</f>
        <v>Bevölkerung insgesamt</v>
      </c>
      <c r="E402" t="s">
        <v>1104</v>
      </c>
      <c r="F402" t="str">
        <f>VLOOKUP(A402,[2]Kreise_MZ!$A$2:$C$55,3,FALSE)</f>
        <v>MZ03404</v>
      </c>
      <c r="G402">
        <f>'2019_1-3-1_Download'!E410</f>
        <v>154.85316</v>
      </c>
    </row>
    <row r="403" spans="1:7" x14ac:dyDescent="0.25">
      <c r="A403">
        <f>'2019_1-3-1_Download'!B411</f>
        <v>405</v>
      </c>
      <c r="B403">
        <f>'2019_1-3-1_Download'!D411</f>
        <v>2012</v>
      </c>
      <c r="C403" t="str">
        <f>VLOOKUP(A403,[1]Tabelle1!$A$1:$B$68,2,FALSE)</f>
        <v>Wilhelmshaven  Stadt</v>
      </c>
      <c r="D403" t="str">
        <f>'2019_1-3-1_Download'!$E$7</f>
        <v>Bevölkerung insgesamt</v>
      </c>
      <c r="E403" t="s">
        <v>1104</v>
      </c>
      <c r="F403" t="str">
        <f>VLOOKUP(A403,[2]Kreise_MZ!$A$2:$C$55,3,FALSE)</f>
        <v>MZ03405</v>
      </c>
      <c r="G403">
        <f>'2019_1-3-1_Download'!E411</f>
        <v>76.718860000000006</v>
      </c>
    </row>
    <row r="404" spans="1:7" x14ac:dyDescent="0.25">
      <c r="A404">
        <f>'2019_1-3-1_Download'!B412</f>
        <v>451</v>
      </c>
      <c r="B404">
        <f>'2019_1-3-1_Download'!D412</f>
        <v>2012</v>
      </c>
      <c r="C404" t="str">
        <f>VLOOKUP(A404,[1]Tabelle1!$A$1:$B$68,2,FALSE)</f>
        <v>Ammerland</v>
      </c>
      <c r="D404" t="str">
        <f>'2019_1-3-1_Download'!$E$7</f>
        <v>Bevölkerung insgesamt</v>
      </c>
      <c r="E404" t="s">
        <v>1104</v>
      </c>
      <c r="F404" t="str">
        <f>VLOOKUP(A404,[2]Kreise_MZ!$A$2:$C$55,3,FALSE)</f>
        <v>MZ03451</v>
      </c>
      <c r="G404">
        <f>'2019_1-3-1_Download'!E412</f>
        <v>118.37821000000001</v>
      </c>
    </row>
    <row r="405" spans="1:7" x14ac:dyDescent="0.25">
      <c r="A405">
        <f>'2019_1-3-1_Download'!B413</f>
        <v>452</v>
      </c>
      <c r="B405">
        <f>'2019_1-3-1_Download'!D413</f>
        <v>2012</v>
      </c>
      <c r="C405" t="str">
        <f>VLOOKUP(A405,[1]Tabelle1!$A$1:$B$68,2,FALSE)</f>
        <v>Aurich</v>
      </c>
      <c r="D405" t="str">
        <f>'2019_1-3-1_Download'!$E$7</f>
        <v>Bevölkerung insgesamt</v>
      </c>
      <c r="E405" t="s">
        <v>1104</v>
      </c>
      <c r="F405" t="str">
        <f>VLOOKUP(A405,[2]Kreise_MZ!$A$2:$C$55,3,FALSE)</f>
        <v>MZ03452</v>
      </c>
      <c r="G405">
        <f>'2019_1-3-1_Download'!E413</f>
        <v>186.87098999999998</v>
      </c>
    </row>
    <row r="406" spans="1:7" x14ac:dyDescent="0.25">
      <c r="A406">
        <f>'2019_1-3-1_Download'!B414</f>
        <v>453</v>
      </c>
      <c r="B406">
        <f>'2019_1-3-1_Download'!D414</f>
        <v>2012</v>
      </c>
      <c r="C406" t="str">
        <f>VLOOKUP(A406,[1]Tabelle1!$A$1:$B$68,2,FALSE)</f>
        <v>Cloppenburg</v>
      </c>
      <c r="D406" t="str">
        <f>'2019_1-3-1_Download'!$E$7</f>
        <v>Bevölkerung insgesamt</v>
      </c>
      <c r="E406" t="s">
        <v>1104</v>
      </c>
      <c r="F406" t="str">
        <f>VLOOKUP(A406,[2]Kreise_MZ!$A$2:$C$55,3,FALSE)</f>
        <v>MZ03453</v>
      </c>
      <c r="G406">
        <f>'2019_1-3-1_Download'!E414</f>
        <v>160.24513000000002</v>
      </c>
    </row>
    <row r="407" spans="1:7" x14ac:dyDescent="0.25">
      <c r="A407">
        <f>'2019_1-3-1_Download'!B415</f>
        <v>454</v>
      </c>
      <c r="B407">
        <f>'2019_1-3-1_Download'!D415</f>
        <v>2012</v>
      </c>
      <c r="C407" t="str">
        <f>VLOOKUP(A407,[1]Tabelle1!$A$1:$B$68,2,FALSE)</f>
        <v>Emsland</v>
      </c>
      <c r="D407" t="str">
        <f>'2019_1-3-1_Download'!$E$7</f>
        <v>Bevölkerung insgesamt</v>
      </c>
      <c r="E407" t="s">
        <v>1104</v>
      </c>
      <c r="F407" t="str">
        <f>VLOOKUP(A407,[2]Kreise_MZ!$A$2:$C$55,3,FALSE)</f>
        <v>MZ03454</v>
      </c>
      <c r="G407">
        <f>'2019_1-3-1_Download'!E415</f>
        <v>312.39683000000002</v>
      </c>
    </row>
    <row r="408" spans="1:7" x14ac:dyDescent="0.25">
      <c r="A408" t="str">
        <f>'2019_1-3-1_Download'!B416</f>
        <v>455 / 462</v>
      </c>
      <c r="B408">
        <f>'2019_1-3-1_Download'!D416</f>
        <v>2012</v>
      </c>
      <c r="C408" t="str">
        <f>VLOOKUP(A408,[1]Tabelle1!$A$1:$B$68,2,FALSE)</f>
        <v>Friesland / Wittmund</v>
      </c>
      <c r="D408" t="str">
        <f>'2019_1-3-1_Download'!$E$7</f>
        <v>Bevölkerung insgesamt</v>
      </c>
      <c r="E408" t="s">
        <v>1104</v>
      </c>
      <c r="F408" t="str">
        <f>VLOOKUP(A408,[2]Kreise_MZ!$A$2:$C$55,3,FALSE)</f>
        <v>MZ03455462</v>
      </c>
      <c r="G408">
        <f>'2019_1-3-1_Download'!E416</f>
        <v>154.04623000000001</v>
      </c>
    </row>
    <row r="409" spans="1:7" x14ac:dyDescent="0.25">
      <c r="A409">
        <f>'2019_1-3-1_Download'!B417</f>
        <v>456</v>
      </c>
      <c r="B409">
        <f>'2019_1-3-1_Download'!D417</f>
        <v>2012</v>
      </c>
      <c r="C409" t="str">
        <f>VLOOKUP(A409,[1]Tabelle1!$A$1:$B$68,2,FALSE)</f>
        <v>Grafschaft Bentheim</v>
      </c>
      <c r="D409" t="str">
        <f>'2019_1-3-1_Download'!$E$7</f>
        <v>Bevölkerung insgesamt</v>
      </c>
      <c r="E409" t="s">
        <v>1104</v>
      </c>
      <c r="F409" t="str">
        <f>VLOOKUP(A409,[2]Kreise_MZ!$A$2:$C$55,3,FALSE)</f>
        <v>MZ03456</v>
      </c>
      <c r="G409">
        <f>'2019_1-3-1_Download'!E417</f>
        <v>133.59351000000001</v>
      </c>
    </row>
    <row r="410" spans="1:7" x14ac:dyDescent="0.25">
      <c r="A410" t="str">
        <f>'2019_1-3-1_Download'!B418</f>
        <v>402 / 457</v>
      </c>
      <c r="B410">
        <f>'2019_1-3-1_Download'!D418</f>
        <v>2012</v>
      </c>
      <c r="C410" t="str">
        <f>VLOOKUP(A410,[1]Tabelle1!$A$1:$B$68,2,FALSE)</f>
        <v>Emden  Stadt / Leer</v>
      </c>
      <c r="D410" t="str">
        <f>'2019_1-3-1_Download'!$E$7</f>
        <v>Bevölkerung insgesamt</v>
      </c>
      <c r="E410" t="s">
        <v>1104</v>
      </c>
      <c r="F410" t="str">
        <f>VLOOKUP(A410,[2]Kreise_MZ!$A$2:$C$55,3,FALSE)</f>
        <v>MZ03402457</v>
      </c>
      <c r="G410">
        <f>'2019_1-3-1_Download'!E418</f>
        <v>213.88070000000002</v>
      </c>
    </row>
    <row r="411" spans="1:7" x14ac:dyDescent="0.25">
      <c r="A411">
        <f>'2019_1-3-1_Download'!B419</f>
        <v>458</v>
      </c>
      <c r="B411">
        <f>'2019_1-3-1_Download'!D419</f>
        <v>2012</v>
      </c>
      <c r="C411" t="str">
        <f>VLOOKUP(A411,[1]Tabelle1!$A$1:$B$68,2,FALSE)</f>
        <v>Oldenburg</v>
      </c>
      <c r="D411" t="str">
        <f>'2019_1-3-1_Download'!$E$7</f>
        <v>Bevölkerung insgesamt</v>
      </c>
      <c r="E411" t="s">
        <v>1104</v>
      </c>
      <c r="F411" t="str">
        <f>VLOOKUP(A411,[2]Kreise_MZ!$A$2:$C$55,3,FALSE)</f>
        <v>MZ03458</v>
      </c>
      <c r="G411">
        <f>'2019_1-3-1_Download'!E419</f>
        <v>125.44573</v>
      </c>
    </row>
    <row r="412" spans="1:7" x14ac:dyDescent="0.25">
      <c r="A412">
        <f>'2019_1-3-1_Download'!B420</f>
        <v>459</v>
      </c>
      <c r="B412">
        <f>'2019_1-3-1_Download'!D420</f>
        <v>2012</v>
      </c>
      <c r="C412" t="str">
        <f>VLOOKUP(A412,[1]Tabelle1!$A$1:$B$68,2,FALSE)</f>
        <v>Osnabrück</v>
      </c>
      <c r="D412" t="str">
        <f>'2019_1-3-1_Download'!$E$7</f>
        <v>Bevölkerung insgesamt</v>
      </c>
      <c r="E412" t="s">
        <v>1104</v>
      </c>
      <c r="F412" t="str">
        <f>VLOOKUP(A412,[2]Kreise_MZ!$A$2:$C$55,3,FALSE)</f>
        <v>MZ03459</v>
      </c>
      <c r="G412">
        <f>'2019_1-3-1_Download'!E420</f>
        <v>350.67061999999999</v>
      </c>
    </row>
    <row r="413" spans="1:7" x14ac:dyDescent="0.25">
      <c r="A413">
        <f>'2019_1-3-1_Download'!B421</f>
        <v>460</v>
      </c>
      <c r="B413">
        <f>'2019_1-3-1_Download'!D421</f>
        <v>2012</v>
      </c>
      <c r="C413" t="str">
        <f>VLOOKUP(A413,[1]Tabelle1!$A$1:$B$68,2,FALSE)</f>
        <v>Vechta</v>
      </c>
      <c r="D413" t="str">
        <f>'2019_1-3-1_Download'!$E$7</f>
        <v>Bevölkerung insgesamt</v>
      </c>
      <c r="E413" t="s">
        <v>1104</v>
      </c>
      <c r="F413" t="str">
        <f>VLOOKUP(A413,[2]Kreise_MZ!$A$2:$C$55,3,FALSE)</f>
        <v>MZ03460</v>
      </c>
      <c r="G413">
        <f>'2019_1-3-1_Download'!E421</f>
        <v>134.15386999999998</v>
      </c>
    </row>
    <row r="414" spans="1:7" x14ac:dyDescent="0.25">
      <c r="A414">
        <f>'2019_1-3-1_Download'!B422</f>
        <v>461</v>
      </c>
      <c r="B414">
        <f>'2019_1-3-1_Download'!D422</f>
        <v>2012</v>
      </c>
      <c r="C414" t="str">
        <f>VLOOKUP(A414,[1]Tabelle1!$A$1:$B$68,2,FALSE)</f>
        <v>Wesermarsch</v>
      </c>
      <c r="D414" t="str">
        <f>'2019_1-3-1_Download'!$E$7</f>
        <v>Bevölkerung insgesamt</v>
      </c>
      <c r="E414" t="s">
        <v>1104</v>
      </c>
      <c r="F414" t="str">
        <f>VLOOKUP(A414,[2]Kreise_MZ!$A$2:$C$55,3,FALSE)</f>
        <v>MZ03461</v>
      </c>
      <c r="G414">
        <f>'2019_1-3-1_Download'!E422</f>
        <v>89.332800000000006</v>
      </c>
    </row>
    <row r="415" spans="1:7" x14ac:dyDescent="0.25">
      <c r="A415" t="str">
        <f>'2019_1-3-1_Download'!B423</f>
        <v>455 / 462</v>
      </c>
      <c r="B415">
        <f>'2019_1-3-1_Download'!D423</f>
        <v>2012</v>
      </c>
      <c r="C415" t="str">
        <f>VLOOKUP(A415,[1]Tabelle1!$A$1:$B$68,2,FALSE)</f>
        <v>Friesland / Wittmund</v>
      </c>
      <c r="D415" t="str">
        <f>'2019_1-3-1_Download'!$E$7</f>
        <v>Bevölkerung insgesamt</v>
      </c>
      <c r="E415" t="s">
        <v>1104</v>
      </c>
      <c r="F415" t="str">
        <f>VLOOKUP(A415,[2]Kreise_MZ!$A$2:$C$55,3,FALSE)</f>
        <v>MZ03455462</v>
      </c>
      <c r="G415">
        <f>'2019_1-3-1_Download'!E423</f>
        <v>154.04623000000001</v>
      </c>
    </row>
    <row r="416" spans="1:7" x14ac:dyDescent="0.25">
      <c r="A416">
        <f>'2019_1-3-1_Download'!B424</f>
        <v>4</v>
      </c>
      <c r="B416">
        <f>'2019_1-3-1_Download'!D424</f>
        <v>2012</v>
      </c>
      <c r="C416" t="str">
        <f>VLOOKUP(A416,[1]Tabelle1!$A$1:$B$68,2,FALSE)</f>
        <v>Statistische Region Weser-Ems</v>
      </c>
      <c r="D416" t="str">
        <f>'2019_1-3-1_Download'!$E$7</f>
        <v>Bevölkerung insgesamt</v>
      </c>
      <c r="E416" t="s">
        <v>1104</v>
      </c>
      <c r="F416" t="str">
        <f>VLOOKUP(A416,[2]Kreise_MZ!$A$2:$C$55,3,FALSE)</f>
        <v>MZ034</v>
      </c>
      <c r="G416">
        <f>'2019_1-3-1_Download'!E424</f>
        <v>2442.0366200000003</v>
      </c>
    </row>
    <row r="417" spans="1:7" x14ac:dyDescent="0.25">
      <c r="A417">
        <f>'2019_1-3-1_Download'!B425</f>
        <v>0</v>
      </c>
      <c r="B417">
        <f>'2019_1-3-1_Download'!D425</f>
        <v>2012</v>
      </c>
      <c r="C417" t="str">
        <f>VLOOKUP(A417,[1]Tabelle1!$A$1:$B$68,2,FALSE)</f>
        <v>Niedersachsen</v>
      </c>
      <c r="D417" t="str">
        <f>'2019_1-3-1_Download'!$E$7</f>
        <v>Bevölkerung insgesamt</v>
      </c>
      <c r="E417" t="s">
        <v>1104</v>
      </c>
      <c r="F417" t="str">
        <f>VLOOKUP(A417,[2]Kreise_MZ!$A$2:$C$55,3,FALSE)</f>
        <v>MZ030</v>
      </c>
      <c r="G417">
        <f>'2019_1-3-1_Download'!E425</f>
        <v>7778.3128499999993</v>
      </c>
    </row>
    <row r="418" spans="1:7" x14ac:dyDescent="0.25">
      <c r="A418">
        <f>'2019_1-3-1_Download'!B426</f>
        <v>101</v>
      </c>
      <c r="B418">
        <f>'2019_1-3-1_Download'!D426</f>
        <v>2011</v>
      </c>
      <c r="C418" t="str">
        <f>VLOOKUP(A418,[1]Tabelle1!$A$1:$B$68,2,FALSE)</f>
        <v>Braunschweig  Stadt</v>
      </c>
      <c r="D418" t="str">
        <f>'2019_1-3-1_Download'!$E$7</f>
        <v>Bevölkerung insgesamt</v>
      </c>
      <c r="E418" t="s">
        <v>1104</v>
      </c>
      <c r="F418" t="str">
        <f>VLOOKUP(A418,[2]Kreise_MZ!$A$2:$C$55,3,FALSE)</f>
        <v>MZ03101</v>
      </c>
      <c r="G418">
        <f>'2019_1-3-1_Download'!E426</f>
        <v>242.75264999999999</v>
      </c>
    </row>
    <row r="419" spans="1:7" x14ac:dyDescent="0.25">
      <c r="A419">
        <f>'2019_1-3-1_Download'!B427</f>
        <v>102</v>
      </c>
      <c r="B419">
        <f>'2019_1-3-1_Download'!D427</f>
        <v>2011</v>
      </c>
      <c r="C419" t="str">
        <f>VLOOKUP(A419,[1]Tabelle1!$A$1:$B$68,2,FALSE)</f>
        <v>Salzgitter  Stadt</v>
      </c>
      <c r="D419" t="str">
        <f>'2019_1-3-1_Download'!$E$7</f>
        <v>Bevölkerung insgesamt</v>
      </c>
      <c r="E419" t="s">
        <v>1104</v>
      </c>
      <c r="F419" t="str">
        <f>VLOOKUP(A419,[2]Kreise_MZ!$A$2:$C$55,3,FALSE)</f>
        <v>MZ03102</v>
      </c>
      <c r="G419">
        <f>'2019_1-3-1_Download'!E427</f>
        <v>98.86072999999999</v>
      </c>
    </row>
    <row r="420" spans="1:7" x14ac:dyDescent="0.25">
      <c r="A420">
        <f>'2019_1-3-1_Download'!B428</f>
        <v>103</v>
      </c>
      <c r="B420">
        <f>'2019_1-3-1_Download'!D428</f>
        <v>2011</v>
      </c>
      <c r="C420" t="str">
        <f>VLOOKUP(A420,[1]Tabelle1!$A$1:$B$68,2,FALSE)</f>
        <v>Wolfsburg  Stadt</v>
      </c>
      <c r="D420" t="str">
        <f>'2019_1-3-1_Download'!$E$7</f>
        <v>Bevölkerung insgesamt</v>
      </c>
      <c r="E420" t="s">
        <v>1104</v>
      </c>
      <c r="F420" t="str">
        <f>VLOOKUP(A420,[2]Kreise_MZ!$A$2:$C$55,3,FALSE)</f>
        <v>MZ03103</v>
      </c>
      <c r="G420">
        <f>'2019_1-3-1_Download'!E428</f>
        <v>120.26325</v>
      </c>
    </row>
    <row r="421" spans="1:7" x14ac:dyDescent="0.25">
      <c r="A421">
        <f>'2019_1-3-1_Download'!B429</f>
        <v>151</v>
      </c>
      <c r="B421">
        <f>'2019_1-3-1_Download'!D429</f>
        <v>2011</v>
      </c>
      <c r="C421" t="str">
        <f>VLOOKUP(A421,[1]Tabelle1!$A$1:$B$68,2,FALSE)</f>
        <v>Gifhorn</v>
      </c>
      <c r="D421" t="str">
        <f>'2019_1-3-1_Download'!$E$7</f>
        <v>Bevölkerung insgesamt</v>
      </c>
      <c r="E421" t="s">
        <v>1104</v>
      </c>
      <c r="F421" t="str">
        <f>VLOOKUP(A421,[2]Kreise_MZ!$A$2:$C$55,3,FALSE)</f>
        <v>MZ03151</v>
      </c>
      <c r="G421">
        <f>'2019_1-3-1_Download'!E429</f>
        <v>171.2294</v>
      </c>
    </row>
    <row r="422" spans="1:7" x14ac:dyDescent="0.25">
      <c r="A422">
        <f>'2019_1-3-1_Download'!B430</f>
        <v>153</v>
      </c>
      <c r="B422">
        <f>'2019_1-3-1_Download'!D430</f>
        <v>2011</v>
      </c>
      <c r="C422" t="str">
        <f>VLOOKUP(A422,[1]Tabelle1!$A$1:$B$68,2,FALSE)</f>
        <v>Goslar</v>
      </c>
      <c r="D422" t="str">
        <f>'2019_1-3-1_Download'!$E$7</f>
        <v>Bevölkerung insgesamt</v>
      </c>
      <c r="E422" t="s">
        <v>1104</v>
      </c>
      <c r="F422" t="str">
        <f>VLOOKUP(A422,[2]Kreise_MZ!$A$2:$C$55,3,FALSE)</f>
        <v>MZ03153</v>
      </c>
      <c r="G422">
        <f>'2019_1-3-1_Download'!E430</f>
        <v>139.98695999999998</v>
      </c>
    </row>
    <row r="423" spans="1:7" x14ac:dyDescent="0.25">
      <c r="A423">
        <f>'2019_1-3-1_Download'!B431</f>
        <v>154</v>
      </c>
      <c r="B423">
        <f>'2019_1-3-1_Download'!D431</f>
        <v>2011</v>
      </c>
      <c r="C423" t="str">
        <f>VLOOKUP(A423,[1]Tabelle1!$A$1:$B$68,2,FALSE)</f>
        <v>Helmstedt</v>
      </c>
      <c r="D423" t="str">
        <f>'2019_1-3-1_Download'!$E$7</f>
        <v>Bevölkerung insgesamt</v>
      </c>
      <c r="E423" t="s">
        <v>1104</v>
      </c>
      <c r="F423" t="str">
        <f>VLOOKUP(A423,[2]Kreise_MZ!$A$2:$C$55,3,FALSE)</f>
        <v>MZ03154</v>
      </c>
      <c r="G423">
        <f>'2019_1-3-1_Download'!E431</f>
        <v>91.309929999999994</v>
      </c>
    </row>
    <row r="424" spans="1:7" x14ac:dyDescent="0.25">
      <c r="A424">
        <f>'2019_1-3-1_Download'!B432</f>
        <v>155</v>
      </c>
      <c r="B424">
        <f>'2019_1-3-1_Download'!D432</f>
        <v>2011</v>
      </c>
      <c r="C424" t="str">
        <f>VLOOKUP(A424,[1]Tabelle1!$A$1:$B$68,2,FALSE)</f>
        <v>Northeim</v>
      </c>
      <c r="D424" t="str">
        <f>'2019_1-3-1_Download'!$E$7</f>
        <v>Bevölkerung insgesamt</v>
      </c>
      <c r="E424" t="s">
        <v>1104</v>
      </c>
      <c r="F424" t="str">
        <f>VLOOKUP(A424,[2]Kreise_MZ!$A$2:$C$55,3,FALSE)</f>
        <v>MZ03155</v>
      </c>
      <c r="G424">
        <f>'2019_1-3-1_Download'!E432</f>
        <v>137.23309</v>
      </c>
    </row>
    <row r="425" spans="1:7" x14ac:dyDescent="0.25">
      <c r="A425">
        <f>'2019_1-3-1_Download'!B433</f>
        <v>157</v>
      </c>
      <c r="B425">
        <f>'2019_1-3-1_Download'!D433</f>
        <v>2011</v>
      </c>
      <c r="C425" t="str">
        <f>VLOOKUP(A425,[1]Tabelle1!$A$1:$B$68,2,FALSE)</f>
        <v>Peine</v>
      </c>
      <c r="D425" t="str">
        <f>'2019_1-3-1_Download'!$E$7</f>
        <v>Bevölkerung insgesamt</v>
      </c>
      <c r="E425" t="s">
        <v>1104</v>
      </c>
      <c r="F425" t="str">
        <f>VLOOKUP(A425,[2]Kreise_MZ!$A$2:$C$55,3,FALSE)</f>
        <v>MZ03157</v>
      </c>
      <c r="G425">
        <f>'2019_1-3-1_Download'!E433</f>
        <v>130.30477999999999</v>
      </c>
    </row>
    <row r="426" spans="1:7" x14ac:dyDescent="0.25">
      <c r="A426">
        <f>'2019_1-3-1_Download'!B435</f>
        <v>159</v>
      </c>
      <c r="B426">
        <f>'2019_1-3-1_Download'!D435</f>
        <v>2011</v>
      </c>
      <c r="C426" t="str">
        <f>VLOOKUP(A426,[1]Tabelle1!$A$1:$B$68,2,FALSE)</f>
        <v>Göttingen</v>
      </c>
      <c r="D426" t="str">
        <f>'2019_1-3-1_Download'!$E$7</f>
        <v>Bevölkerung insgesamt</v>
      </c>
      <c r="E426" t="s">
        <v>1104</v>
      </c>
      <c r="F426" t="str">
        <f>VLOOKUP(A426,[2]Kreise_MZ!$A$2:$C$55,3,FALSE)</f>
        <v>MZ03159</v>
      </c>
      <c r="G426">
        <f>'2019_1-3-1_Download'!E435</f>
        <v>324.45628000000005</v>
      </c>
    </row>
    <row r="427" spans="1:7" x14ac:dyDescent="0.25">
      <c r="A427">
        <f>'2019_1-3-1_Download'!B434</f>
        <v>158</v>
      </c>
      <c r="B427">
        <f>'2019_1-3-1_Download'!D434</f>
        <v>2011</v>
      </c>
      <c r="C427" t="str">
        <f>VLOOKUP(A427,[1]Tabelle1!$A$1:$B$68,2,FALSE)</f>
        <v>Wolfenbüttel</v>
      </c>
      <c r="D427" t="str">
        <f>'2019_1-3-1_Download'!$E$7</f>
        <v>Bevölkerung insgesamt</v>
      </c>
      <c r="E427" t="s">
        <v>1104</v>
      </c>
      <c r="F427" t="str">
        <f>VLOOKUP(A427,[2]Kreise_MZ!$A$2:$C$55,3,FALSE)</f>
        <v>MZ03158</v>
      </c>
      <c r="G427">
        <f>'2019_1-3-1_Download'!E434</f>
        <v>120.68716999999999</v>
      </c>
    </row>
    <row r="428" spans="1:7" x14ac:dyDescent="0.25">
      <c r="A428">
        <f>'2019_1-3-1_Download'!B436</f>
        <v>1</v>
      </c>
      <c r="B428">
        <f>'2019_1-3-1_Download'!D436</f>
        <v>2011</v>
      </c>
      <c r="C428" t="str">
        <f>VLOOKUP(A428,[1]Tabelle1!$A$1:$B$68,2,FALSE)</f>
        <v>Statistische Region Braunschweig</v>
      </c>
      <c r="D428" t="str">
        <f>'2019_1-3-1_Download'!$E$7</f>
        <v>Bevölkerung insgesamt</v>
      </c>
      <c r="E428" t="s">
        <v>1104</v>
      </c>
      <c r="F428" t="str">
        <f>VLOOKUP(A428,[2]Kreise_MZ!$A$2:$C$55,3,FALSE)</f>
        <v>MZ031</v>
      </c>
      <c r="G428">
        <f>'2019_1-3-1_Download'!E436</f>
        <v>1577.08422</v>
      </c>
    </row>
    <row r="429" spans="1:7" x14ac:dyDescent="0.25">
      <c r="A429">
        <f>'2019_1-3-1_Download'!B437</f>
        <v>241</v>
      </c>
      <c r="B429">
        <f>'2019_1-3-1_Download'!D437</f>
        <v>2011</v>
      </c>
      <c r="C429" t="str">
        <f>VLOOKUP(A429,[1]Tabelle1!$A$1:$B$68,2,FALSE)</f>
        <v>Hannover  Region</v>
      </c>
      <c r="D429" t="str">
        <f>'2019_1-3-1_Download'!$E$7</f>
        <v>Bevölkerung insgesamt</v>
      </c>
      <c r="E429" t="s">
        <v>1104</v>
      </c>
      <c r="F429" t="str">
        <f>VLOOKUP(A429,[2]Kreise_MZ!$A$2:$C$55,3,FALSE)</f>
        <v>MZ03241</v>
      </c>
      <c r="G429">
        <f>'2019_1-3-1_Download'!E437</f>
        <v>1103.5368899999999</v>
      </c>
    </row>
    <row r="430" spans="1:7" x14ac:dyDescent="0.25">
      <c r="A430">
        <f>'2019_1-3-1_Download'!B438</f>
        <v>241001</v>
      </c>
      <c r="B430">
        <f>'2019_1-3-1_Download'!D438</f>
        <v>2011</v>
      </c>
      <c r="C430" t="str">
        <f>VLOOKUP(A430,[1]Tabelle1!$A$1:$B$68,2,FALSE)</f>
        <v>dav. Hannover  Lhst.</v>
      </c>
      <c r="D430" t="str">
        <f>'2019_1-3-1_Download'!$E$7</f>
        <v>Bevölkerung insgesamt</v>
      </c>
      <c r="E430" t="s">
        <v>1104</v>
      </c>
      <c r="F430" t="str">
        <f>VLOOKUP(A430,[2]Kreise_MZ!$A$2:$C$55,3,FALSE)</f>
        <v>MZ03241001</v>
      </c>
      <c r="G430">
        <f>'2019_1-3-1_Download'!E438</f>
        <v>504.73088000000001</v>
      </c>
    </row>
    <row r="431" spans="1:7" x14ac:dyDescent="0.25">
      <c r="A431">
        <f>'2019_1-3-1_Download'!B439</f>
        <v>241999</v>
      </c>
      <c r="B431">
        <f>'2019_1-3-1_Download'!D439</f>
        <v>2011</v>
      </c>
      <c r="C431" t="str">
        <f>VLOOKUP(A431,[1]Tabelle1!$A$1:$B$68,2,FALSE)</f>
        <v>dav. Hannover  Umland</v>
      </c>
      <c r="D431" t="str">
        <f>'2019_1-3-1_Download'!$E$7</f>
        <v>Bevölkerung insgesamt</v>
      </c>
      <c r="E431" t="s">
        <v>1104</v>
      </c>
      <c r="F431" t="str">
        <f>VLOOKUP(A431,[2]Kreise_MZ!$A$2:$C$55,3,FALSE)</f>
        <v>MZ03241999</v>
      </c>
      <c r="G431">
        <f>'2019_1-3-1_Download'!E439</f>
        <v>598.80601000000001</v>
      </c>
    </row>
    <row r="432" spans="1:7" x14ac:dyDescent="0.25">
      <c r="A432">
        <f>'2019_1-3-1_Download'!B440</f>
        <v>251</v>
      </c>
      <c r="B432">
        <f>'2019_1-3-1_Download'!D440</f>
        <v>2011</v>
      </c>
      <c r="C432" t="str">
        <f>VLOOKUP(A432,[1]Tabelle1!$A$1:$B$68,2,FALSE)</f>
        <v>Diepholz</v>
      </c>
      <c r="D432" t="str">
        <f>'2019_1-3-1_Download'!$E$7</f>
        <v>Bevölkerung insgesamt</v>
      </c>
      <c r="E432" t="s">
        <v>1104</v>
      </c>
      <c r="F432" t="str">
        <f>VLOOKUP(A432,[2]Kreise_MZ!$A$2:$C$55,3,FALSE)</f>
        <v>MZ03251</v>
      </c>
      <c r="G432">
        <f>'2019_1-3-1_Download'!E440</f>
        <v>210.57357000000002</v>
      </c>
    </row>
    <row r="433" spans="1:7" x14ac:dyDescent="0.25">
      <c r="A433">
        <f>'2019_1-3-1_Download'!B441</f>
        <v>252</v>
      </c>
      <c r="B433">
        <f>'2019_1-3-1_Download'!D441</f>
        <v>2011</v>
      </c>
      <c r="C433" t="str">
        <f>VLOOKUP(A433,[1]Tabelle1!$A$1:$B$68,2,FALSE)</f>
        <v>Hameln-Pyrmont</v>
      </c>
      <c r="D433" t="str">
        <f>'2019_1-3-1_Download'!$E$7</f>
        <v>Bevölkerung insgesamt</v>
      </c>
      <c r="E433" t="s">
        <v>1104</v>
      </c>
      <c r="F433" t="str">
        <f>VLOOKUP(A433,[2]Kreise_MZ!$A$2:$C$55,3,FALSE)</f>
        <v>MZ03252</v>
      </c>
      <c r="G433">
        <f>'2019_1-3-1_Download'!E441</f>
        <v>150.16924</v>
      </c>
    </row>
    <row r="434" spans="1:7" x14ac:dyDescent="0.25">
      <c r="A434">
        <f>'2019_1-3-1_Download'!B442</f>
        <v>254</v>
      </c>
      <c r="B434">
        <f>'2019_1-3-1_Download'!D442</f>
        <v>2011</v>
      </c>
      <c r="C434" t="str">
        <f>VLOOKUP(A434,[1]Tabelle1!$A$1:$B$68,2,FALSE)</f>
        <v>Hildesheim</v>
      </c>
      <c r="D434" t="str">
        <f>'2019_1-3-1_Download'!$E$7</f>
        <v>Bevölkerung insgesamt</v>
      </c>
      <c r="E434" t="s">
        <v>1104</v>
      </c>
      <c r="F434" t="str">
        <f>VLOOKUP(A434,[2]Kreise_MZ!$A$2:$C$55,3,FALSE)</f>
        <v>MZ03254</v>
      </c>
      <c r="G434">
        <f>'2019_1-3-1_Download'!E442</f>
        <v>277.28343000000001</v>
      </c>
    </row>
    <row r="435" spans="1:7" x14ac:dyDescent="0.25">
      <c r="A435">
        <f>'2019_1-3-1_Download'!B443</f>
        <v>255</v>
      </c>
      <c r="B435">
        <f>'2019_1-3-1_Download'!D443</f>
        <v>2011</v>
      </c>
      <c r="C435" t="str">
        <f>VLOOKUP(A435,[1]Tabelle1!$A$1:$B$68,2,FALSE)</f>
        <v>Holzminden</v>
      </c>
      <c r="D435" t="str">
        <f>'2019_1-3-1_Download'!$E$7</f>
        <v>Bevölkerung insgesamt</v>
      </c>
      <c r="E435" t="s">
        <v>1104</v>
      </c>
      <c r="F435" t="str">
        <f>VLOOKUP(A435,[2]Kreise_MZ!$A$2:$C$55,3,FALSE)</f>
        <v>MZ03255</v>
      </c>
      <c r="G435">
        <f>'2019_1-3-1_Download'!E443</f>
        <v>73.501289999999997</v>
      </c>
    </row>
    <row r="436" spans="1:7" x14ac:dyDescent="0.25">
      <c r="A436">
        <f>'2019_1-3-1_Download'!B444</f>
        <v>256</v>
      </c>
      <c r="B436">
        <f>'2019_1-3-1_Download'!D444</f>
        <v>2011</v>
      </c>
      <c r="C436" t="str">
        <f>VLOOKUP(A436,[1]Tabelle1!$A$1:$B$68,2,FALSE)</f>
        <v>Nienburg (Weser)</v>
      </c>
      <c r="D436" t="str">
        <f>'2019_1-3-1_Download'!$E$7</f>
        <v>Bevölkerung insgesamt</v>
      </c>
      <c r="E436" t="s">
        <v>1104</v>
      </c>
      <c r="F436" t="str">
        <f>VLOOKUP(A436,[2]Kreise_MZ!$A$2:$C$55,3,FALSE)</f>
        <v>MZ03256</v>
      </c>
      <c r="G436">
        <f>'2019_1-3-1_Download'!E444</f>
        <v>121.95169</v>
      </c>
    </row>
    <row r="437" spans="1:7" x14ac:dyDescent="0.25">
      <c r="A437">
        <f>'2019_1-3-1_Download'!B445</f>
        <v>257</v>
      </c>
      <c r="B437">
        <f>'2019_1-3-1_Download'!D445</f>
        <v>2011</v>
      </c>
      <c r="C437" t="str">
        <f>VLOOKUP(A437,[1]Tabelle1!$A$1:$B$68,2,FALSE)</f>
        <v>Schaumburg</v>
      </c>
      <c r="D437" t="str">
        <f>'2019_1-3-1_Download'!$E$7</f>
        <v>Bevölkerung insgesamt</v>
      </c>
      <c r="E437" t="s">
        <v>1104</v>
      </c>
      <c r="F437" t="str">
        <f>VLOOKUP(A437,[2]Kreise_MZ!$A$2:$C$55,3,FALSE)</f>
        <v>MZ03257</v>
      </c>
      <c r="G437">
        <f>'2019_1-3-1_Download'!E445</f>
        <v>157.41179</v>
      </c>
    </row>
    <row r="438" spans="1:7" x14ac:dyDescent="0.25">
      <c r="A438">
        <f>'2019_1-3-1_Download'!B446</f>
        <v>2</v>
      </c>
      <c r="B438">
        <f>'2019_1-3-1_Download'!D446</f>
        <v>2011</v>
      </c>
      <c r="C438" t="str">
        <f>VLOOKUP(A438,[1]Tabelle1!$A$1:$B$68,2,FALSE)</f>
        <v>Statistische Region Hannover</v>
      </c>
      <c r="D438" t="str">
        <f>'2019_1-3-1_Download'!$E$7</f>
        <v>Bevölkerung insgesamt</v>
      </c>
      <c r="E438" t="s">
        <v>1104</v>
      </c>
      <c r="F438" t="str">
        <f>VLOOKUP(A438,[2]Kreise_MZ!$A$2:$C$55,3,FALSE)</f>
        <v>MZ032</v>
      </c>
      <c r="G438">
        <f>'2019_1-3-1_Download'!E446</f>
        <v>2094.4278400000003</v>
      </c>
    </row>
    <row r="439" spans="1:7" x14ac:dyDescent="0.25">
      <c r="A439">
        <f>'2019_1-3-1_Download'!B447</f>
        <v>351</v>
      </c>
      <c r="B439">
        <f>'2019_1-3-1_Download'!D447</f>
        <v>2011</v>
      </c>
      <c r="C439" t="str">
        <f>VLOOKUP(A439,[1]Tabelle1!$A$1:$B$68,2,FALSE)</f>
        <v>Celle</v>
      </c>
      <c r="D439" t="str">
        <f>'2019_1-3-1_Download'!$E$7</f>
        <v>Bevölkerung insgesamt</v>
      </c>
      <c r="E439" t="s">
        <v>1104</v>
      </c>
      <c r="F439" t="str">
        <f>VLOOKUP(A439,[2]Kreise_MZ!$A$2:$C$55,3,FALSE)</f>
        <v>MZ03351</v>
      </c>
      <c r="G439">
        <f>'2019_1-3-1_Download'!E447</f>
        <v>176.58718999999999</v>
      </c>
    </row>
    <row r="440" spans="1:7" x14ac:dyDescent="0.25">
      <c r="A440">
        <f>'2019_1-3-1_Download'!B448</f>
        <v>352</v>
      </c>
      <c r="B440">
        <f>'2019_1-3-1_Download'!D448</f>
        <v>2011</v>
      </c>
      <c r="C440" t="str">
        <f>VLOOKUP(A440,[1]Tabelle1!$A$1:$B$68,2,FALSE)</f>
        <v>Cuxhaven</v>
      </c>
      <c r="D440" t="str">
        <f>'2019_1-3-1_Download'!$E$7</f>
        <v>Bevölkerung insgesamt</v>
      </c>
      <c r="E440" t="s">
        <v>1104</v>
      </c>
      <c r="F440" t="str">
        <f>VLOOKUP(A440,[2]Kreise_MZ!$A$2:$C$55,3,FALSE)</f>
        <v>MZ03352</v>
      </c>
      <c r="G440">
        <f>'2019_1-3-1_Download'!E448</f>
        <v>198.71885999999998</v>
      </c>
    </row>
    <row r="441" spans="1:7" x14ac:dyDescent="0.25">
      <c r="A441">
        <f>'2019_1-3-1_Download'!B449</f>
        <v>353</v>
      </c>
      <c r="B441">
        <f>'2019_1-3-1_Download'!D449</f>
        <v>2011</v>
      </c>
      <c r="C441" t="str">
        <f>VLOOKUP(A441,[1]Tabelle1!$A$1:$B$68,2,FALSE)</f>
        <v>Harburg</v>
      </c>
      <c r="D441" t="str">
        <f>'2019_1-3-1_Download'!$E$7</f>
        <v>Bevölkerung insgesamt</v>
      </c>
      <c r="E441" t="s">
        <v>1104</v>
      </c>
      <c r="F441" t="str">
        <f>VLOOKUP(A441,[2]Kreise_MZ!$A$2:$C$55,3,FALSE)</f>
        <v>MZ03353</v>
      </c>
      <c r="G441">
        <f>'2019_1-3-1_Download'!E449</f>
        <v>238.62702999999999</v>
      </c>
    </row>
    <row r="442" spans="1:7" x14ac:dyDescent="0.25">
      <c r="A442" t="str">
        <f>'2019_1-3-1_Download'!B450</f>
        <v>360/ 354</v>
      </c>
      <c r="B442">
        <f>'2019_1-3-1_Download'!D450</f>
        <v>2011</v>
      </c>
      <c r="C442" t="str">
        <f>VLOOKUP(A442,[1]Tabelle1!$A$1:$B$68,2,FALSE)</f>
        <v>Uelzen Lüchow-Dannenberg</v>
      </c>
      <c r="D442" t="str">
        <f>'2019_1-3-1_Download'!$E$7</f>
        <v>Bevölkerung insgesamt</v>
      </c>
      <c r="E442" t="s">
        <v>1104</v>
      </c>
      <c r="F442" t="str">
        <f>VLOOKUP(A442,[2]Kreise_MZ!$A$2:$C$55,3,FALSE)</f>
        <v>MZ03354360</v>
      </c>
      <c r="G442">
        <f>'2019_1-3-1_Download'!E450</f>
        <v>142.69406000000001</v>
      </c>
    </row>
    <row r="443" spans="1:7" x14ac:dyDescent="0.25">
      <c r="A443">
        <f>'2019_1-3-1_Download'!B451</f>
        <v>355</v>
      </c>
      <c r="B443">
        <f>'2019_1-3-1_Download'!D451</f>
        <v>2011</v>
      </c>
      <c r="C443" t="str">
        <f>VLOOKUP(A443,[1]Tabelle1!$A$1:$B$68,2,FALSE)</f>
        <v>Lüneburg</v>
      </c>
      <c r="D443" t="str">
        <f>'2019_1-3-1_Download'!$E$7</f>
        <v>Bevölkerung insgesamt</v>
      </c>
      <c r="E443" t="s">
        <v>1104</v>
      </c>
      <c r="F443" t="str">
        <f>VLOOKUP(A443,[2]Kreise_MZ!$A$2:$C$55,3,FALSE)</f>
        <v>MZ03355</v>
      </c>
      <c r="G443">
        <f>'2019_1-3-1_Download'!E451</f>
        <v>174.15456</v>
      </c>
    </row>
    <row r="444" spans="1:7" x14ac:dyDescent="0.25">
      <c r="A444">
        <f>'2019_1-3-1_Download'!B452</f>
        <v>356</v>
      </c>
      <c r="B444">
        <f>'2019_1-3-1_Download'!D452</f>
        <v>2011</v>
      </c>
      <c r="C444" t="str">
        <f>VLOOKUP(A444,[1]Tabelle1!$A$1:$B$68,2,FALSE)</f>
        <v>Osterholz</v>
      </c>
      <c r="D444" t="str">
        <f>'2019_1-3-1_Download'!$E$7</f>
        <v>Bevölkerung insgesamt</v>
      </c>
      <c r="E444" t="s">
        <v>1104</v>
      </c>
      <c r="F444" t="str">
        <f>VLOOKUP(A444,[2]Kreise_MZ!$A$2:$C$55,3,FALSE)</f>
        <v>MZ03356</v>
      </c>
      <c r="G444">
        <f>'2019_1-3-1_Download'!E452</f>
        <v>110.91110999999999</v>
      </c>
    </row>
    <row r="445" spans="1:7" x14ac:dyDescent="0.25">
      <c r="A445">
        <f>'2019_1-3-1_Download'!B453</f>
        <v>357</v>
      </c>
      <c r="B445">
        <f>'2019_1-3-1_Download'!D453</f>
        <v>2011</v>
      </c>
      <c r="C445" t="str">
        <f>VLOOKUP(A445,[1]Tabelle1!$A$1:$B$68,2,FALSE)</f>
        <v>Rotenburg (Wümme)</v>
      </c>
      <c r="D445" t="str">
        <f>'2019_1-3-1_Download'!$E$7</f>
        <v>Bevölkerung insgesamt</v>
      </c>
      <c r="E445" t="s">
        <v>1104</v>
      </c>
      <c r="F445" t="str">
        <f>VLOOKUP(A445,[2]Kreise_MZ!$A$2:$C$55,3,FALSE)</f>
        <v>MZ03357</v>
      </c>
      <c r="G445">
        <f>'2019_1-3-1_Download'!E453</f>
        <v>162.63657000000001</v>
      </c>
    </row>
    <row r="446" spans="1:7" x14ac:dyDescent="0.25">
      <c r="A446">
        <f>'2019_1-3-1_Download'!B454</f>
        <v>358</v>
      </c>
      <c r="B446">
        <f>'2019_1-3-1_Download'!D454</f>
        <v>2011</v>
      </c>
      <c r="C446" t="str">
        <f>VLOOKUP(A446,[1]Tabelle1!$A$1:$B$68,2,FALSE)</f>
        <v>Heidekreis</v>
      </c>
      <c r="D446" t="str">
        <f>'2019_1-3-1_Download'!$E$7</f>
        <v>Bevölkerung insgesamt</v>
      </c>
      <c r="E446" t="s">
        <v>1104</v>
      </c>
      <c r="F446" t="str">
        <f>VLOOKUP(A446,[2]Kreise_MZ!$A$2:$C$55,3,FALSE)</f>
        <v>MZ03358</v>
      </c>
      <c r="G446">
        <f>'2019_1-3-1_Download'!E454</f>
        <v>136.58065999999999</v>
      </c>
    </row>
    <row r="447" spans="1:7" x14ac:dyDescent="0.25">
      <c r="A447">
        <f>'2019_1-3-1_Download'!B455</f>
        <v>359</v>
      </c>
      <c r="B447">
        <f>'2019_1-3-1_Download'!D455</f>
        <v>2011</v>
      </c>
      <c r="C447" t="str">
        <f>VLOOKUP(A447,[1]Tabelle1!$A$1:$B$68,2,FALSE)</f>
        <v>Stade</v>
      </c>
      <c r="D447" t="str">
        <f>'2019_1-3-1_Download'!$E$7</f>
        <v>Bevölkerung insgesamt</v>
      </c>
      <c r="E447" t="s">
        <v>1104</v>
      </c>
      <c r="F447" t="str">
        <f>VLOOKUP(A447,[2]Kreise_MZ!$A$2:$C$55,3,FALSE)</f>
        <v>MZ03359</v>
      </c>
      <c r="G447">
        <f>'2019_1-3-1_Download'!E455</f>
        <v>195.44605999999999</v>
      </c>
    </row>
    <row r="448" spans="1:7" x14ac:dyDescent="0.25">
      <c r="A448" t="str">
        <f>'2019_1-3-1_Download'!B456</f>
        <v>360/ 354</v>
      </c>
      <c r="B448">
        <f>'2019_1-3-1_Download'!D456</f>
        <v>2011</v>
      </c>
      <c r="C448" t="str">
        <f>VLOOKUP(A448,[1]Tabelle1!$A$1:$B$68,2,FALSE)</f>
        <v>Uelzen Lüchow-Dannenberg</v>
      </c>
      <c r="D448" t="str">
        <f>'2019_1-3-1_Download'!$E$7</f>
        <v>Bevölkerung insgesamt</v>
      </c>
      <c r="E448" t="s">
        <v>1104</v>
      </c>
      <c r="F448" t="str">
        <f>VLOOKUP(A448,[2]Kreise_MZ!$A$2:$C$55,3,FALSE)</f>
        <v>MZ03354360</v>
      </c>
      <c r="G448">
        <f>'2019_1-3-1_Download'!E456</f>
        <v>142.69406000000001</v>
      </c>
    </row>
    <row r="449" spans="1:7" x14ac:dyDescent="0.25">
      <c r="A449">
        <f>'2019_1-3-1_Download'!B457</f>
        <v>361</v>
      </c>
      <c r="B449">
        <f>'2019_1-3-1_Download'!D457</f>
        <v>2011</v>
      </c>
      <c r="C449" t="str">
        <f>VLOOKUP(A449,[1]Tabelle1!$A$1:$B$68,2,FALSE)</f>
        <v>Verden</v>
      </c>
      <c r="D449" t="str">
        <f>'2019_1-3-1_Download'!$E$7</f>
        <v>Bevölkerung insgesamt</v>
      </c>
      <c r="E449" t="s">
        <v>1104</v>
      </c>
      <c r="F449" t="str">
        <f>VLOOKUP(A449,[2]Kreise_MZ!$A$2:$C$55,3,FALSE)</f>
        <v>MZ03361</v>
      </c>
      <c r="G449">
        <f>'2019_1-3-1_Download'!E457</f>
        <v>132.22145999999998</v>
      </c>
    </row>
    <row r="450" spans="1:7" x14ac:dyDescent="0.25">
      <c r="A450">
        <f>'2019_1-3-1_Download'!B458</f>
        <v>3</v>
      </c>
      <c r="B450">
        <f>'2019_1-3-1_Download'!D458</f>
        <v>2011</v>
      </c>
      <c r="C450" t="str">
        <f>VLOOKUP(A450,[1]Tabelle1!$A$1:$B$68,2,FALSE)</f>
        <v>Statistische Region Lüneburg</v>
      </c>
      <c r="D450" t="str">
        <f>'2019_1-3-1_Download'!$E$7</f>
        <v>Bevölkerung insgesamt</v>
      </c>
      <c r="E450" t="s">
        <v>1104</v>
      </c>
      <c r="F450" t="str">
        <f>VLOOKUP(A450,[2]Kreise_MZ!$A$2:$C$55,3,FALSE)</f>
        <v>MZ033</v>
      </c>
      <c r="G450">
        <f>'2019_1-3-1_Download'!E458</f>
        <v>1668.57755</v>
      </c>
    </row>
    <row r="451" spans="1:7" x14ac:dyDescent="0.25">
      <c r="A451">
        <f>'2019_1-3-1_Download'!B459</f>
        <v>401</v>
      </c>
      <c r="B451">
        <f>'2019_1-3-1_Download'!D459</f>
        <v>2011</v>
      </c>
      <c r="C451" t="str">
        <f>VLOOKUP(A451,[1]Tabelle1!$A$1:$B$68,2,FALSE)</f>
        <v>Delmenhorst  Stadt</v>
      </c>
      <c r="D451" t="str">
        <f>'2019_1-3-1_Download'!$E$7</f>
        <v>Bevölkerung insgesamt</v>
      </c>
      <c r="E451" t="s">
        <v>1104</v>
      </c>
      <c r="F451" t="str">
        <f>VLOOKUP(A451,[2]Kreise_MZ!$A$2:$C$55,3,FALSE)</f>
        <v>MZ03401</v>
      </c>
      <c r="G451">
        <f>'2019_1-3-1_Download'!E459</f>
        <v>73.329419999999999</v>
      </c>
    </row>
    <row r="452" spans="1:7" x14ac:dyDescent="0.25">
      <c r="A452" t="str">
        <f>'2019_1-3-1_Download'!B460</f>
        <v>402 / 457</v>
      </c>
      <c r="B452">
        <f>'2019_1-3-1_Download'!D460</f>
        <v>2011</v>
      </c>
      <c r="C452" t="str">
        <f>VLOOKUP(A452,[1]Tabelle1!$A$1:$B$68,2,FALSE)</f>
        <v>Emden  Stadt / Leer</v>
      </c>
      <c r="D452" t="str">
        <f>'2019_1-3-1_Download'!$E$7</f>
        <v>Bevölkerung insgesamt</v>
      </c>
      <c r="E452" t="s">
        <v>1104</v>
      </c>
      <c r="F452" t="str">
        <f>VLOOKUP(A452,[2]Kreise_MZ!$A$2:$C$55,3,FALSE)</f>
        <v>MZ03402457</v>
      </c>
      <c r="G452">
        <f>'2019_1-3-1_Download'!E460</f>
        <v>213.67322000000001</v>
      </c>
    </row>
    <row r="453" spans="1:7" x14ac:dyDescent="0.25">
      <c r="A453">
        <f>'2019_1-3-1_Download'!B461</f>
        <v>403</v>
      </c>
      <c r="B453">
        <f>'2019_1-3-1_Download'!D461</f>
        <v>2011</v>
      </c>
      <c r="C453" t="str">
        <f>VLOOKUP(A453,[1]Tabelle1!$A$1:$B$68,2,FALSE)</f>
        <v>Oldenburg(Oldb)  Stadt</v>
      </c>
      <c r="D453" t="str">
        <f>'2019_1-3-1_Download'!$E$7</f>
        <v>Bevölkerung insgesamt</v>
      </c>
      <c r="E453" t="s">
        <v>1104</v>
      </c>
      <c r="F453" t="str">
        <f>VLOOKUP(A453,[2]Kreise_MZ!$A$2:$C$55,3,FALSE)</f>
        <v>MZ03403</v>
      </c>
      <c r="G453">
        <f>'2019_1-3-1_Download'!E461</f>
        <v>157.31222</v>
      </c>
    </row>
    <row r="454" spans="1:7" x14ac:dyDescent="0.25">
      <c r="A454">
        <f>'2019_1-3-1_Download'!B462</f>
        <v>404</v>
      </c>
      <c r="B454">
        <f>'2019_1-3-1_Download'!D462</f>
        <v>2011</v>
      </c>
      <c r="C454" t="str">
        <f>VLOOKUP(A454,[1]Tabelle1!$A$1:$B$68,2,FALSE)</f>
        <v>Osnabrück  Stadt</v>
      </c>
      <c r="D454" t="str">
        <f>'2019_1-3-1_Download'!$E$7</f>
        <v>Bevölkerung insgesamt</v>
      </c>
      <c r="E454" t="s">
        <v>1104</v>
      </c>
      <c r="F454" t="str">
        <f>VLOOKUP(A454,[2]Kreise_MZ!$A$2:$C$55,3,FALSE)</f>
        <v>MZ03404</v>
      </c>
      <c r="G454">
        <f>'2019_1-3-1_Download'!E462</f>
        <v>153.83973999999998</v>
      </c>
    </row>
    <row r="455" spans="1:7" x14ac:dyDescent="0.25">
      <c r="A455">
        <f>'2019_1-3-1_Download'!B463</f>
        <v>405</v>
      </c>
      <c r="B455">
        <f>'2019_1-3-1_Download'!D463</f>
        <v>2011</v>
      </c>
      <c r="C455" t="str">
        <f>VLOOKUP(A455,[1]Tabelle1!$A$1:$B$68,2,FALSE)</f>
        <v>Wilhelmshaven  Stadt</v>
      </c>
      <c r="D455" t="str">
        <f>'2019_1-3-1_Download'!$E$7</f>
        <v>Bevölkerung insgesamt</v>
      </c>
      <c r="E455" t="s">
        <v>1104</v>
      </c>
      <c r="F455" t="str">
        <f>VLOOKUP(A455,[2]Kreise_MZ!$A$2:$C$55,3,FALSE)</f>
        <v>MZ03405</v>
      </c>
      <c r="G455">
        <f>'2019_1-3-1_Download'!E463</f>
        <v>77.26925</v>
      </c>
    </row>
    <row r="456" spans="1:7" x14ac:dyDescent="0.25">
      <c r="A456">
        <f>'2019_1-3-1_Download'!B464</f>
        <v>451</v>
      </c>
      <c r="B456">
        <f>'2019_1-3-1_Download'!D464</f>
        <v>2011</v>
      </c>
      <c r="C456" t="str">
        <f>VLOOKUP(A456,[1]Tabelle1!$A$1:$B$68,2,FALSE)</f>
        <v>Ammerland</v>
      </c>
      <c r="D456" t="str">
        <f>'2019_1-3-1_Download'!$E$7</f>
        <v>Bevölkerung insgesamt</v>
      </c>
      <c r="E456" t="s">
        <v>1104</v>
      </c>
      <c r="F456" t="str">
        <f>VLOOKUP(A456,[2]Kreise_MZ!$A$2:$C$55,3,FALSE)</f>
        <v>MZ03451</v>
      </c>
      <c r="G456">
        <f>'2019_1-3-1_Download'!E464</f>
        <v>117.82217</v>
      </c>
    </row>
    <row r="457" spans="1:7" x14ac:dyDescent="0.25">
      <c r="A457">
        <f>'2019_1-3-1_Download'!B465</f>
        <v>452</v>
      </c>
      <c r="B457">
        <f>'2019_1-3-1_Download'!D465</f>
        <v>2011</v>
      </c>
      <c r="C457" t="str">
        <f>VLOOKUP(A457,[1]Tabelle1!$A$1:$B$68,2,FALSE)</f>
        <v>Aurich</v>
      </c>
      <c r="D457" t="str">
        <f>'2019_1-3-1_Download'!$E$7</f>
        <v>Bevölkerung insgesamt</v>
      </c>
      <c r="E457" t="s">
        <v>1104</v>
      </c>
      <c r="F457" t="str">
        <f>VLOOKUP(A457,[2]Kreise_MZ!$A$2:$C$55,3,FALSE)</f>
        <v>MZ03452</v>
      </c>
      <c r="G457">
        <f>'2019_1-3-1_Download'!E465</f>
        <v>187.09004999999999</v>
      </c>
    </row>
    <row r="458" spans="1:7" x14ac:dyDescent="0.25">
      <c r="A458">
        <f>'2019_1-3-1_Download'!B466</f>
        <v>453</v>
      </c>
      <c r="B458">
        <f>'2019_1-3-1_Download'!D466</f>
        <v>2011</v>
      </c>
      <c r="C458" t="str">
        <f>VLOOKUP(A458,[1]Tabelle1!$A$1:$B$68,2,FALSE)</f>
        <v>Cloppenburg</v>
      </c>
      <c r="D458" t="str">
        <f>'2019_1-3-1_Download'!$E$7</f>
        <v>Bevölkerung insgesamt</v>
      </c>
      <c r="E458" t="s">
        <v>1104</v>
      </c>
      <c r="F458" t="str">
        <f>VLOOKUP(A458,[2]Kreise_MZ!$A$2:$C$55,3,FALSE)</f>
        <v>MZ03453</v>
      </c>
      <c r="G458">
        <f>'2019_1-3-1_Download'!E466</f>
        <v>159.38271</v>
      </c>
    </row>
    <row r="459" spans="1:7" x14ac:dyDescent="0.25">
      <c r="A459">
        <f>'2019_1-3-1_Download'!B467</f>
        <v>454</v>
      </c>
      <c r="B459">
        <f>'2019_1-3-1_Download'!D467</f>
        <v>2011</v>
      </c>
      <c r="C459" t="str">
        <f>VLOOKUP(A459,[1]Tabelle1!$A$1:$B$68,2,FALSE)</f>
        <v>Emsland</v>
      </c>
      <c r="D459" t="str">
        <f>'2019_1-3-1_Download'!$E$7</f>
        <v>Bevölkerung insgesamt</v>
      </c>
      <c r="E459" t="s">
        <v>1104</v>
      </c>
      <c r="F459" t="str">
        <f>VLOOKUP(A459,[2]Kreise_MZ!$A$2:$C$55,3,FALSE)</f>
        <v>MZ03454</v>
      </c>
      <c r="G459">
        <f>'2019_1-3-1_Download'!E467</f>
        <v>311.43846000000002</v>
      </c>
    </row>
    <row r="460" spans="1:7" x14ac:dyDescent="0.25">
      <c r="A460" t="str">
        <f>'2019_1-3-1_Download'!B468</f>
        <v>455 / 462</v>
      </c>
      <c r="B460">
        <f>'2019_1-3-1_Download'!D468</f>
        <v>2011</v>
      </c>
      <c r="C460" t="str">
        <f>VLOOKUP(A460,[1]Tabelle1!$A$1:$B$68,2,FALSE)</f>
        <v>Friesland / Wittmund</v>
      </c>
      <c r="D460" t="str">
        <f>'2019_1-3-1_Download'!$E$7</f>
        <v>Bevölkerung insgesamt</v>
      </c>
      <c r="E460" t="s">
        <v>1104</v>
      </c>
      <c r="F460" t="str">
        <f>VLOOKUP(A460,[2]Kreise_MZ!$A$2:$C$55,3,FALSE)</f>
        <v>MZ03455462</v>
      </c>
      <c r="G460">
        <f>'2019_1-3-1_Download'!E468</f>
        <v>154.91853</v>
      </c>
    </row>
    <row r="461" spans="1:7" x14ac:dyDescent="0.25">
      <c r="A461">
        <f>'2019_1-3-1_Download'!B469</f>
        <v>456</v>
      </c>
      <c r="B461">
        <f>'2019_1-3-1_Download'!D469</f>
        <v>2011</v>
      </c>
      <c r="C461" t="str">
        <f>VLOOKUP(A461,[1]Tabelle1!$A$1:$B$68,2,FALSE)</f>
        <v>Grafschaft Bentheim</v>
      </c>
      <c r="D461" t="str">
        <f>'2019_1-3-1_Download'!$E$7</f>
        <v>Bevölkerung insgesamt</v>
      </c>
      <c r="E461" t="s">
        <v>1104</v>
      </c>
      <c r="F461" t="str">
        <f>VLOOKUP(A461,[2]Kreise_MZ!$A$2:$C$55,3,FALSE)</f>
        <v>MZ03456</v>
      </c>
      <c r="G461">
        <f>'2019_1-3-1_Download'!E469</f>
        <v>133.45372</v>
      </c>
    </row>
    <row r="462" spans="1:7" x14ac:dyDescent="0.25">
      <c r="A462" t="str">
        <f>'2019_1-3-1_Download'!B470</f>
        <v>402 / 457</v>
      </c>
      <c r="B462">
        <f>'2019_1-3-1_Download'!D470</f>
        <v>2011</v>
      </c>
      <c r="C462" t="str">
        <f>VLOOKUP(A462,[1]Tabelle1!$A$1:$B$68,2,FALSE)</f>
        <v>Emden  Stadt / Leer</v>
      </c>
      <c r="D462" t="str">
        <f>'2019_1-3-1_Download'!$E$7</f>
        <v>Bevölkerung insgesamt</v>
      </c>
      <c r="E462" t="s">
        <v>1104</v>
      </c>
      <c r="F462" t="str">
        <f>VLOOKUP(A462,[2]Kreise_MZ!$A$2:$C$55,3,FALSE)</f>
        <v>MZ03402457</v>
      </c>
      <c r="G462">
        <f>'2019_1-3-1_Download'!E470</f>
        <v>213.67322000000001</v>
      </c>
    </row>
    <row r="463" spans="1:7" x14ac:dyDescent="0.25">
      <c r="A463">
        <f>'2019_1-3-1_Download'!B471</f>
        <v>458</v>
      </c>
      <c r="B463">
        <f>'2019_1-3-1_Download'!D471</f>
        <v>2011</v>
      </c>
      <c r="C463" t="str">
        <f>VLOOKUP(A463,[1]Tabelle1!$A$1:$B$68,2,FALSE)</f>
        <v>Oldenburg</v>
      </c>
      <c r="D463" t="str">
        <f>'2019_1-3-1_Download'!$E$7</f>
        <v>Bevölkerung insgesamt</v>
      </c>
      <c r="E463" t="s">
        <v>1104</v>
      </c>
      <c r="F463" t="str">
        <f>VLOOKUP(A463,[2]Kreise_MZ!$A$2:$C$55,3,FALSE)</f>
        <v>MZ03458</v>
      </c>
      <c r="G463">
        <f>'2019_1-3-1_Download'!E471</f>
        <v>125.24521</v>
      </c>
    </row>
    <row r="464" spans="1:7" x14ac:dyDescent="0.25">
      <c r="A464">
        <f>'2019_1-3-1_Download'!B472</f>
        <v>459</v>
      </c>
      <c r="B464">
        <f>'2019_1-3-1_Download'!D472</f>
        <v>2011</v>
      </c>
      <c r="C464" t="str">
        <f>VLOOKUP(A464,[1]Tabelle1!$A$1:$B$68,2,FALSE)</f>
        <v>Osnabrück</v>
      </c>
      <c r="D464" t="str">
        <f>'2019_1-3-1_Download'!$E$7</f>
        <v>Bevölkerung insgesamt</v>
      </c>
      <c r="E464" t="s">
        <v>1104</v>
      </c>
      <c r="F464" t="str">
        <f>VLOOKUP(A464,[2]Kreise_MZ!$A$2:$C$55,3,FALSE)</f>
        <v>MZ03459</v>
      </c>
      <c r="G464">
        <f>'2019_1-3-1_Download'!E472</f>
        <v>350.45506</v>
      </c>
    </row>
    <row r="465" spans="1:7" x14ac:dyDescent="0.25">
      <c r="A465">
        <f>'2019_1-3-1_Download'!B473</f>
        <v>460</v>
      </c>
      <c r="B465">
        <f>'2019_1-3-1_Download'!D473</f>
        <v>2011</v>
      </c>
      <c r="C465" t="str">
        <f>VLOOKUP(A465,[1]Tabelle1!$A$1:$B$68,2,FALSE)</f>
        <v>Vechta</v>
      </c>
      <c r="D465" t="str">
        <f>'2019_1-3-1_Download'!$E$7</f>
        <v>Bevölkerung insgesamt</v>
      </c>
      <c r="E465" t="s">
        <v>1104</v>
      </c>
      <c r="F465" t="str">
        <f>VLOOKUP(A465,[2]Kreise_MZ!$A$2:$C$55,3,FALSE)</f>
        <v>MZ03460</v>
      </c>
      <c r="G465">
        <f>'2019_1-3-1_Download'!E473</f>
        <v>133.05001999999999</v>
      </c>
    </row>
    <row r="466" spans="1:7" x14ac:dyDescent="0.25">
      <c r="A466">
        <f>'2019_1-3-1_Download'!B474</f>
        <v>461</v>
      </c>
      <c r="B466">
        <f>'2019_1-3-1_Download'!D474</f>
        <v>2011</v>
      </c>
      <c r="C466" t="str">
        <f>VLOOKUP(A466,[1]Tabelle1!$A$1:$B$68,2,FALSE)</f>
        <v>Wesermarsch</v>
      </c>
      <c r="D466" t="str">
        <f>'2019_1-3-1_Download'!$E$7</f>
        <v>Bevölkerung insgesamt</v>
      </c>
      <c r="E466" t="s">
        <v>1104</v>
      </c>
      <c r="F466" t="str">
        <f>VLOOKUP(A466,[2]Kreise_MZ!$A$2:$C$55,3,FALSE)</f>
        <v>MZ03461</v>
      </c>
      <c r="G466">
        <f>'2019_1-3-1_Download'!E474</f>
        <v>89.929240000000007</v>
      </c>
    </row>
    <row r="467" spans="1:7" x14ac:dyDescent="0.25">
      <c r="A467" t="str">
        <f>'2019_1-3-1_Download'!B475</f>
        <v>455 / 462</v>
      </c>
      <c r="B467">
        <f>'2019_1-3-1_Download'!D475</f>
        <v>2011</v>
      </c>
      <c r="C467" t="str">
        <f>VLOOKUP(A467,[1]Tabelle1!$A$1:$B$68,2,FALSE)</f>
        <v>Friesland / Wittmund</v>
      </c>
      <c r="D467" t="str">
        <f>'2019_1-3-1_Download'!$E$7</f>
        <v>Bevölkerung insgesamt</v>
      </c>
      <c r="E467" t="s">
        <v>1104</v>
      </c>
      <c r="F467" t="str">
        <f>VLOOKUP(A467,[2]Kreise_MZ!$A$2:$C$55,3,FALSE)</f>
        <v>MZ03455462</v>
      </c>
      <c r="G467">
        <f>'2019_1-3-1_Download'!E475</f>
        <v>154.91853</v>
      </c>
    </row>
    <row r="468" spans="1:7" x14ac:dyDescent="0.25">
      <c r="A468">
        <f>'2019_1-3-1_Download'!B476</f>
        <v>4</v>
      </c>
      <c r="B468">
        <f>'2019_1-3-1_Download'!D476</f>
        <v>2011</v>
      </c>
      <c r="C468" t="str">
        <f>VLOOKUP(A468,[1]Tabelle1!$A$1:$B$68,2,FALSE)</f>
        <v>Statistische Region Weser-Ems</v>
      </c>
      <c r="D468" t="str">
        <f>'2019_1-3-1_Download'!$E$7</f>
        <v>Bevölkerung insgesamt</v>
      </c>
      <c r="E468" t="s">
        <v>1104</v>
      </c>
      <c r="F468" t="str">
        <f>VLOOKUP(A468,[2]Kreise_MZ!$A$2:$C$55,3,FALSE)</f>
        <v>MZ034</v>
      </c>
      <c r="G468">
        <f>'2019_1-3-1_Download'!E476</f>
        <v>2438.2089300000002</v>
      </c>
    </row>
    <row r="469" spans="1:7" x14ac:dyDescent="0.25">
      <c r="A469">
        <f>'2019_1-3-1_Download'!B477</f>
        <v>0</v>
      </c>
      <c r="B469">
        <f>'2019_1-3-1_Download'!D477</f>
        <v>2011</v>
      </c>
      <c r="C469" t="str">
        <f>VLOOKUP(A469,[1]Tabelle1!$A$1:$B$68,2,FALSE)</f>
        <v>Niedersachsen</v>
      </c>
      <c r="D469" t="str">
        <f>'2019_1-3-1_Download'!$E$7</f>
        <v>Bevölkerung insgesamt</v>
      </c>
      <c r="E469" t="s">
        <v>1104</v>
      </c>
      <c r="F469" t="str">
        <f>VLOOKUP(A469,[2]Kreise_MZ!$A$2:$C$55,3,FALSE)</f>
        <v>MZ030</v>
      </c>
      <c r="G469">
        <f>'2019_1-3-1_Download'!E477</f>
        <v>7778.2985399999998</v>
      </c>
    </row>
    <row r="470" spans="1:7" x14ac:dyDescent="0.25">
      <c r="A470">
        <f>'2019_1-3-1_Download'!B10</f>
        <v>101</v>
      </c>
      <c r="B470">
        <f>'2019_1-3-1_Download'!D10</f>
        <v>2019</v>
      </c>
      <c r="C470" t="str">
        <f>VLOOKUP(A470,[1]Tabelle1!$A$1:$B$68,2,FALSE)</f>
        <v>Braunschweig  Stadt</v>
      </c>
      <c r="D470" t="str">
        <f>'2019_1-3-1_Download'!$F$7</f>
        <v>Personen ohne Migrationshintergrund</v>
      </c>
      <c r="E470" t="s">
        <v>1104</v>
      </c>
      <c r="F470" t="str">
        <f>VLOOKUP(A470,[2]Kreise_MZ!$A$2:$C$55,3,FALSE)</f>
        <v>MZ03101</v>
      </c>
      <c r="G470">
        <f>'2019_1-3-1_Download'!F10</f>
        <v>181.27089000000001</v>
      </c>
    </row>
    <row r="471" spans="1:7" x14ac:dyDescent="0.25">
      <c r="A471">
        <f>'2019_1-3-1_Download'!B11</f>
        <v>102</v>
      </c>
      <c r="B471">
        <f>'2019_1-3-1_Download'!D11</f>
        <v>2019</v>
      </c>
      <c r="C471" t="str">
        <f>VLOOKUP(A471,[1]Tabelle1!$A$1:$B$68,2,FALSE)</f>
        <v>Salzgitter  Stadt</v>
      </c>
      <c r="D471" t="str">
        <f>'2019_1-3-1_Download'!$F$7</f>
        <v>Personen ohne Migrationshintergrund</v>
      </c>
      <c r="E471" t="s">
        <v>1104</v>
      </c>
      <c r="F471" t="str">
        <f>VLOOKUP(A471,[2]Kreise_MZ!$A$2:$C$55,3,FALSE)</f>
        <v>MZ03102</v>
      </c>
      <c r="G471">
        <f>'2019_1-3-1_Download'!F11</f>
        <v>66.019070000000013</v>
      </c>
    </row>
    <row r="472" spans="1:7" x14ac:dyDescent="0.25">
      <c r="A472">
        <f>'2019_1-3-1_Download'!B12</f>
        <v>103</v>
      </c>
      <c r="B472">
        <f>'2019_1-3-1_Download'!D12</f>
        <v>2019</v>
      </c>
      <c r="C472" t="str">
        <f>VLOOKUP(A472,[1]Tabelle1!$A$1:$B$68,2,FALSE)</f>
        <v>Wolfsburg  Stadt</v>
      </c>
      <c r="D472" t="str">
        <f>'2019_1-3-1_Download'!$F$7</f>
        <v>Personen ohne Migrationshintergrund</v>
      </c>
      <c r="E472" t="s">
        <v>1104</v>
      </c>
      <c r="F472" t="str">
        <f>VLOOKUP(A472,[2]Kreise_MZ!$A$2:$C$55,3,FALSE)</f>
        <v>MZ03103</v>
      </c>
      <c r="G472">
        <f>'2019_1-3-1_Download'!F12</f>
        <v>75.227170000000001</v>
      </c>
    </row>
    <row r="473" spans="1:7" x14ac:dyDescent="0.25">
      <c r="A473">
        <f>'2019_1-3-1_Download'!B13</f>
        <v>151</v>
      </c>
      <c r="B473">
        <f>'2019_1-3-1_Download'!D13</f>
        <v>2019</v>
      </c>
      <c r="C473" t="str">
        <f>VLOOKUP(A473,[1]Tabelle1!$A$1:$B$68,2,FALSE)</f>
        <v>Gifhorn</v>
      </c>
      <c r="D473" t="str">
        <f>'2019_1-3-1_Download'!$F$7</f>
        <v>Personen ohne Migrationshintergrund</v>
      </c>
      <c r="E473" t="s">
        <v>1104</v>
      </c>
      <c r="F473" t="str">
        <f>VLOOKUP(A473,[2]Kreise_MZ!$A$2:$C$55,3,FALSE)</f>
        <v>MZ03151</v>
      </c>
      <c r="G473">
        <f>'2019_1-3-1_Download'!F13</f>
        <v>128.39846</v>
      </c>
    </row>
    <row r="474" spans="1:7" x14ac:dyDescent="0.25">
      <c r="A474">
        <f>'2019_1-3-1_Download'!B14</f>
        <v>153</v>
      </c>
      <c r="B474">
        <f>'2019_1-3-1_Download'!D14</f>
        <v>2019</v>
      </c>
      <c r="C474" t="str">
        <f>VLOOKUP(A474,[1]Tabelle1!$A$1:$B$68,2,FALSE)</f>
        <v>Goslar</v>
      </c>
      <c r="D474" t="str">
        <f>'2019_1-3-1_Download'!$F$7</f>
        <v>Personen ohne Migrationshintergrund</v>
      </c>
      <c r="E474" t="s">
        <v>1104</v>
      </c>
      <c r="F474" t="str">
        <f>VLOOKUP(A474,[2]Kreise_MZ!$A$2:$C$55,3,FALSE)</f>
        <v>MZ03153</v>
      </c>
      <c r="G474">
        <f>'2019_1-3-1_Download'!F14</f>
        <v>107.80583</v>
      </c>
    </row>
    <row r="475" spans="1:7" x14ac:dyDescent="0.25">
      <c r="A475">
        <f>'2019_1-3-1_Download'!B15</f>
        <v>154</v>
      </c>
      <c r="B475">
        <f>'2019_1-3-1_Download'!D15</f>
        <v>2019</v>
      </c>
      <c r="C475" t="str">
        <f>VLOOKUP(A475,[1]Tabelle1!$A$1:$B$68,2,FALSE)</f>
        <v>Helmstedt</v>
      </c>
      <c r="D475" t="str">
        <f>'2019_1-3-1_Download'!$F$7</f>
        <v>Personen ohne Migrationshintergrund</v>
      </c>
      <c r="E475" t="s">
        <v>1104</v>
      </c>
      <c r="F475" t="str">
        <f>VLOOKUP(A475,[2]Kreise_MZ!$A$2:$C$55,3,FALSE)</f>
        <v>MZ03154</v>
      </c>
      <c r="G475">
        <f>'2019_1-3-1_Download'!F15</f>
        <v>73.422080000000008</v>
      </c>
    </row>
    <row r="476" spans="1:7" x14ac:dyDescent="0.25">
      <c r="A476">
        <f>'2019_1-3-1_Download'!B16</f>
        <v>155</v>
      </c>
      <c r="B476">
        <f>'2019_1-3-1_Download'!D16</f>
        <v>2019</v>
      </c>
      <c r="C476" t="str">
        <f>VLOOKUP(A476,[1]Tabelle1!$A$1:$B$68,2,FALSE)</f>
        <v>Northeim</v>
      </c>
      <c r="D476" t="str">
        <f>'2019_1-3-1_Download'!$F$7</f>
        <v>Personen ohne Migrationshintergrund</v>
      </c>
      <c r="E476" t="s">
        <v>1104</v>
      </c>
      <c r="F476" t="str">
        <f>VLOOKUP(A476,[2]Kreise_MZ!$A$2:$C$55,3,FALSE)</f>
        <v>MZ03155</v>
      </c>
      <c r="G476">
        <f>'2019_1-3-1_Download'!F16</f>
        <v>108.49247</v>
      </c>
    </row>
    <row r="477" spans="1:7" x14ac:dyDescent="0.25">
      <c r="A477">
        <f>'2019_1-3-1_Download'!B17</f>
        <v>157</v>
      </c>
      <c r="B477">
        <f>'2019_1-3-1_Download'!D17</f>
        <v>2019</v>
      </c>
      <c r="C477" t="str">
        <f>VLOOKUP(A477,[1]Tabelle1!$A$1:$B$68,2,FALSE)</f>
        <v>Peine</v>
      </c>
      <c r="D477" t="str">
        <f>'2019_1-3-1_Download'!$F$7</f>
        <v>Personen ohne Migrationshintergrund</v>
      </c>
      <c r="E477" t="s">
        <v>1104</v>
      </c>
      <c r="F477" t="str">
        <f>VLOOKUP(A477,[2]Kreise_MZ!$A$2:$C$55,3,FALSE)</f>
        <v>MZ03157</v>
      </c>
      <c r="G477">
        <f>'2019_1-3-1_Download'!F17</f>
        <v>103.82208</v>
      </c>
    </row>
    <row r="478" spans="1:7" x14ac:dyDescent="0.25">
      <c r="A478">
        <f>'2019_1-3-1_Download'!B19</f>
        <v>159</v>
      </c>
      <c r="B478">
        <f>'2019_1-3-1_Download'!D19</f>
        <v>2019</v>
      </c>
      <c r="C478" t="str">
        <f>VLOOKUP(A478,[1]Tabelle1!$A$1:$B$68,2,FALSE)</f>
        <v>Göttingen</v>
      </c>
      <c r="D478" t="str">
        <f>'2019_1-3-1_Download'!$F$7</f>
        <v>Personen ohne Migrationshintergrund</v>
      </c>
      <c r="E478" t="s">
        <v>1104</v>
      </c>
      <c r="F478" t="str">
        <f>VLOOKUP(A478,[2]Kreise_MZ!$A$2:$C$55,3,FALSE)</f>
        <v>MZ03159</v>
      </c>
      <c r="G478">
        <f>'2019_1-3-1_Download'!F19</f>
        <v>266.11966999999999</v>
      </c>
    </row>
    <row r="479" spans="1:7" x14ac:dyDescent="0.25">
      <c r="A479">
        <f>'2019_1-3-1_Download'!B18</f>
        <v>158</v>
      </c>
      <c r="B479">
        <f>'2019_1-3-1_Download'!D18</f>
        <v>2019</v>
      </c>
      <c r="C479" t="str">
        <f>VLOOKUP(A479,[1]Tabelle1!$A$1:$B$68,2,FALSE)</f>
        <v>Wolfenbüttel</v>
      </c>
      <c r="D479" t="str">
        <f>'2019_1-3-1_Download'!$F$7</f>
        <v>Personen ohne Migrationshintergrund</v>
      </c>
      <c r="E479" t="s">
        <v>1104</v>
      </c>
      <c r="F479" t="str">
        <f>VLOOKUP(A479,[2]Kreise_MZ!$A$2:$C$55,3,FALSE)</f>
        <v>MZ03158</v>
      </c>
      <c r="G479">
        <f>'2019_1-3-1_Download'!F18</f>
        <v>99.700839999999999</v>
      </c>
    </row>
    <row r="480" spans="1:7" x14ac:dyDescent="0.25">
      <c r="A480">
        <f>'2019_1-3-1_Download'!B20</f>
        <v>1</v>
      </c>
      <c r="B480">
        <f>'2019_1-3-1_Download'!D20</f>
        <v>2019</v>
      </c>
      <c r="C480" t="str">
        <f>VLOOKUP(A480,[1]Tabelle1!$A$1:$B$68,2,FALSE)</f>
        <v>Statistische Region Braunschweig</v>
      </c>
      <c r="D480" t="str">
        <f>'2019_1-3-1_Download'!$F$7</f>
        <v>Personen ohne Migrationshintergrund</v>
      </c>
      <c r="E480" t="s">
        <v>1104</v>
      </c>
      <c r="F480" t="str">
        <f>VLOOKUP(A480,[2]Kreise_MZ!$A$2:$C$55,3,FALSE)</f>
        <v>MZ031</v>
      </c>
      <c r="G480">
        <f>'2019_1-3-1_Download'!F20</f>
        <v>1211.11889</v>
      </c>
    </row>
    <row r="481" spans="1:7" x14ac:dyDescent="0.25">
      <c r="A481">
        <f>'2019_1-3-1_Download'!B21</f>
        <v>241</v>
      </c>
      <c r="B481">
        <f>'2019_1-3-1_Download'!D21</f>
        <v>2019</v>
      </c>
      <c r="C481" t="str">
        <f>VLOOKUP(A481,[1]Tabelle1!$A$1:$B$68,2,FALSE)</f>
        <v>Hannover  Region</v>
      </c>
      <c r="D481" t="str">
        <f>'2019_1-3-1_Download'!$F$7</f>
        <v>Personen ohne Migrationshintergrund</v>
      </c>
      <c r="E481" t="s">
        <v>1104</v>
      </c>
      <c r="F481" t="str">
        <f>VLOOKUP(A481,[2]Kreise_MZ!$A$2:$C$55,3,FALSE)</f>
        <v>MZ03241</v>
      </c>
      <c r="G481">
        <f>'2019_1-3-1_Download'!F21</f>
        <v>791.88406000000009</v>
      </c>
    </row>
    <row r="482" spans="1:7" x14ac:dyDescent="0.25">
      <c r="A482">
        <f>'2019_1-3-1_Download'!B22</f>
        <v>241001</v>
      </c>
      <c r="B482">
        <f>'2019_1-3-1_Download'!D22</f>
        <v>2019</v>
      </c>
      <c r="C482" t="str">
        <f>VLOOKUP(A482,[1]Tabelle1!$A$1:$B$68,2,FALSE)</f>
        <v>dav. Hannover  Lhst.</v>
      </c>
      <c r="D482" t="str">
        <f>'2019_1-3-1_Download'!$F$7</f>
        <v>Personen ohne Migrationshintergrund</v>
      </c>
      <c r="E482" t="s">
        <v>1104</v>
      </c>
      <c r="F482" t="str">
        <f>VLOOKUP(A482,[2]Kreise_MZ!$A$2:$C$55,3,FALSE)</f>
        <v>MZ03241001</v>
      </c>
      <c r="G482">
        <f>'2019_1-3-1_Download'!F22</f>
        <v>331.47848999999997</v>
      </c>
    </row>
    <row r="483" spans="1:7" x14ac:dyDescent="0.25">
      <c r="A483">
        <f>'2019_1-3-1_Download'!B23</f>
        <v>241999</v>
      </c>
      <c r="B483">
        <f>'2019_1-3-1_Download'!D23</f>
        <v>2019</v>
      </c>
      <c r="C483" t="str">
        <f>VLOOKUP(A483,[1]Tabelle1!$A$1:$B$68,2,FALSE)</f>
        <v>dav. Hannover  Umland</v>
      </c>
      <c r="D483" t="str">
        <f>'2019_1-3-1_Download'!$F$7</f>
        <v>Personen ohne Migrationshintergrund</v>
      </c>
      <c r="E483" t="s">
        <v>1104</v>
      </c>
      <c r="F483" t="str">
        <f>VLOOKUP(A483,[2]Kreise_MZ!$A$2:$C$55,3,FALSE)</f>
        <v>MZ03241999</v>
      </c>
      <c r="G483">
        <f>'2019_1-3-1_Download'!F23</f>
        <v>460.40557000000001</v>
      </c>
    </row>
    <row r="484" spans="1:7" x14ac:dyDescent="0.25">
      <c r="A484">
        <f>'2019_1-3-1_Download'!B24</f>
        <v>251</v>
      </c>
      <c r="B484">
        <f>'2019_1-3-1_Download'!D24</f>
        <v>2019</v>
      </c>
      <c r="C484" t="str">
        <f>VLOOKUP(A484,[1]Tabelle1!$A$1:$B$68,2,FALSE)</f>
        <v>Diepholz</v>
      </c>
      <c r="D484" t="str">
        <f>'2019_1-3-1_Download'!$F$7</f>
        <v>Personen ohne Migrationshintergrund</v>
      </c>
      <c r="E484" t="s">
        <v>1104</v>
      </c>
      <c r="F484" t="str">
        <f>VLOOKUP(A484,[2]Kreise_MZ!$A$2:$C$55,3,FALSE)</f>
        <v>MZ03251</v>
      </c>
      <c r="G484">
        <f>'2019_1-3-1_Download'!F24</f>
        <v>176.09467999999998</v>
      </c>
    </row>
    <row r="485" spans="1:7" x14ac:dyDescent="0.25">
      <c r="A485">
        <f>'2019_1-3-1_Download'!B25</f>
        <v>252</v>
      </c>
      <c r="B485">
        <f>'2019_1-3-1_Download'!D25</f>
        <v>2019</v>
      </c>
      <c r="C485" t="str">
        <f>VLOOKUP(A485,[1]Tabelle1!$A$1:$B$68,2,FALSE)</f>
        <v>Hameln-Pyrmont</v>
      </c>
      <c r="D485" t="str">
        <f>'2019_1-3-1_Download'!$F$7</f>
        <v>Personen ohne Migrationshintergrund</v>
      </c>
      <c r="E485" t="s">
        <v>1104</v>
      </c>
      <c r="F485" t="str">
        <f>VLOOKUP(A485,[2]Kreise_MZ!$A$2:$C$55,3,FALSE)</f>
        <v>MZ03252</v>
      </c>
      <c r="G485">
        <f>'2019_1-3-1_Download'!F25</f>
        <v>107.68164</v>
      </c>
    </row>
    <row r="486" spans="1:7" x14ac:dyDescent="0.25">
      <c r="A486">
        <f>'2019_1-3-1_Download'!B26</f>
        <v>254</v>
      </c>
      <c r="B486">
        <f>'2019_1-3-1_Download'!D26</f>
        <v>2019</v>
      </c>
      <c r="C486" t="str">
        <f>VLOOKUP(A486,[1]Tabelle1!$A$1:$B$68,2,FALSE)</f>
        <v>Hildesheim</v>
      </c>
      <c r="D486" t="str">
        <f>'2019_1-3-1_Download'!$F$7</f>
        <v>Personen ohne Migrationshintergrund</v>
      </c>
      <c r="E486" t="s">
        <v>1104</v>
      </c>
      <c r="F486" t="str">
        <f>VLOOKUP(A486,[2]Kreise_MZ!$A$2:$C$55,3,FALSE)</f>
        <v>MZ03254</v>
      </c>
      <c r="G486">
        <f>'2019_1-3-1_Download'!F26</f>
        <v>209.38745</v>
      </c>
    </row>
    <row r="487" spans="1:7" x14ac:dyDescent="0.25">
      <c r="A487">
        <f>'2019_1-3-1_Download'!B27</f>
        <v>255</v>
      </c>
      <c r="B487">
        <f>'2019_1-3-1_Download'!D27</f>
        <v>2019</v>
      </c>
      <c r="C487" t="str">
        <f>VLOOKUP(A487,[1]Tabelle1!$A$1:$B$68,2,FALSE)</f>
        <v>Holzminden</v>
      </c>
      <c r="D487" t="str">
        <f>'2019_1-3-1_Download'!$F$7</f>
        <v>Personen ohne Migrationshintergrund</v>
      </c>
      <c r="E487" t="s">
        <v>1104</v>
      </c>
      <c r="F487" t="str">
        <f>VLOOKUP(A487,[2]Kreise_MZ!$A$2:$C$55,3,FALSE)</f>
        <v>MZ03255</v>
      </c>
      <c r="G487">
        <f>'2019_1-3-1_Download'!F27</f>
        <v>54.939209999999996</v>
      </c>
    </row>
    <row r="488" spans="1:7" x14ac:dyDescent="0.25">
      <c r="A488">
        <f>'2019_1-3-1_Download'!B28</f>
        <v>256</v>
      </c>
      <c r="B488">
        <f>'2019_1-3-1_Download'!D28</f>
        <v>2019</v>
      </c>
      <c r="C488" t="str">
        <f>VLOOKUP(A488,[1]Tabelle1!$A$1:$B$68,2,FALSE)</f>
        <v>Nienburg (Weser)</v>
      </c>
      <c r="D488" t="str">
        <f>'2019_1-3-1_Download'!$F$7</f>
        <v>Personen ohne Migrationshintergrund</v>
      </c>
      <c r="E488" t="s">
        <v>1104</v>
      </c>
      <c r="F488" t="str">
        <f>VLOOKUP(A488,[2]Kreise_MZ!$A$2:$C$55,3,FALSE)</f>
        <v>MZ03256</v>
      </c>
      <c r="G488">
        <f>'2019_1-3-1_Download'!F28</f>
        <v>85.25175999999999</v>
      </c>
    </row>
    <row r="489" spans="1:7" x14ac:dyDescent="0.25">
      <c r="A489">
        <f>'2019_1-3-1_Download'!B29</f>
        <v>257</v>
      </c>
      <c r="B489">
        <f>'2019_1-3-1_Download'!D29</f>
        <v>2019</v>
      </c>
      <c r="C489" t="str">
        <f>VLOOKUP(A489,[1]Tabelle1!$A$1:$B$68,2,FALSE)</f>
        <v>Schaumburg</v>
      </c>
      <c r="D489" t="str">
        <f>'2019_1-3-1_Download'!$F$7</f>
        <v>Personen ohne Migrationshintergrund</v>
      </c>
      <c r="E489" t="s">
        <v>1104</v>
      </c>
      <c r="F489" t="str">
        <f>VLOOKUP(A489,[2]Kreise_MZ!$A$2:$C$55,3,FALSE)</f>
        <v>MZ03257</v>
      </c>
      <c r="G489">
        <f>'2019_1-3-1_Download'!F29</f>
        <v>124.90874000000001</v>
      </c>
    </row>
    <row r="490" spans="1:7" x14ac:dyDescent="0.25">
      <c r="A490">
        <f>'2019_1-3-1_Download'!B30</f>
        <v>2</v>
      </c>
      <c r="B490">
        <f>'2019_1-3-1_Download'!D30</f>
        <v>2019</v>
      </c>
      <c r="C490" t="str">
        <f>VLOOKUP(A490,[1]Tabelle1!$A$1:$B$68,2,FALSE)</f>
        <v>Statistische Region Hannover</v>
      </c>
      <c r="D490" t="str">
        <f>'2019_1-3-1_Download'!$F$7</f>
        <v>Personen ohne Migrationshintergrund</v>
      </c>
      <c r="E490" t="s">
        <v>1104</v>
      </c>
      <c r="F490" t="str">
        <f>VLOOKUP(A490,[2]Kreise_MZ!$A$2:$C$55,3,FALSE)</f>
        <v>MZ032</v>
      </c>
      <c r="G490">
        <f>'2019_1-3-1_Download'!F30</f>
        <v>1550.5033999999998</v>
      </c>
    </row>
    <row r="491" spans="1:7" x14ac:dyDescent="0.25">
      <c r="A491">
        <f>'2019_1-3-1_Download'!B31</f>
        <v>351</v>
      </c>
      <c r="B491">
        <f>'2019_1-3-1_Download'!D31</f>
        <v>2019</v>
      </c>
      <c r="C491" t="str">
        <f>VLOOKUP(A491,[1]Tabelle1!$A$1:$B$68,2,FALSE)</f>
        <v>Celle</v>
      </c>
      <c r="D491" t="str">
        <f>'2019_1-3-1_Download'!$F$7</f>
        <v>Personen ohne Migrationshintergrund</v>
      </c>
      <c r="E491" t="s">
        <v>1104</v>
      </c>
      <c r="F491" t="str">
        <f>VLOOKUP(A491,[2]Kreise_MZ!$A$2:$C$55,3,FALSE)</f>
        <v>MZ03351</v>
      </c>
      <c r="G491">
        <f>'2019_1-3-1_Download'!F31</f>
        <v>139.56712999999999</v>
      </c>
    </row>
    <row r="492" spans="1:7" x14ac:dyDescent="0.25">
      <c r="A492">
        <f>'2019_1-3-1_Download'!B32</f>
        <v>352</v>
      </c>
      <c r="B492">
        <f>'2019_1-3-1_Download'!D32</f>
        <v>2019</v>
      </c>
      <c r="C492" t="str">
        <f>VLOOKUP(A492,[1]Tabelle1!$A$1:$B$68,2,FALSE)</f>
        <v>Cuxhaven</v>
      </c>
      <c r="D492" t="str">
        <f>'2019_1-3-1_Download'!$F$7</f>
        <v>Personen ohne Migrationshintergrund</v>
      </c>
      <c r="E492" t="s">
        <v>1104</v>
      </c>
      <c r="F492" t="str">
        <f>VLOOKUP(A492,[2]Kreise_MZ!$A$2:$C$55,3,FALSE)</f>
        <v>MZ03352</v>
      </c>
      <c r="G492">
        <f>'2019_1-3-1_Download'!F32</f>
        <v>164.63307</v>
      </c>
    </row>
    <row r="493" spans="1:7" x14ac:dyDescent="0.25">
      <c r="A493">
        <f>'2019_1-3-1_Download'!B33</f>
        <v>353</v>
      </c>
      <c r="B493">
        <f>'2019_1-3-1_Download'!D33</f>
        <v>2019</v>
      </c>
      <c r="C493" t="str">
        <f>VLOOKUP(A493,[1]Tabelle1!$A$1:$B$68,2,FALSE)</f>
        <v>Harburg</v>
      </c>
      <c r="D493" t="str">
        <f>'2019_1-3-1_Download'!$F$7</f>
        <v>Personen ohne Migrationshintergrund</v>
      </c>
      <c r="E493" t="s">
        <v>1104</v>
      </c>
      <c r="F493" t="str">
        <f>VLOOKUP(A493,[2]Kreise_MZ!$A$2:$C$55,3,FALSE)</f>
        <v>MZ03353</v>
      </c>
      <c r="G493">
        <f>'2019_1-3-1_Download'!F33</f>
        <v>198.32566</v>
      </c>
    </row>
    <row r="494" spans="1:7" x14ac:dyDescent="0.25">
      <c r="A494" t="str">
        <f>'2019_1-3-1_Download'!B34</f>
        <v>360/ 354</v>
      </c>
      <c r="B494">
        <f>'2019_1-3-1_Download'!D34</f>
        <v>2019</v>
      </c>
      <c r="C494" t="str">
        <f>VLOOKUP(A494,[1]Tabelle1!$A$1:$B$68,2,FALSE)</f>
        <v>Uelzen Lüchow-Dannenberg</v>
      </c>
      <c r="D494" t="str">
        <f>'2019_1-3-1_Download'!$F$7</f>
        <v>Personen ohne Migrationshintergrund</v>
      </c>
      <c r="E494" t="s">
        <v>1104</v>
      </c>
      <c r="F494" t="str">
        <f>VLOOKUP(A494,[2]Kreise_MZ!$A$2:$C$55,3,FALSE)</f>
        <v>MZ03354360</v>
      </c>
      <c r="G494">
        <f>'2019_1-3-1_Download'!F34</f>
        <v>113.05122</v>
      </c>
    </row>
    <row r="495" spans="1:7" x14ac:dyDescent="0.25">
      <c r="A495">
        <f>'2019_1-3-1_Download'!B35</f>
        <v>355</v>
      </c>
      <c r="B495">
        <f>'2019_1-3-1_Download'!D35</f>
        <v>2019</v>
      </c>
      <c r="C495" t="str">
        <f>VLOOKUP(A495,[1]Tabelle1!$A$1:$B$68,2,FALSE)</f>
        <v>Lüneburg</v>
      </c>
      <c r="D495" t="str">
        <f>'2019_1-3-1_Download'!$F$7</f>
        <v>Personen ohne Migrationshintergrund</v>
      </c>
      <c r="E495" t="s">
        <v>1104</v>
      </c>
      <c r="F495" t="str">
        <f>VLOOKUP(A495,[2]Kreise_MZ!$A$2:$C$55,3,FALSE)</f>
        <v>MZ03355</v>
      </c>
      <c r="G495">
        <f>'2019_1-3-1_Download'!F35</f>
        <v>149.05780999999999</v>
      </c>
    </row>
    <row r="496" spans="1:7" x14ac:dyDescent="0.25">
      <c r="A496">
        <f>'2019_1-3-1_Download'!B36</f>
        <v>356</v>
      </c>
      <c r="B496">
        <f>'2019_1-3-1_Download'!D36</f>
        <v>2019</v>
      </c>
      <c r="C496" t="str">
        <f>VLOOKUP(A496,[1]Tabelle1!$A$1:$B$68,2,FALSE)</f>
        <v>Osterholz</v>
      </c>
      <c r="D496" t="str">
        <f>'2019_1-3-1_Download'!$F$7</f>
        <v>Personen ohne Migrationshintergrund</v>
      </c>
      <c r="E496" t="s">
        <v>1104</v>
      </c>
      <c r="F496" t="str">
        <f>VLOOKUP(A496,[2]Kreise_MZ!$A$2:$C$55,3,FALSE)</f>
        <v>MZ03356</v>
      </c>
      <c r="G496">
        <f>'2019_1-3-1_Download'!F36</f>
        <v>96.414600000000007</v>
      </c>
    </row>
    <row r="497" spans="1:7" x14ac:dyDescent="0.25">
      <c r="A497">
        <f>'2019_1-3-1_Download'!B37</f>
        <v>357</v>
      </c>
      <c r="B497">
        <f>'2019_1-3-1_Download'!D37</f>
        <v>2019</v>
      </c>
      <c r="C497" t="str">
        <f>VLOOKUP(A497,[1]Tabelle1!$A$1:$B$68,2,FALSE)</f>
        <v>Rotenburg (Wümme)</v>
      </c>
      <c r="D497" t="str">
        <f>'2019_1-3-1_Download'!$F$7</f>
        <v>Personen ohne Migrationshintergrund</v>
      </c>
      <c r="E497" t="s">
        <v>1104</v>
      </c>
      <c r="F497" t="str">
        <f>VLOOKUP(A497,[2]Kreise_MZ!$A$2:$C$55,3,FALSE)</f>
        <v>MZ03357</v>
      </c>
      <c r="G497">
        <f>'2019_1-3-1_Download'!F37</f>
        <v>136.77218999999999</v>
      </c>
    </row>
    <row r="498" spans="1:7" x14ac:dyDescent="0.25">
      <c r="A498">
        <f>'2019_1-3-1_Download'!B38</f>
        <v>358</v>
      </c>
      <c r="B498">
        <f>'2019_1-3-1_Download'!D38</f>
        <v>2019</v>
      </c>
      <c r="C498" t="str">
        <f>VLOOKUP(A498,[1]Tabelle1!$A$1:$B$68,2,FALSE)</f>
        <v>Heidekreis</v>
      </c>
      <c r="D498" t="str">
        <f>'2019_1-3-1_Download'!$F$7</f>
        <v>Personen ohne Migrationshintergrund</v>
      </c>
      <c r="E498" t="s">
        <v>1104</v>
      </c>
      <c r="F498" t="str">
        <f>VLOOKUP(A498,[2]Kreise_MZ!$A$2:$C$55,3,FALSE)</f>
        <v>MZ03358</v>
      </c>
      <c r="G498">
        <f>'2019_1-3-1_Download'!F38</f>
        <v>105.29538000000001</v>
      </c>
    </row>
    <row r="499" spans="1:7" x14ac:dyDescent="0.25">
      <c r="A499">
        <f>'2019_1-3-1_Download'!B39</f>
        <v>359</v>
      </c>
      <c r="B499">
        <f>'2019_1-3-1_Download'!D39</f>
        <v>2019</v>
      </c>
      <c r="C499" t="str">
        <f>VLOOKUP(A499,[1]Tabelle1!$A$1:$B$68,2,FALSE)</f>
        <v>Stade</v>
      </c>
      <c r="D499" t="str">
        <f>'2019_1-3-1_Download'!$F$7</f>
        <v>Personen ohne Migrationshintergrund</v>
      </c>
      <c r="E499" t="s">
        <v>1104</v>
      </c>
      <c r="F499" t="str">
        <f>VLOOKUP(A499,[2]Kreise_MZ!$A$2:$C$55,3,FALSE)</f>
        <v>MZ03359</v>
      </c>
      <c r="G499">
        <f>'2019_1-3-1_Download'!F39</f>
        <v>165.67977999999999</v>
      </c>
    </row>
    <row r="500" spans="1:7" x14ac:dyDescent="0.25">
      <c r="A500" t="str">
        <f>'2019_1-3-1_Download'!B40</f>
        <v>360/ 354</v>
      </c>
      <c r="B500">
        <f>'2019_1-3-1_Download'!D40</f>
        <v>2019</v>
      </c>
      <c r="C500" t="str">
        <f>VLOOKUP(A500,[1]Tabelle1!$A$1:$B$68,2,FALSE)</f>
        <v>Uelzen Lüchow-Dannenberg</v>
      </c>
      <c r="D500" t="str">
        <f>'2019_1-3-1_Download'!$F$7</f>
        <v>Personen ohne Migrationshintergrund</v>
      </c>
      <c r="E500" t="s">
        <v>1104</v>
      </c>
      <c r="F500" t="str">
        <f>VLOOKUP(A500,[2]Kreise_MZ!$A$2:$C$55,3,FALSE)</f>
        <v>MZ03354360</v>
      </c>
      <c r="G500">
        <f>'2019_1-3-1_Download'!F40</f>
        <v>113.05122</v>
      </c>
    </row>
    <row r="501" spans="1:7" x14ac:dyDescent="0.25">
      <c r="A501">
        <f>'2019_1-3-1_Download'!B41</f>
        <v>361</v>
      </c>
      <c r="B501">
        <f>'2019_1-3-1_Download'!D41</f>
        <v>2019</v>
      </c>
      <c r="C501" t="str">
        <f>VLOOKUP(A501,[1]Tabelle1!$A$1:$B$68,2,FALSE)</f>
        <v>Verden</v>
      </c>
      <c r="D501" t="str">
        <f>'2019_1-3-1_Download'!$F$7</f>
        <v>Personen ohne Migrationshintergrund</v>
      </c>
      <c r="E501" t="s">
        <v>1104</v>
      </c>
      <c r="F501" t="str">
        <f>VLOOKUP(A501,[2]Kreise_MZ!$A$2:$C$55,3,FALSE)</f>
        <v>MZ03361</v>
      </c>
      <c r="G501">
        <f>'2019_1-3-1_Download'!F41</f>
        <v>108.43221000000001</v>
      </c>
    </row>
    <row r="502" spans="1:7" x14ac:dyDescent="0.25">
      <c r="A502">
        <f>'2019_1-3-1_Download'!B42</f>
        <v>3</v>
      </c>
      <c r="B502">
        <f>'2019_1-3-1_Download'!D42</f>
        <v>2019</v>
      </c>
      <c r="C502" t="str">
        <f>VLOOKUP(A502,[1]Tabelle1!$A$1:$B$68,2,FALSE)</f>
        <v>Statistische Region Lüneburg</v>
      </c>
      <c r="D502" t="str">
        <f>'2019_1-3-1_Download'!$F$7</f>
        <v>Personen ohne Migrationshintergrund</v>
      </c>
      <c r="E502" t="s">
        <v>1104</v>
      </c>
      <c r="F502" t="str">
        <f>VLOOKUP(A502,[2]Kreise_MZ!$A$2:$C$55,3,FALSE)</f>
        <v>MZ033</v>
      </c>
      <c r="G502">
        <f>'2019_1-3-1_Download'!F42</f>
        <v>1376.7728200000001</v>
      </c>
    </row>
    <row r="503" spans="1:7" x14ac:dyDescent="0.25">
      <c r="A503">
        <f>'2019_1-3-1_Download'!B43</f>
        <v>401</v>
      </c>
      <c r="B503">
        <f>'2019_1-3-1_Download'!D43</f>
        <v>2019</v>
      </c>
      <c r="C503" t="str">
        <f>VLOOKUP(A503,[1]Tabelle1!$A$1:$B$68,2,FALSE)</f>
        <v>Delmenhorst  Stadt</v>
      </c>
      <c r="D503" t="str">
        <f>'2019_1-3-1_Download'!$F$7</f>
        <v>Personen ohne Migrationshintergrund</v>
      </c>
      <c r="E503" t="s">
        <v>1104</v>
      </c>
      <c r="F503" t="str">
        <f>VLOOKUP(A503,[2]Kreise_MZ!$A$2:$C$55,3,FALSE)</f>
        <v>MZ03401</v>
      </c>
      <c r="G503">
        <f>'2019_1-3-1_Download'!F43</f>
        <v>50.719940000000001</v>
      </c>
    </row>
    <row r="504" spans="1:7" x14ac:dyDescent="0.25">
      <c r="A504" t="str">
        <f>'2019_1-3-1_Download'!B44</f>
        <v>402 / 457</v>
      </c>
      <c r="B504">
        <f>'2019_1-3-1_Download'!D44</f>
        <v>2019</v>
      </c>
      <c r="C504" t="str">
        <f>VLOOKUP(A504,[1]Tabelle1!$A$1:$B$68,2,FALSE)</f>
        <v>Emden  Stadt / Leer</v>
      </c>
      <c r="D504" t="str">
        <f>'2019_1-3-1_Download'!$F$7</f>
        <v>Personen ohne Migrationshintergrund</v>
      </c>
      <c r="E504" t="s">
        <v>1104</v>
      </c>
      <c r="F504" t="str">
        <f>VLOOKUP(A504,[2]Kreise_MZ!$A$2:$C$55,3,FALSE)</f>
        <v>MZ03402457</v>
      </c>
      <c r="G504">
        <f>'2019_1-3-1_Download'!F44</f>
        <v>181.48714999999999</v>
      </c>
    </row>
    <row r="505" spans="1:7" x14ac:dyDescent="0.25">
      <c r="A505">
        <f>'2019_1-3-1_Download'!B45</f>
        <v>403</v>
      </c>
      <c r="B505">
        <f>'2019_1-3-1_Download'!D45</f>
        <v>2019</v>
      </c>
      <c r="C505" t="str">
        <f>VLOOKUP(A505,[1]Tabelle1!$A$1:$B$68,2,FALSE)</f>
        <v>Oldenburg(Oldb)  Stadt</v>
      </c>
      <c r="D505" t="str">
        <f>'2019_1-3-1_Download'!$F$7</f>
        <v>Personen ohne Migrationshintergrund</v>
      </c>
      <c r="E505" t="s">
        <v>1104</v>
      </c>
      <c r="F505" t="str">
        <f>VLOOKUP(A505,[2]Kreise_MZ!$A$2:$C$55,3,FALSE)</f>
        <v>MZ03403</v>
      </c>
      <c r="G505">
        <f>'2019_1-3-1_Download'!F45</f>
        <v>137.40317999999999</v>
      </c>
    </row>
    <row r="506" spans="1:7" x14ac:dyDescent="0.25">
      <c r="A506">
        <f>'2019_1-3-1_Download'!B46</f>
        <v>404</v>
      </c>
      <c r="B506">
        <f>'2019_1-3-1_Download'!D46</f>
        <v>2019</v>
      </c>
      <c r="C506" t="str">
        <f>VLOOKUP(A506,[1]Tabelle1!$A$1:$B$68,2,FALSE)</f>
        <v>Osnabrück  Stadt</v>
      </c>
      <c r="D506" t="str">
        <f>'2019_1-3-1_Download'!$F$7</f>
        <v>Personen ohne Migrationshintergrund</v>
      </c>
      <c r="E506" t="s">
        <v>1104</v>
      </c>
      <c r="F506" t="str">
        <f>VLOOKUP(A506,[2]Kreise_MZ!$A$2:$C$55,3,FALSE)</f>
        <v>MZ03404</v>
      </c>
      <c r="G506">
        <f>'2019_1-3-1_Download'!F46</f>
        <v>113.57133</v>
      </c>
    </row>
    <row r="507" spans="1:7" x14ac:dyDescent="0.25">
      <c r="A507">
        <f>'2019_1-3-1_Download'!B47</f>
        <v>405</v>
      </c>
      <c r="B507">
        <f>'2019_1-3-1_Download'!D47</f>
        <v>2019</v>
      </c>
      <c r="C507" t="str">
        <f>VLOOKUP(A507,[1]Tabelle1!$A$1:$B$68,2,FALSE)</f>
        <v>Wilhelmshaven  Stadt</v>
      </c>
      <c r="D507" t="str">
        <f>'2019_1-3-1_Download'!$F$7</f>
        <v>Personen ohne Migrationshintergrund</v>
      </c>
      <c r="E507" t="s">
        <v>1104</v>
      </c>
      <c r="F507" t="str">
        <f>VLOOKUP(A507,[2]Kreise_MZ!$A$2:$C$55,3,FALSE)</f>
        <v>MZ03405</v>
      </c>
      <c r="G507">
        <f>'2019_1-3-1_Download'!F47</f>
        <v>55.453319999999998</v>
      </c>
    </row>
    <row r="508" spans="1:7" x14ac:dyDescent="0.25">
      <c r="A508">
        <f>'2019_1-3-1_Download'!B48</f>
        <v>451</v>
      </c>
      <c r="B508">
        <f>'2019_1-3-1_Download'!D48</f>
        <v>2019</v>
      </c>
      <c r="C508" t="str">
        <f>VLOOKUP(A508,[1]Tabelle1!$A$1:$B$68,2,FALSE)</f>
        <v>Ammerland</v>
      </c>
      <c r="D508" t="str">
        <f>'2019_1-3-1_Download'!$F$7</f>
        <v>Personen ohne Migrationshintergrund</v>
      </c>
      <c r="E508" t="s">
        <v>1104</v>
      </c>
      <c r="F508" t="str">
        <f>VLOOKUP(A508,[2]Kreise_MZ!$A$2:$C$55,3,FALSE)</f>
        <v>MZ03451</v>
      </c>
      <c r="G508">
        <f>'2019_1-3-1_Download'!F48</f>
        <v>102.91432</v>
      </c>
    </row>
    <row r="509" spans="1:7" x14ac:dyDescent="0.25">
      <c r="A509">
        <f>'2019_1-3-1_Download'!B49</f>
        <v>452</v>
      </c>
      <c r="B509">
        <f>'2019_1-3-1_Download'!D49</f>
        <v>2019</v>
      </c>
      <c r="C509" t="str">
        <f>VLOOKUP(A509,[1]Tabelle1!$A$1:$B$68,2,FALSE)</f>
        <v>Aurich</v>
      </c>
      <c r="D509" t="str">
        <f>'2019_1-3-1_Download'!$F$7</f>
        <v>Personen ohne Migrationshintergrund</v>
      </c>
      <c r="E509" t="s">
        <v>1104</v>
      </c>
      <c r="F509" t="str">
        <f>VLOOKUP(A509,[2]Kreise_MZ!$A$2:$C$55,3,FALSE)</f>
        <v>MZ03452</v>
      </c>
      <c r="G509">
        <f>'2019_1-3-1_Download'!F49</f>
        <v>163.44569000000001</v>
      </c>
    </row>
    <row r="510" spans="1:7" x14ac:dyDescent="0.25">
      <c r="A510">
        <f>'2019_1-3-1_Download'!B50</f>
        <v>453</v>
      </c>
      <c r="B510">
        <f>'2019_1-3-1_Download'!D50</f>
        <v>2019</v>
      </c>
      <c r="C510" t="str">
        <f>VLOOKUP(A510,[1]Tabelle1!$A$1:$B$68,2,FALSE)</f>
        <v>Cloppenburg</v>
      </c>
      <c r="D510" t="str">
        <f>'2019_1-3-1_Download'!$F$7</f>
        <v>Personen ohne Migrationshintergrund</v>
      </c>
      <c r="E510" t="s">
        <v>1104</v>
      </c>
      <c r="F510" t="str">
        <f>VLOOKUP(A510,[2]Kreise_MZ!$A$2:$C$55,3,FALSE)</f>
        <v>MZ03453</v>
      </c>
      <c r="G510">
        <f>'2019_1-3-1_Download'!F50</f>
        <v>119.63444</v>
      </c>
    </row>
    <row r="511" spans="1:7" x14ac:dyDescent="0.25">
      <c r="A511">
        <f>'2019_1-3-1_Download'!B51</f>
        <v>454</v>
      </c>
      <c r="B511">
        <f>'2019_1-3-1_Download'!D51</f>
        <v>2019</v>
      </c>
      <c r="C511" t="str">
        <f>VLOOKUP(A511,[1]Tabelle1!$A$1:$B$68,2,FALSE)</f>
        <v>Emsland</v>
      </c>
      <c r="D511" t="str">
        <f>'2019_1-3-1_Download'!$F$7</f>
        <v>Personen ohne Migrationshintergrund</v>
      </c>
      <c r="E511" t="s">
        <v>1104</v>
      </c>
      <c r="F511" t="str">
        <f>VLOOKUP(A511,[2]Kreise_MZ!$A$2:$C$55,3,FALSE)</f>
        <v>MZ03454</v>
      </c>
      <c r="G511">
        <f>'2019_1-3-1_Download'!F51</f>
        <v>247.8098</v>
      </c>
    </row>
    <row r="512" spans="1:7" x14ac:dyDescent="0.25">
      <c r="A512" t="str">
        <f>'2019_1-3-1_Download'!B52</f>
        <v>455 / 462</v>
      </c>
      <c r="B512">
        <f>'2019_1-3-1_Download'!D52</f>
        <v>2019</v>
      </c>
      <c r="C512" t="str">
        <f>VLOOKUP(A512,[1]Tabelle1!$A$1:$B$68,2,FALSE)</f>
        <v>Friesland / Wittmund</v>
      </c>
      <c r="D512" t="str">
        <f>'2019_1-3-1_Download'!$F$7</f>
        <v>Personen ohne Migrationshintergrund</v>
      </c>
      <c r="E512" t="s">
        <v>1104</v>
      </c>
      <c r="F512" t="str">
        <f>VLOOKUP(A512,[2]Kreise_MZ!$A$2:$C$55,3,FALSE)</f>
        <v>MZ03455462</v>
      </c>
      <c r="G512">
        <f>'2019_1-3-1_Download'!F52</f>
        <v>135.74413000000001</v>
      </c>
    </row>
    <row r="513" spans="1:7" x14ac:dyDescent="0.25">
      <c r="A513">
        <f>'2019_1-3-1_Download'!B53</f>
        <v>456</v>
      </c>
      <c r="B513">
        <f>'2019_1-3-1_Download'!D53</f>
        <v>2019</v>
      </c>
      <c r="C513" t="str">
        <f>VLOOKUP(A513,[1]Tabelle1!$A$1:$B$68,2,FALSE)</f>
        <v>Grafschaft Bentheim</v>
      </c>
      <c r="D513" t="str">
        <f>'2019_1-3-1_Download'!$F$7</f>
        <v>Personen ohne Migrationshintergrund</v>
      </c>
      <c r="E513" t="s">
        <v>1104</v>
      </c>
      <c r="F513" t="str">
        <f>VLOOKUP(A513,[2]Kreise_MZ!$A$2:$C$55,3,FALSE)</f>
        <v>MZ03456</v>
      </c>
      <c r="G513">
        <f>'2019_1-3-1_Download'!F53</f>
        <v>96.517630000000011</v>
      </c>
    </row>
    <row r="514" spans="1:7" x14ac:dyDescent="0.25">
      <c r="A514" t="str">
        <f>'2019_1-3-1_Download'!B54</f>
        <v>402 / 457</v>
      </c>
      <c r="B514">
        <f>'2019_1-3-1_Download'!D54</f>
        <v>2019</v>
      </c>
      <c r="C514" t="str">
        <f>VLOOKUP(A514,[1]Tabelle1!$A$1:$B$68,2,FALSE)</f>
        <v>Emden  Stadt / Leer</v>
      </c>
      <c r="D514" t="str">
        <f>'2019_1-3-1_Download'!$F$7</f>
        <v>Personen ohne Migrationshintergrund</v>
      </c>
      <c r="E514" t="s">
        <v>1104</v>
      </c>
      <c r="F514" t="str">
        <f>VLOOKUP(A514,[2]Kreise_MZ!$A$2:$C$55,3,FALSE)</f>
        <v>MZ03402457</v>
      </c>
      <c r="G514">
        <f>'2019_1-3-1_Download'!F54</f>
        <v>181.48714999999999</v>
      </c>
    </row>
    <row r="515" spans="1:7" x14ac:dyDescent="0.25">
      <c r="A515">
        <f>'2019_1-3-1_Download'!B55</f>
        <v>458</v>
      </c>
      <c r="B515">
        <f>'2019_1-3-1_Download'!D55</f>
        <v>2019</v>
      </c>
      <c r="C515" t="str">
        <f>VLOOKUP(A515,[1]Tabelle1!$A$1:$B$68,2,FALSE)</f>
        <v>Oldenburg</v>
      </c>
      <c r="D515" t="str">
        <f>'2019_1-3-1_Download'!$F$7</f>
        <v>Personen ohne Migrationshintergrund</v>
      </c>
      <c r="E515" t="s">
        <v>1104</v>
      </c>
      <c r="F515" t="str">
        <f>VLOOKUP(A515,[2]Kreise_MZ!$A$2:$C$55,3,FALSE)</f>
        <v>MZ03458</v>
      </c>
      <c r="G515">
        <f>'2019_1-3-1_Download'!F55</f>
        <v>110.14286</v>
      </c>
    </row>
    <row r="516" spans="1:7" x14ac:dyDescent="0.25">
      <c r="A516">
        <f>'2019_1-3-1_Download'!B56</f>
        <v>459</v>
      </c>
      <c r="B516">
        <f>'2019_1-3-1_Download'!D56</f>
        <v>2019</v>
      </c>
      <c r="C516" t="str">
        <f>VLOOKUP(A516,[1]Tabelle1!$A$1:$B$68,2,FALSE)</f>
        <v>Osnabrück</v>
      </c>
      <c r="D516" t="str">
        <f>'2019_1-3-1_Download'!$F$7</f>
        <v>Personen ohne Migrationshintergrund</v>
      </c>
      <c r="E516" t="s">
        <v>1104</v>
      </c>
      <c r="F516" t="str">
        <f>VLOOKUP(A516,[2]Kreise_MZ!$A$2:$C$55,3,FALSE)</f>
        <v>MZ03459</v>
      </c>
      <c r="G516">
        <f>'2019_1-3-1_Download'!F56</f>
        <v>269.82844</v>
      </c>
    </row>
    <row r="517" spans="1:7" x14ac:dyDescent="0.25">
      <c r="A517">
        <f>'2019_1-3-1_Download'!B57</f>
        <v>460</v>
      </c>
      <c r="B517">
        <f>'2019_1-3-1_Download'!D57</f>
        <v>2019</v>
      </c>
      <c r="C517" t="str">
        <f>VLOOKUP(A517,[1]Tabelle1!$A$1:$B$68,2,FALSE)</f>
        <v>Vechta</v>
      </c>
      <c r="D517" t="str">
        <f>'2019_1-3-1_Download'!$F$7</f>
        <v>Personen ohne Migrationshintergrund</v>
      </c>
      <c r="E517" t="s">
        <v>1104</v>
      </c>
      <c r="F517" t="str">
        <f>VLOOKUP(A517,[2]Kreise_MZ!$A$2:$C$55,3,FALSE)</f>
        <v>MZ03460</v>
      </c>
      <c r="G517">
        <f>'2019_1-3-1_Download'!F57</f>
        <v>91.833029999999994</v>
      </c>
    </row>
    <row r="518" spans="1:7" x14ac:dyDescent="0.25">
      <c r="A518">
        <f>'2019_1-3-1_Download'!B58</f>
        <v>461</v>
      </c>
      <c r="B518">
        <f>'2019_1-3-1_Download'!D58</f>
        <v>2019</v>
      </c>
      <c r="C518" t="str">
        <f>VLOOKUP(A518,[1]Tabelle1!$A$1:$B$68,2,FALSE)</f>
        <v>Wesermarsch</v>
      </c>
      <c r="D518" t="str">
        <f>'2019_1-3-1_Download'!$F$7</f>
        <v>Personen ohne Migrationshintergrund</v>
      </c>
      <c r="E518" t="s">
        <v>1104</v>
      </c>
      <c r="F518" t="str">
        <f>VLOOKUP(A518,[2]Kreise_MZ!$A$2:$C$55,3,FALSE)</f>
        <v>MZ03461</v>
      </c>
      <c r="G518">
        <f>'2019_1-3-1_Download'!F58</f>
        <v>76.97672</v>
      </c>
    </row>
    <row r="519" spans="1:7" x14ac:dyDescent="0.25">
      <c r="A519" t="str">
        <f>'2019_1-3-1_Download'!B59</f>
        <v>455 / 462</v>
      </c>
      <c r="B519">
        <f>'2019_1-3-1_Download'!D59</f>
        <v>2019</v>
      </c>
      <c r="C519" t="str">
        <f>VLOOKUP(A519,[1]Tabelle1!$A$1:$B$68,2,FALSE)</f>
        <v>Friesland / Wittmund</v>
      </c>
      <c r="D519" t="str">
        <f>'2019_1-3-1_Download'!$F$7</f>
        <v>Personen ohne Migrationshintergrund</v>
      </c>
      <c r="E519" t="s">
        <v>1104</v>
      </c>
      <c r="F519" t="str">
        <f>VLOOKUP(A519,[2]Kreise_MZ!$A$2:$C$55,3,FALSE)</f>
        <v>MZ03455462</v>
      </c>
      <c r="G519">
        <f>'2019_1-3-1_Download'!F59</f>
        <v>135.74413000000001</v>
      </c>
    </row>
    <row r="520" spans="1:7" x14ac:dyDescent="0.25">
      <c r="A520">
        <f>'2019_1-3-1_Download'!B60</f>
        <v>4</v>
      </c>
      <c r="B520">
        <f>'2019_1-3-1_Download'!D60</f>
        <v>2019</v>
      </c>
      <c r="C520" t="str">
        <f>VLOOKUP(A520,[1]Tabelle1!$A$1:$B$68,2,FALSE)</f>
        <v>Statistische Region Weser-Ems</v>
      </c>
      <c r="D520" t="str">
        <f>'2019_1-3-1_Download'!$F$7</f>
        <v>Personen ohne Migrationshintergrund</v>
      </c>
      <c r="E520" t="s">
        <v>1104</v>
      </c>
      <c r="F520" t="str">
        <f>VLOOKUP(A520,[2]Kreise_MZ!$A$2:$C$55,3,FALSE)</f>
        <v>MZ034</v>
      </c>
      <c r="G520">
        <f>'2019_1-3-1_Download'!F60</f>
        <v>1955.3564099999999</v>
      </c>
    </row>
    <row r="521" spans="1:7" x14ac:dyDescent="0.25">
      <c r="A521">
        <f>'2019_1-3-1_Download'!B61</f>
        <v>0</v>
      </c>
      <c r="B521">
        <f>'2019_1-3-1_Download'!D61</f>
        <v>2019</v>
      </c>
      <c r="C521" t="str">
        <f>VLOOKUP(A521,[1]Tabelle1!$A$1:$B$68,2,FALSE)</f>
        <v>Niedersachsen</v>
      </c>
      <c r="D521" t="str">
        <f>'2019_1-3-1_Download'!$F$7</f>
        <v>Personen ohne Migrationshintergrund</v>
      </c>
      <c r="E521" t="s">
        <v>1104</v>
      </c>
      <c r="F521" t="str">
        <f>VLOOKUP(A521,[2]Kreise_MZ!$A$2:$C$55,3,FALSE)</f>
        <v>MZ030</v>
      </c>
      <c r="G521">
        <f>'2019_1-3-1_Download'!F61</f>
        <v>6093.7515199999998</v>
      </c>
    </row>
    <row r="522" spans="1:7" x14ac:dyDescent="0.25">
      <c r="A522">
        <f>'2019_1-3-1_Download'!B62</f>
        <v>101</v>
      </c>
      <c r="B522">
        <f>'2019_1-3-1_Download'!D62</f>
        <v>2018</v>
      </c>
      <c r="C522" t="str">
        <f>VLOOKUP(A522,[1]Tabelle1!$A$1:$B$68,2,FALSE)</f>
        <v>Braunschweig  Stadt</v>
      </c>
      <c r="D522" t="str">
        <f>'2019_1-3-1_Download'!$F$7</f>
        <v>Personen ohne Migrationshintergrund</v>
      </c>
      <c r="E522" t="s">
        <v>1104</v>
      </c>
      <c r="F522" t="str">
        <f>VLOOKUP(A522,[2]Kreise_MZ!$A$2:$C$55,3,FALSE)</f>
        <v>MZ03101</v>
      </c>
      <c r="G522">
        <f>'2019_1-3-1_Download'!F62</f>
        <v>179.45089000000002</v>
      </c>
    </row>
    <row r="523" spans="1:7" x14ac:dyDescent="0.25">
      <c r="A523">
        <f>'2019_1-3-1_Download'!B63</f>
        <v>102</v>
      </c>
      <c r="B523">
        <f>'2019_1-3-1_Download'!D63</f>
        <v>2018</v>
      </c>
      <c r="C523" t="str">
        <f>VLOOKUP(A523,[1]Tabelle1!$A$1:$B$68,2,FALSE)</f>
        <v>Salzgitter  Stadt</v>
      </c>
      <c r="D523" t="str">
        <f>'2019_1-3-1_Download'!$F$7</f>
        <v>Personen ohne Migrationshintergrund</v>
      </c>
      <c r="E523" t="s">
        <v>1104</v>
      </c>
      <c r="F523" t="str">
        <f>VLOOKUP(A523,[2]Kreise_MZ!$A$2:$C$55,3,FALSE)</f>
        <v>MZ03102</v>
      </c>
      <c r="G523">
        <f>'2019_1-3-1_Download'!F63</f>
        <v>65.568300000000008</v>
      </c>
    </row>
    <row r="524" spans="1:7" x14ac:dyDescent="0.25">
      <c r="A524">
        <f>'2019_1-3-1_Download'!B64</f>
        <v>103</v>
      </c>
      <c r="B524">
        <f>'2019_1-3-1_Download'!D64</f>
        <v>2018</v>
      </c>
      <c r="C524" t="str">
        <f>VLOOKUP(A524,[1]Tabelle1!$A$1:$B$68,2,FALSE)</f>
        <v>Wolfsburg  Stadt</v>
      </c>
      <c r="D524" t="str">
        <f>'2019_1-3-1_Download'!$F$7</f>
        <v>Personen ohne Migrationshintergrund</v>
      </c>
      <c r="E524" t="s">
        <v>1104</v>
      </c>
      <c r="F524" t="str">
        <f>VLOOKUP(A524,[2]Kreise_MZ!$A$2:$C$55,3,FALSE)</f>
        <v>MZ03103</v>
      </c>
      <c r="G524">
        <f>'2019_1-3-1_Download'!F64</f>
        <v>76.984189999999998</v>
      </c>
    </row>
    <row r="525" spans="1:7" x14ac:dyDescent="0.25">
      <c r="A525">
        <f>'2019_1-3-1_Download'!B65</f>
        <v>151</v>
      </c>
      <c r="B525">
        <f>'2019_1-3-1_Download'!D65</f>
        <v>2018</v>
      </c>
      <c r="C525" t="str">
        <f>VLOOKUP(A525,[1]Tabelle1!$A$1:$B$68,2,FALSE)</f>
        <v>Gifhorn</v>
      </c>
      <c r="D525" t="str">
        <f>'2019_1-3-1_Download'!$F$7</f>
        <v>Personen ohne Migrationshintergrund</v>
      </c>
      <c r="E525" t="s">
        <v>1104</v>
      </c>
      <c r="F525" t="str">
        <f>VLOOKUP(A525,[2]Kreise_MZ!$A$2:$C$55,3,FALSE)</f>
        <v>MZ03151</v>
      </c>
      <c r="G525">
        <f>'2019_1-3-1_Download'!F65</f>
        <v>132.143</v>
      </c>
    </row>
    <row r="526" spans="1:7" x14ac:dyDescent="0.25">
      <c r="A526">
        <f>'2019_1-3-1_Download'!B66</f>
        <v>153</v>
      </c>
      <c r="B526">
        <f>'2019_1-3-1_Download'!D66</f>
        <v>2018</v>
      </c>
      <c r="C526" t="str">
        <f>VLOOKUP(A526,[1]Tabelle1!$A$1:$B$68,2,FALSE)</f>
        <v>Goslar</v>
      </c>
      <c r="D526" t="str">
        <f>'2019_1-3-1_Download'!$F$7</f>
        <v>Personen ohne Migrationshintergrund</v>
      </c>
      <c r="E526" t="s">
        <v>1104</v>
      </c>
      <c r="F526" t="str">
        <f>VLOOKUP(A526,[2]Kreise_MZ!$A$2:$C$55,3,FALSE)</f>
        <v>MZ03153</v>
      </c>
      <c r="G526">
        <f>'2019_1-3-1_Download'!F66</f>
        <v>112.69016999999999</v>
      </c>
    </row>
    <row r="527" spans="1:7" x14ac:dyDescent="0.25">
      <c r="A527">
        <f>'2019_1-3-1_Download'!B67</f>
        <v>154</v>
      </c>
      <c r="B527">
        <f>'2019_1-3-1_Download'!D67</f>
        <v>2018</v>
      </c>
      <c r="C527" t="str">
        <f>VLOOKUP(A527,[1]Tabelle1!$A$1:$B$68,2,FALSE)</f>
        <v>Helmstedt</v>
      </c>
      <c r="D527" t="str">
        <f>'2019_1-3-1_Download'!$F$7</f>
        <v>Personen ohne Migrationshintergrund</v>
      </c>
      <c r="E527" t="s">
        <v>1104</v>
      </c>
      <c r="F527" t="str">
        <f>VLOOKUP(A527,[2]Kreise_MZ!$A$2:$C$55,3,FALSE)</f>
        <v>MZ03154</v>
      </c>
      <c r="G527">
        <f>'2019_1-3-1_Download'!F67</f>
        <v>72.382220000000004</v>
      </c>
    </row>
    <row r="528" spans="1:7" x14ac:dyDescent="0.25">
      <c r="A528">
        <f>'2019_1-3-1_Download'!B68</f>
        <v>155</v>
      </c>
      <c r="B528">
        <f>'2019_1-3-1_Download'!D68</f>
        <v>2018</v>
      </c>
      <c r="C528" t="str">
        <f>VLOOKUP(A528,[1]Tabelle1!$A$1:$B$68,2,FALSE)</f>
        <v>Northeim</v>
      </c>
      <c r="D528" t="str">
        <f>'2019_1-3-1_Download'!$F$7</f>
        <v>Personen ohne Migrationshintergrund</v>
      </c>
      <c r="E528" t="s">
        <v>1104</v>
      </c>
      <c r="F528" t="str">
        <f>VLOOKUP(A528,[2]Kreise_MZ!$A$2:$C$55,3,FALSE)</f>
        <v>MZ03155</v>
      </c>
      <c r="G528">
        <f>'2019_1-3-1_Download'!F68</f>
        <v>105.21783000000001</v>
      </c>
    </row>
    <row r="529" spans="1:7" x14ac:dyDescent="0.25">
      <c r="A529">
        <f>'2019_1-3-1_Download'!B69</f>
        <v>157</v>
      </c>
      <c r="B529">
        <f>'2019_1-3-1_Download'!D69</f>
        <v>2018</v>
      </c>
      <c r="C529" t="str">
        <f>VLOOKUP(A529,[1]Tabelle1!$A$1:$B$68,2,FALSE)</f>
        <v>Peine</v>
      </c>
      <c r="D529" t="str">
        <f>'2019_1-3-1_Download'!$F$7</f>
        <v>Personen ohne Migrationshintergrund</v>
      </c>
      <c r="E529" t="s">
        <v>1104</v>
      </c>
      <c r="F529" t="str">
        <f>VLOOKUP(A529,[2]Kreise_MZ!$A$2:$C$55,3,FALSE)</f>
        <v>MZ03157</v>
      </c>
      <c r="G529">
        <f>'2019_1-3-1_Download'!F69</f>
        <v>107.48502999999999</v>
      </c>
    </row>
    <row r="530" spans="1:7" x14ac:dyDescent="0.25">
      <c r="A530">
        <f>'2019_1-3-1_Download'!B71</f>
        <v>159</v>
      </c>
      <c r="B530">
        <f>'2019_1-3-1_Download'!D71</f>
        <v>2018</v>
      </c>
      <c r="C530" t="str">
        <f>VLOOKUP(A530,[1]Tabelle1!$A$1:$B$68,2,FALSE)</f>
        <v>Göttingen</v>
      </c>
      <c r="D530" t="str">
        <f>'2019_1-3-1_Download'!$F$7</f>
        <v>Personen ohne Migrationshintergrund</v>
      </c>
      <c r="E530" t="s">
        <v>1104</v>
      </c>
      <c r="F530" t="str">
        <f>VLOOKUP(A530,[2]Kreise_MZ!$A$2:$C$55,3,FALSE)</f>
        <v>MZ03159</v>
      </c>
      <c r="G530">
        <f>'2019_1-3-1_Download'!F71</f>
        <v>262.06344000000001</v>
      </c>
    </row>
    <row r="531" spans="1:7" x14ac:dyDescent="0.25">
      <c r="A531">
        <f>'2019_1-3-1_Download'!B70</f>
        <v>158</v>
      </c>
      <c r="B531">
        <f>'2019_1-3-1_Download'!D70</f>
        <v>2018</v>
      </c>
      <c r="C531" t="str">
        <f>VLOOKUP(A531,[1]Tabelle1!$A$1:$B$68,2,FALSE)</f>
        <v>Wolfenbüttel</v>
      </c>
      <c r="D531" t="str">
        <f>'2019_1-3-1_Download'!$F$7</f>
        <v>Personen ohne Migrationshintergrund</v>
      </c>
      <c r="E531" t="s">
        <v>1104</v>
      </c>
      <c r="F531" t="str">
        <f>VLOOKUP(A531,[2]Kreise_MZ!$A$2:$C$55,3,FALSE)</f>
        <v>MZ03158</v>
      </c>
      <c r="G531">
        <f>'2019_1-3-1_Download'!F70</f>
        <v>100.27358</v>
      </c>
    </row>
    <row r="532" spans="1:7" x14ac:dyDescent="0.25">
      <c r="A532">
        <f>'2019_1-3-1_Download'!B72</f>
        <v>1</v>
      </c>
      <c r="B532">
        <f>'2019_1-3-1_Download'!D72</f>
        <v>2018</v>
      </c>
      <c r="C532" t="str">
        <f>VLOOKUP(A532,[1]Tabelle1!$A$1:$B$68,2,FALSE)</f>
        <v>Statistische Region Braunschweig</v>
      </c>
      <c r="D532" t="str">
        <f>'2019_1-3-1_Download'!$F$7</f>
        <v>Personen ohne Migrationshintergrund</v>
      </c>
      <c r="E532" t="s">
        <v>1104</v>
      </c>
      <c r="F532" t="str">
        <f>VLOOKUP(A532,[2]Kreise_MZ!$A$2:$C$55,3,FALSE)</f>
        <v>MZ031</v>
      </c>
      <c r="G532">
        <f>'2019_1-3-1_Download'!F72</f>
        <v>1215.7748700000002</v>
      </c>
    </row>
    <row r="533" spans="1:7" x14ac:dyDescent="0.25">
      <c r="A533">
        <f>'2019_1-3-1_Download'!B73</f>
        <v>241</v>
      </c>
      <c r="B533">
        <f>'2019_1-3-1_Download'!D73</f>
        <v>2018</v>
      </c>
      <c r="C533" t="str">
        <f>VLOOKUP(A533,[1]Tabelle1!$A$1:$B$68,2,FALSE)</f>
        <v>Hannover  Region</v>
      </c>
      <c r="D533" t="str">
        <f>'2019_1-3-1_Download'!$F$7</f>
        <v>Personen ohne Migrationshintergrund</v>
      </c>
      <c r="E533" t="s">
        <v>1104</v>
      </c>
      <c r="F533" t="str">
        <f>VLOOKUP(A533,[2]Kreise_MZ!$A$2:$C$55,3,FALSE)</f>
        <v>MZ03241</v>
      </c>
      <c r="G533">
        <f>'2019_1-3-1_Download'!F73</f>
        <v>783.56200999999999</v>
      </c>
    </row>
    <row r="534" spans="1:7" x14ac:dyDescent="0.25">
      <c r="A534">
        <f>'2019_1-3-1_Download'!B74</f>
        <v>241001</v>
      </c>
      <c r="B534">
        <f>'2019_1-3-1_Download'!D74</f>
        <v>2018</v>
      </c>
      <c r="C534" t="str">
        <f>VLOOKUP(A534,[1]Tabelle1!$A$1:$B$68,2,FALSE)</f>
        <v>dav. Hannover  Lhst.</v>
      </c>
      <c r="D534" t="str">
        <f>'2019_1-3-1_Download'!$F$7</f>
        <v>Personen ohne Migrationshintergrund</v>
      </c>
      <c r="E534" t="s">
        <v>1104</v>
      </c>
      <c r="F534" t="str">
        <f>VLOOKUP(A534,[2]Kreise_MZ!$A$2:$C$55,3,FALSE)</f>
        <v>MZ03241001</v>
      </c>
      <c r="G534">
        <f>'2019_1-3-1_Download'!F74</f>
        <v>325.35424999999998</v>
      </c>
    </row>
    <row r="535" spans="1:7" x14ac:dyDescent="0.25">
      <c r="A535">
        <f>'2019_1-3-1_Download'!B75</f>
        <v>241999</v>
      </c>
      <c r="B535">
        <f>'2019_1-3-1_Download'!D75</f>
        <v>2018</v>
      </c>
      <c r="C535" t="str">
        <f>VLOOKUP(A535,[1]Tabelle1!$A$1:$B$68,2,FALSE)</f>
        <v>dav. Hannover  Umland</v>
      </c>
      <c r="D535" t="str">
        <f>'2019_1-3-1_Download'!$F$7</f>
        <v>Personen ohne Migrationshintergrund</v>
      </c>
      <c r="E535" t="s">
        <v>1104</v>
      </c>
      <c r="F535" t="str">
        <f>VLOOKUP(A535,[2]Kreise_MZ!$A$2:$C$55,3,FALSE)</f>
        <v>MZ03241999</v>
      </c>
      <c r="G535">
        <f>'2019_1-3-1_Download'!F75</f>
        <v>458.20776000000001</v>
      </c>
    </row>
    <row r="536" spans="1:7" x14ac:dyDescent="0.25">
      <c r="A536">
        <f>'2019_1-3-1_Download'!B76</f>
        <v>251</v>
      </c>
      <c r="B536">
        <f>'2019_1-3-1_Download'!D76</f>
        <v>2018</v>
      </c>
      <c r="C536" t="str">
        <f>VLOOKUP(A536,[1]Tabelle1!$A$1:$B$68,2,FALSE)</f>
        <v>Diepholz</v>
      </c>
      <c r="D536" t="str">
        <f>'2019_1-3-1_Download'!$F$7</f>
        <v>Personen ohne Migrationshintergrund</v>
      </c>
      <c r="E536" t="s">
        <v>1104</v>
      </c>
      <c r="F536" t="str">
        <f>VLOOKUP(A536,[2]Kreise_MZ!$A$2:$C$55,3,FALSE)</f>
        <v>MZ03251</v>
      </c>
      <c r="G536">
        <f>'2019_1-3-1_Download'!F76</f>
        <v>175.60733999999999</v>
      </c>
    </row>
    <row r="537" spans="1:7" x14ac:dyDescent="0.25">
      <c r="A537">
        <f>'2019_1-3-1_Download'!B77</f>
        <v>252</v>
      </c>
      <c r="B537">
        <f>'2019_1-3-1_Download'!D77</f>
        <v>2018</v>
      </c>
      <c r="C537" t="str">
        <f>VLOOKUP(A537,[1]Tabelle1!$A$1:$B$68,2,FALSE)</f>
        <v>Hameln-Pyrmont</v>
      </c>
      <c r="D537" t="str">
        <f>'2019_1-3-1_Download'!$F$7</f>
        <v>Personen ohne Migrationshintergrund</v>
      </c>
      <c r="E537" t="s">
        <v>1104</v>
      </c>
      <c r="F537" t="str">
        <f>VLOOKUP(A537,[2]Kreise_MZ!$A$2:$C$55,3,FALSE)</f>
        <v>MZ03252</v>
      </c>
      <c r="G537">
        <f>'2019_1-3-1_Download'!F77</f>
        <v>102.64385</v>
      </c>
    </row>
    <row r="538" spans="1:7" x14ac:dyDescent="0.25">
      <c r="A538">
        <f>'2019_1-3-1_Download'!B78</f>
        <v>254</v>
      </c>
      <c r="B538">
        <f>'2019_1-3-1_Download'!D78</f>
        <v>2018</v>
      </c>
      <c r="C538" t="str">
        <f>VLOOKUP(A538,[1]Tabelle1!$A$1:$B$68,2,FALSE)</f>
        <v>Hildesheim</v>
      </c>
      <c r="D538" t="str">
        <f>'2019_1-3-1_Download'!$F$7</f>
        <v>Personen ohne Migrationshintergrund</v>
      </c>
      <c r="E538" t="s">
        <v>1104</v>
      </c>
      <c r="F538" t="str">
        <f>VLOOKUP(A538,[2]Kreise_MZ!$A$2:$C$55,3,FALSE)</f>
        <v>MZ03254</v>
      </c>
      <c r="G538">
        <f>'2019_1-3-1_Download'!F78</f>
        <v>218.45674</v>
      </c>
    </row>
    <row r="539" spans="1:7" x14ac:dyDescent="0.25">
      <c r="A539">
        <f>'2019_1-3-1_Download'!B79</f>
        <v>255</v>
      </c>
      <c r="B539">
        <f>'2019_1-3-1_Download'!D79</f>
        <v>2018</v>
      </c>
      <c r="C539" t="str">
        <f>VLOOKUP(A539,[1]Tabelle1!$A$1:$B$68,2,FALSE)</f>
        <v>Holzminden</v>
      </c>
      <c r="D539" t="str">
        <f>'2019_1-3-1_Download'!$F$7</f>
        <v>Personen ohne Migrationshintergrund</v>
      </c>
      <c r="E539" t="s">
        <v>1104</v>
      </c>
      <c r="F539" t="str">
        <f>VLOOKUP(A539,[2]Kreise_MZ!$A$2:$C$55,3,FALSE)</f>
        <v>MZ03255</v>
      </c>
      <c r="G539">
        <f>'2019_1-3-1_Download'!F79</f>
        <v>55.56597</v>
      </c>
    </row>
    <row r="540" spans="1:7" x14ac:dyDescent="0.25">
      <c r="A540">
        <f>'2019_1-3-1_Download'!B80</f>
        <v>256</v>
      </c>
      <c r="B540">
        <f>'2019_1-3-1_Download'!D80</f>
        <v>2018</v>
      </c>
      <c r="C540" t="str">
        <f>VLOOKUP(A540,[1]Tabelle1!$A$1:$B$68,2,FALSE)</f>
        <v>Nienburg (Weser)</v>
      </c>
      <c r="D540" t="str">
        <f>'2019_1-3-1_Download'!$F$7</f>
        <v>Personen ohne Migrationshintergrund</v>
      </c>
      <c r="E540" t="s">
        <v>1104</v>
      </c>
      <c r="F540" t="str">
        <f>VLOOKUP(A540,[2]Kreise_MZ!$A$2:$C$55,3,FALSE)</f>
        <v>MZ03256</v>
      </c>
      <c r="G540">
        <f>'2019_1-3-1_Download'!F80</f>
        <v>90.680999999999997</v>
      </c>
    </row>
    <row r="541" spans="1:7" x14ac:dyDescent="0.25">
      <c r="A541">
        <f>'2019_1-3-1_Download'!B81</f>
        <v>257</v>
      </c>
      <c r="B541">
        <f>'2019_1-3-1_Download'!D81</f>
        <v>2018</v>
      </c>
      <c r="C541" t="str">
        <f>VLOOKUP(A541,[1]Tabelle1!$A$1:$B$68,2,FALSE)</f>
        <v>Schaumburg</v>
      </c>
      <c r="D541" t="str">
        <f>'2019_1-3-1_Download'!$F$7</f>
        <v>Personen ohne Migrationshintergrund</v>
      </c>
      <c r="E541" t="s">
        <v>1104</v>
      </c>
      <c r="F541" t="str">
        <f>VLOOKUP(A541,[2]Kreise_MZ!$A$2:$C$55,3,FALSE)</f>
        <v>MZ03257</v>
      </c>
      <c r="G541">
        <f>'2019_1-3-1_Download'!F81</f>
        <v>128.89472000000001</v>
      </c>
    </row>
    <row r="542" spans="1:7" x14ac:dyDescent="0.25">
      <c r="A542">
        <f>'2019_1-3-1_Download'!B82</f>
        <v>2</v>
      </c>
      <c r="B542">
        <f>'2019_1-3-1_Download'!D82</f>
        <v>2018</v>
      </c>
      <c r="C542" t="str">
        <f>VLOOKUP(A542,[1]Tabelle1!$A$1:$B$68,2,FALSE)</f>
        <v>Statistische Region Hannover</v>
      </c>
      <c r="D542" t="str">
        <f>'2019_1-3-1_Download'!$F$7</f>
        <v>Personen ohne Migrationshintergrund</v>
      </c>
      <c r="E542" t="s">
        <v>1104</v>
      </c>
      <c r="F542" t="str">
        <f>VLOOKUP(A542,[2]Kreise_MZ!$A$2:$C$55,3,FALSE)</f>
        <v>MZ032</v>
      </c>
      <c r="G542">
        <f>'2019_1-3-1_Download'!F82</f>
        <v>1555.0741200000002</v>
      </c>
    </row>
    <row r="543" spans="1:7" x14ac:dyDescent="0.25">
      <c r="A543">
        <f>'2019_1-3-1_Download'!B83</f>
        <v>351</v>
      </c>
      <c r="B543">
        <f>'2019_1-3-1_Download'!D83</f>
        <v>2018</v>
      </c>
      <c r="C543" t="str">
        <f>VLOOKUP(A543,[1]Tabelle1!$A$1:$B$68,2,FALSE)</f>
        <v>Celle</v>
      </c>
      <c r="D543" t="str">
        <f>'2019_1-3-1_Download'!$F$7</f>
        <v>Personen ohne Migrationshintergrund</v>
      </c>
      <c r="E543" t="s">
        <v>1104</v>
      </c>
      <c r="F543" t="str">
        <f>VLOOKUP(A543,[2]Kreise_MZ!$A$2:$C$55,3,FALSE)</f>
        <v>MZ03351</v>
      </c>
      <c r="G543">
        <f>'2019_1-3-1_Download'!F83</f>
        <v>140.26733999999999</v>
      </c>
    </row>
    <row r="544" spans="1:7" x14ac:dyDescent="0.25">
      <c r="A544">
        <f>'2019_1-3-1_Download'!B84</f>
        <v>352</v>
      </c>
      <c r="B544">
        <f>'2019_1-3-1_Download'!D84</f>
        <v>2018</v>
      </c>
      <c r="C544" t="str">
        <f>VLOOKUP(A544,[1]Tabelle1!$A$1:$B$68,2,FALSE)</f>
        <v>Cuxhaven</v>
      </c>
      <c r="D544" t="str">
        <f>'2019_1-3-1_Download'!$F$7</f>
        <v>Personen ohne Migrationshintergrund</v>
      </c>
      <c r="E544" t="s">
        <v>1104</v>
      </c>
      <c r="F544" t="str">
        <f>VLOOKUP(A544,[2]Kreise_MZ!$A$2:$C$55,3,FALSE)</f>
        <v>MZ03352</v>
      </c>
      <c r="G544">
        <f>'2019_1-3-1_Download'!F84</f>
        <v>164.74620999999999</v>
      </c>
    </row>
    <row r="545" spans="1:7" x14ac:dyDescent="0.25">
      <c r="A545">
        <f>'2019_1-3-1_Download'!B85</f>
        <v>353</v>
      </c>
      <c r="B545">
        <f>'2019_1-3-1_Download'!D85</f>
        <v>2018</v>
      </c>
      <c r="C545" t="str">
        <f>VLOOKUP(A545,[1]Tabelle1!$A$1:$B$68,2,FALSE)</f>
        <v>Harburg</v>
      </c>
      <c r="D545" t="str">
        <f>'2019_1-3-1_Download'!$F$7</f>
        <v>Personen ohne Migrationshintergrund</v>
      </c>
      <c r="E545" t="s">
        <v>1104</v>
      </c>
      <c r="F545" t="str">
        <f>VLOOKUP(A545,[2]Kreise_MZ!$A$2:$C$55,3,FALSE)</f>
        <v>MZ03353</v>
      </c>
      <c r="G545">
        <f>'2019_1-3-1_Download'!F85</f>
        <v>199.46059</v>
      </c>
    </row>
    <row r="546" spans="1:7" x14ac:dyDescent="0.25">
      <c r="A546" t="str">
        <f>'2019_1-3-1_Download'!B86</f>
        <v>360/ 354</v>
      </c>
      <c r="B546">
        <f>'2019_1-3-1_Download'!D86</f>
        <v>2018</v>
      </c>
      <c r="C546" t="str">
        <f>VLOOKUP(A546,[1]Tabelle1!$A$1:$B$68,2,FALSE)</f>
        <v>Uelzen Lüchow-Dannenberg</v>
      </c>
      <c r="D546" t="str">
        <f>'2019_1-3-1_Download'!$F$7</f>
        <v>Personen ohne Migrationshintergrund</v>
      </c>
      <c r="E546" t="s">
        <v>1104</v>
      </c>
      <c r="F546" t="str">
        <f>VLOOKUP(A546,[2]Kreise_MZ!$A$2:$C$55,3,FALSE)</f>
        <v>MZ03354360</v>
      </c>
      <c r="G546">
        <f>'2019_1-3-1_Download'!F86</f>
        <v>115.01092999999999</v>
      </c>
    </row>
    <row r="547" spans="1:7" x14ac:dyDescent="0.25">
      <c r="A547">
        <f>'2019_1-3-1_Download'!B87</f>
        <v>355</v>
      </c>
      <c r="B547">
        <f>'2019_1-3-1_Download'!D87</f>
        <v>2018</v>
      </c>
      <c r="C547" t="str">
        <f>VLOOKUP(A547,[1]Tabelle1!$A$1:$B$68,2,FALSE)</f>
        <v>Lüneburg</v>
      </c>
      <c r="D547" t="str">
        <f>'2019_1-3-1_Download'!$F$7</f>
        <v>Personen ohne Migrationshintergrund</v>
      </c>
      <c r="E547" t="s">
        <v>1104</v>
      </c>
      <c r="F547" t="str">
        <f>VLOOKUP(A547,[2]Kreise_MZ!$A$2:$C$55,3,FALSE)</f>
        <v>MZ03355</v>
      </c>
      <c r="G547">
        <f>'2019_1-3-1_Download'!F87</f>
        <v>151.50610999999998</v>
      </c>
    </row>
    <row r="548" spans="1:7" x14ac:dyDescent="0.25">
      <c r="A548">
        <f>'2019_1-3-1_Download'!B88</f>
        <v>356</v>
      </c>
      <c r="B548">
        <f>'2019_1-3-1_Download'!D88</f>
        <v>2018</v>
      </c>
      <c r="C548" t="str">
        <f>VLOOKUP(A548,[1]Tabelle1!$A$1:$B$68,2,FALSE)</f>
        <v>Osterholz</v>
      </c>
      <c r="D548" t="str">
        <f>'2019_1-3-1_Download'!$F$7</f>
        <v>Personen ohne Migrationshintergrund</v>
      </c>
      <c r="E548" t="s">
        <v>1104</v>
      </c>
      <c r="F548" t="str">
        <f>VLOOKUP(A548,[2]Kreise_MZ!$A$2:$C$55,3,FALSE)</f>
        <v>MZ03356</v>
      </c>
      <c r="G548">
        <f>'2019_1-3-1_Download'!F88</f>
        <v>99.018090000000001</v>
      </c>
    </row>
    <row r="549" spans="1:7" x14ac:dyDescent="0.25">
      <c r="A549">
        <f>'2019_1-3-1_Download'!B89</f>
        <v>357</v>
      </c>
      <c r="B549">
        <f>'2019_1-3-1_Download'!D89</f>
        <v>2018</v>
      </c>
      <c r="C549" t="str">
        <f>VLOOKUP(A549,[1]Tabelle1!$A$1:$B$68,2,FALSE)</f>
        <v>Rotenburg (Wümme)</v>
      </c>
      <c r="D549" t="str">
        <f>'2019_1-3-1_Download'!$F$7</f>
        <v>Personen ohne Migrationshintergrund</v>
      </c>
      <c r="E549" t="s">
        <v>1104</v>
      </c>
      <c r="F549" t="str">
        <f>VLOOKUP(A549,[2]Kreise_MZ!$A$2:$C$55,3,FALSE)</f>
        <v>MZ03357</v>
      </c>
      <c r="G549">
        <f>'2019_1-3-1_Download'!F89</f>
        <v>129.75586999999999</v>
      </c>
    </row>
    <row r="550" spans="1:7" x14ac:dyDescent="0.25">
      <c r="A550">
        <f>'2019_1-3-1_Download'!B90</f>
        <v>358</v>
      </c>
      <c r="B550">
        <f>'2019_1-3-1_Download'!D90</f>
        <v>2018</v>
      </c>
      <c r="C550" t="str">
        <f>VLOOKUP(A550,[1]Tabelle1!$A$1:$B$68,2,FALSE)</f>
        <v>Heidekreis</v>
      </c>
      <c r="D550" t="str">
        <f>'2019_1-3-1_Download'!$F$7</f>
        <v>Personen ohne Migrationshintergrund</v>
      </c>
      <c r="E550" t="s">
        <v>1104</v>
      </c>
      <c r="F550" t="str">
        <f>VLOOKUP(A550,[2]Kreise_MZ!$A$2:$C$55,3,FALSE)</f>
        <v>MZ03358</v>
      </c>
      <c r="G550">
        <f>'2019_1-3-1_Download'!F90</f>
        <v>111.71142</v>
      </c>
    </row>
    <row r="551" spans="1:7" x14ac:dyDescent="0.25">
      <c r="A551">
        <f>'2019_1-3-1_Download'!B91</f>
        <v>359</v>
      </c>
      <c r="B551">
        <f>'2019_1-3-1_Download'!D91</f>
        <v>2018</v>
      </c>
      <c r="C551" t="str">
        <f>VLOOKUP(A551,[1]Tabelle1!$A$1:$B$68,2,FALSE)</f>
        <v>Stade</v>
      </c>
      <c r="D551" t="str">
        <f>'2019_1-3-1_Download'!$F$7</f>
        <v>Personen ohne Migrationshintergrund</v>
      </c>
      <c r="E551" t="s">
        <v>1104</v>
      </c>
      <c r="F551" t="str">
        <f>VLOOKUP(A551,[2]Kreise_MZ!$A$2:$C$55,3,FALSE)</f>
        <v>MZ03359</v>
      </c>
      <c r="G551">
        <f>'2019_1-3-1_Download'!F91</f>
        <v>160.96847</v>
      </c>
    </row>
    <row r="552" spans="1:7" x14ac:dyDescent="0.25">
      <c r="A552" t="str">
        <f>'2019_1-3-1_Download'!B92</f>
        <v>360/ 354</v>
      </c>
      <c r="B552">
        <f>'2019_1-3-1_Download'!D92</f>
        <v>2018</v>
      </c>
      <c r="C552" t="str">
        <f>VLOOKUP(A552,[1]Tabelle1!$A$1:$B$68,2,FALSE)</f>
        <v>Uelzen Lüchow-Dannenberg</v>
      </c>
      <c r="D552" t="str">
        <f>'2019_1-3-1_Download'!$F$7</f>
        <v>Personen ohne Migrationshintergrund</v>
      </c>
      <c r="E552" t="s">
        <v>1104</v>
      </c>
      <c r="F552" t="str">
        <f>VLOOKUP(A552,[2]Kreise_MZ!$A$2:$C$55,3,FALSE)</f>
        <v>MZ03354360</v>
      </c>
      <c r="G552">
        <f>'2019_1-3-1_Download'!F92</f>
        <v>115.01092999999999</v>
      </c>
    </row>
    <row r="553" spans="1:7" x14ac:dyDescent="0.25">
      <c r="A553">
        <f>'2019_1-3-1_Download'!B93</f>
        <v>361</v>
      </c>
      <c r="B553">
        <f>'2019_1-3-1_Download'!D93</f>
        <v>2018</v>
      </c>
      <c r="C553" t="str">
        <f>VLOOKUP(A553,[1]Tabelle1!$A$1:$B$68,2,FALSE)</f>
        <v>Verden</v>
      </c>
      <c r="D553" t="str">
        <f>'2019_1-3-1_Download'!$F$7</f>
        <v>Personen ohne Migrationshintergrund</v>
      </c>
      <c r="E553" t="s">
        <v>1104</v>
      </c>
      <c r="F553" t="str">
        <f>VLOOKUP(A553,[2]Kreise_MZ!$A$2:$C$55,3,FALSE)</f>
        <v>MZ03361</v>
      </c>
      <c r="G553">
        <f>'2019_1-3-1_Download'!F93</f>
        <v>105.80887</v>
      </c>
    </row>
    <row r="554" spans="1:7" x14ac:dyDescent="0.25">
      <c r="A554">
        <f>'2019_1-3-1_Download'!B94</f>
        <v>3</v>
      </c>
      <c r="B554">
        <f>'2019_1-3-1_Download'!D94</f>
        <v>2018</v>
      </c>
      <c r="C554" t="str">
        <f>VLOOKUP(A554,[1]Tabelle1!$A$1:$B$68,2,FALSE)</f>
        <v>Statistische Region Lüneburg</v>
      </c>
      <c r="D554" t="str">
        <f>'2019_1-3-1_Download'!$F$7</f>
        <v>Personen ohne Migrationshintergrund</v>
      </c>
      <c r="E554" t="s">
        <v>1104</v>
      </c>
      <c r="F554" t="str">
        <f>VLOOKUP(A554,[2]Kreise_MZ!$A$2:$C$55,3,FALSE)</f>
        <v>MZ033</v>
      </c>
      <c r="G554">
        <f>'2019_1-3-1_Download'!F94</f>
        <v>1376.7656100000002</v>
      </c>
    </row>
    <row r="555" spans="1:7" x14ac:dyDescent="0.25">
      <c r="A555">
        <f>'2019_1-3-1_Download'!B95</f>
        <v>401</v>
      </c>
      <c r="B555">
        <f>'2019_1-3-1_Download'!D95</f>
        <v>2018</v>
      </c>
      <c r="C555" t="str">
        <f>VLOOKUP(A555,[1]Tabelle1!$A$1:$B$68,2,FALSE)</f>
        <v>Delmenhorst  Stadt</v>
      </c>
      <c r="D555" t="str">
        <f>'2019_1-3-1_Download'!$F$7</f>
        <v>Personen ohne Migrationshintergrund</v>
      </c>
      <c r="E555" t="s">
        <v>1104</v>
      </c>
      <c r="F555" t="str">
        <f>VLOOKUP(A555,[2]Kreise_MZ!$A$2:$C$55,3,FALSE)</f>
        <v>MZ03401</v>
      </c>
      <c r="G555">
        <f>'2019_1-3-1_Download'!F95</f>
        <v>52.011650000000003</v>
      </c>
    </row>
    <row r="556" spans="1:7" x14ac:dyDescent="0.25">
      <c r="A556" t="str">
        <f>'2019_1-3-1_Download'!B96</f>
        <v>402 / 457</v>
      </c>
      <c r="B556">
        <f>'2019_1-3-1_Download'!D96</f>
        <v>2018</v>
      </c>
      <c r="C556" t="str">
        <f>VLOOKUP(A556,[1]Tabelle1!$A$1:$B$68,2,FALSE)</f>
        <v>Emden  Stadt / Leer</v>
      </c>
      <c r="D556" t="str">
        <f>'2019_1-3-1_Download'!$F$7</f>
        <v>Personen ohne Migrationshintergrund</v>
      </c>
      <c r="E556" t="s">
        <v>1104</v>
      </c>
      <c r="F556" t="str">
        <f>VLOOKUP(A556,[2]Kreise_MZ!$A$2:$C$55,3,FALSE)</f>
        <v>MZ03402457</v>
      </c>
      <c r="G556">
        <f>'2019_1-3-1_Download'!F96</f>
        <v>174.43389999999999</v>
      </c>
    </row>
    <row r="557" spans="1:7" x14ac:dyDescent="0.25">
      <c r="A557">
        <f>'2019_1-3-1_Download'!B97</f>
        <v>403</v>
      </c>
      <c r="B557">
        <f>'2019_1-3-1_Download'!D97</f>
        <v>2018</v>
      </c>
      <c r="C557" t="str">
        <f>VLOOKUP(A557,[1]Tabelle1!$A$1:$B$68,2,FALSE)</f>
        <v>Oldenburg(Oldb)  Stadt</v>
      </c>
      <c r="D557" t="str">
        <f>'2019_1-3-1_Download'!$F$7</f>
        <v>Personen ohne Migrationshintergrund</v>
      </c>
      <c r="E557" t="s">
        <v>1104</v>
      </c>
      <c r="F557" t="str">
        <f>VLOOKUP(A557,[2]Kreise_MZ!$A$2:$C$55,3,FALSE)</f>
        <v>MZ03403</v>
      </c>
      <c r="G557">
        <f>'2019_1-3-1_Download'!F97</f>
        <v>137.38783999999998</v>
      </c>
    </row>
    <row r="558" spans="1:7" x14ac:dyDescent="0.25">
      <c r="A558">
        <f>'2019_1-3-1_Download'!B98</f>
        <v>404</v>
      </c>
      <c r="B558">
        <f>'2019_1-3-1_Download'!D98</f>
        <v>2018</v>
      </c>
      <c r="C558" t="str">
        <f>VLOOKUP(A558,[1]Tabelle1!$A$1:$B$68,2,FALSE)</f>
        <v>Osnabrück  Stadt</v>
      </c>
      <c r="D558" t="str">
        <f>'2019_1-3-1_Download'!$F$7</f>
        <v>Personen ohne Migrationshintergrund</v>
      </c>
      <c r="E558" t="s">
        <v>1104</v>
      </c>
      <c r="F558" t="str">
        <f>VLOOKUP(A558,[2]Kreise_MZ!$A$2:$C$55,3,FALSE)</f>
        <v>MZ03404</v>
      </c>
      <c r="G558">
        <f>'2019_1-3-1_Download'!F98</f>
        <v>118.51247000000001</v>
      </c>
    </row>
    <row r="559" spans="1:7" x14ac:dyDescent="0.25">
      <c r="A559">
        <f>'2019_1-3-1_Download'!B99</f>
        <v>405</v>
      </c>
      <c r="B559">
        <f>'2019_1-3-1_Download'!D99</f>
        <v>2018</v>
      </c>
      <c r="C559" t="str">
        <f>VLOOKUP(A559,[1]Tabelle1!$A$1:$B$68,2,FALSE)</f>
        <v>Wilhelmshaven  Stadt</v>
      </c>
      <c r="D559" t="str">
        <f>'2019_1-3-1_Download'!$F$7</f>
        <v>Personen ohne Migrationshintergrund</v>
      </c>
      <c r="E559" t="s">
        <v>1104</v>
      </c>
      <c r="F559" t="str">
        <f>VLOOKUP(A559,[2]Kreise_MZ!$A$2:$C$55,3,FALSE)</f>
        <v>MZ03405</v>
      </c>
      <c r="G559">
        <f>'2019_1-3-1_Download'!F99</f>
        <v>51.484279999999998</v>
      </c>
    </row>
    <row r="560" spans="1:7" x14ac:dyDescent="0.25">
      <c r="A560">
        <f>'2019_1-3-1_Download'!B100</f>
        <v>451</v>
      </c>
      <c r="B560">
        <f>'2019_1-3-1_Download'!D100</f>
        <v>2018</v>
      </c>
      <c r="C560" t="str">
        <f>VLOOKUP(A560,[1]Tabelle1!$A$1:$B$68,2,FALSE)</f>
        <v>Ammerland</v>
      </c>
      <c r="D560" t="str">
        <f>'2019_1-3-1_Download'!$F$7</f>
        <v>Personen ohne Migrationshintergrund</v>
      </c>
      <c r="E560" t="s">
        <v>1104</v>
      </c>
      <c r="F560" t="str">
        <f>VLOOKUP(A560,[2]Kreise_MZ!$A$2:$C$55,3,FALSE)</f>
        <v>MZ03451</v>
      </c>
      <c r="G560">
        <f>'2019_1-3-1_Download'!F100</f>
        <v>103.31693</v>
      </c>
    </row>
    <row r="561" spans="1:7" x14ac:dyDescent="0.25">
      <c r="A561">
        <f>'2019_1-3-1_Download'!B101</f>
        <v>452</v>
      </c>
      <c r="B561">
        <f>'2019_1-3-1_Download'!D101</f>
        <v>2018</v>
      </c>
      <c r="C561" t="str">
        <f>VLOOKUP(A561,[1]Tabelle1!$A$1:$B$68,2,FALSE)</f>
        <v>Aurich</v>
      </c>
      <c r="D561" t="str">
        <f>'2019_1-3-1_Download'!$F$7</f>
        <v>Personen ohne Migrationshintergrund</v>
      </c>
      <c r="E561" t="s">
        <v>1104</v>
      </c>
      <c r="F561" t="str">
        <f>VLOOKUP(A561,[2]Kreise_MZ!$A$2:$C$55,3,FALSE)</f>
        <v>MZ03452</v>
      </c>
      <c r="G561">
        <f>'2019_1-3-1_Download'!F101</f>
        <v>165.55701999999999</v>
      </c>
    </row>
    <row r="562" spans="1:7" x14ac:dyDescent="0.25">
      <c r="A562">
        <f>'2019_1-3-1_Download'!B102</f>
        <v>453</v>
      </c>
      <c r="B562">
        <f>'2019_1-3-1_Download'!D102</f>
        <v>2018</v>
      </c>
      <c r="C562" t="str">
        <f>VLOOKUP(A562,[1]Tabelle1!$A$1:$B$68,2,FALSE)</f>
        <v>Cloppenburg</v>
      </c>
      <c r="D562" t="str">
        <f>'2019_1-3-1_Download'!$F$7</f>
        <v>Personen ohne Migrationshintergrund</v>
      </c>
      <c r="E562" t="s">
        <v>1104</v>
      </c>
      <c r="F562" t="str">
        <f>VLOOKUP(A562,[2]Kreise_MZ!$A$2:$C$55,3,FALSE)</f>
        <v>MZ03453</v>
      </c>
      <c r="G562">
        <f>'2019_1-3-1_Download'!F102</f>
        <v>121.59338000000001</v>
      </c>
    </row>
    <row r="563" spans="1:7" x14ac:dyDescent="0.25">
      <c r="A563">
        <f>'2019_1-3-1_Download'!B103</f>
        <v>454</v>
      </c>
      <c r="B563">
        <f>'2019_1-3-1_Download'!D103</f>
        <v>2018</v>
      </c>
      <c r="C563" t="str">
        <f>VLOOKUP(A563,[1]Tabelle1!$A$1:$B$68,2,FALSE)</f>
        <v>Emsland</v>
      </c>
      <c r="D563" t="str">
        <f>'2019_1-3-1_Download'!$F$7</f>
        <v>Personen ohne Migrationshintergrund</v>
      </c>
      <c r="E563" t="s">
        <v>1104</v>
      </c>
      <c r="F563" t="str">
        <f>VLOOKUP(A563,[2]Kreise_MZ!$A$2:$C$55,3,FALSE)</f>
        <v>MZ03454</v>
      </c>
      <c r="G563">
        <f>'2019_1-3-1_Download'!F103</f>
        <v>237.20973999999998</v>
      </c>
    </row>
    <row r="564" spans="1:7" x14ac:dyDescent="0.25">
      <c r="A564" t="str">
        <f>'2019_1-3-1_Download'!B104</f>
        <v>455 / 462</v>
      </c>
      <c r="B564">
        <f>'2019_1-3-1_Download'!D104</f>
        <v>2018</v>
      </c>
      <c r="C564" t="str">
        <f>VLOOKUP(A564,[1]Tabelle1!$A$1:$B$68,2,FALSE)</f>
        <v>Friesland / Wittmund</v>
      </c>
      <c r="D564" t="str">
        <f>'2019_1-3-1_Download'!$F$7</f>
        <v>Personen ohne Migrationshintergrund</v>
      </c>
      <c r="E564" t="s">
        <v>1104</v>
      </c>
      <c r="F564" t="str">
        <f>VLOOKUP(A564,[2]Kreise_MZ!$A$2:$C$55,3,FALSE)</f>
        <v>MZ03455462</v>
      </c>
      <c r="G564">
        <f>'2019_1-3-1_Download'!F104</f>
        <v>142.43162000000001</v>
      </c>
    </row>
    <row r="565" spans="1:7" x14ac:dyDescent="0.25">
      <c r="A565">
        <f>'2019_1-3-1_Download'!B105</f>
        <v>456</v>
      </c>
      <c r="B565">
        <f>'2019_1-3-1_Download'!D105</f>
        <v>2018</v>
      </c>
      <c r="C565" t="str">
        <f>VLOOKUP(A565,[1]Tabelle1!$A$1:$B$68,2,FALSE)</f>
        <v>Grafschaft Bentheim</v>
      </c>
      <c r="D565" t="str">
        <f>'2019_1-3-1_Download'!$F$7</f>
        <v>Personen ohne Migrationshintergrund</v>
      </c>
      <c r="E565" t="s">
        <v>1104</v>
      </c>
      <c r="F565" t="str">
        <f>VLOOKUP(A565,[2]Kreise_MZ!$A$2:$C$55,3,FALSE)</f>
        <v>MZ03456</v>
      </c>
      <c r="G565">
        <f>'2019_1-3-1_Download'!F105</f>
        <v>97.458439999999996</v>
      </c>
    </row>
    <row r="566" spans="1:7" x14ac:dyDescent="0.25">
      <c r="A566" t="str">
        <f>'2019_1-3-1_Download'!B106</f>
        <v>402 / 457</v>
      </c>
      <c r="B566">
        <f>'2019_1-3-1_Download'!D106</f>
        <v>2018</v>
      </c>
      <c r="C566" t="str">
        <f>VLOOKUP(A566,[1]Tabelle1!$A$1:$B$68,2,FALSE)</f>
        <v>Emden  Stadt / Leer</v>
      </c>
      <c r="D566" t="str">
        <f>'2019_1-3-1_Download'!$F$7</f>
        <v>Personen ohne Migrationshintergrund</v>
      </c>
      <c r="E566" t="s">
        <v>1104</v>
      </c>
      <c r="F566" t="str">
        <f>VLOOKUP(A566,[2]Kreise_MZ!$A$2:$C$55,3,FALSE)</f>
        <v>MZ03402457</v>
      </c>
      <c r="G566">
        <f>'2019_1-3-1_Download'!F106</f>
        <v>174.43389999999999</v>
      </c>
    </row>
    <row r="567" spans="1:7" x14ac:dyDescent="0.25">
      <c r="A567">
        <f>'2019_1-3-1_Download'!B107</f>
        <v>458</v>
      </c>
      <c r="B567">
        <f>'2019_1-3-1_Download'!D107</f>
        <v>2018</v>
      </c>
      <c r="C567" t="str">
        <f>VLOOKUP(A567,[1]Tabelle1!$A$1:$B$68,2,FALSE)</f>
        <v>Oldenburg</v>
      </c>
      <c r="D567" t="str">
        <f>'2019_1-3-1_Download'!$F$7</f>
        <v>Personen ohne Migrationshintergrund</v>
      </c>
      <c r="E567" t="s">
        <v>1104</v>
      </c>
      <c r="F567" t="str">
        <f>VLOOKUP(A567,[2]Kreise_MZ!$A$2:$C$55,3,FALSE)</f>
        <v>MZ03458</v>
      </c>
      <c r="G567">
        <f>'2019_1-3-1_Download'!F107</f>
        <v>107.34639</v>
      </c>
    </row>
    <row r="568" spans="1:7" x14ac:dyDescent="0.25">
      <c r="A568">
        <f>'2019_1-3-1_Download'!B108</f>
        <v>459</v>
      </c>
      <c r="B568">
        <f>'2019_1-3-1_Download'!D108</f>
        <v>2018</v>
      </c>
      <c r="C568" t="str">
        <f>VLOOKUP(A568,[1]Tabelle1!$A$1:$B$68,2,FALSE)</f>
        <v>Osnabrück</v>
      </c>
      <c r="D568" t="str">
        <f>'2019_1-3-1_Download'!$F$7</f>
        <v>Personen ohne Migrationshintergrund</v>
      </c>
      <c r="E568" t="s">
        <v>1104</v>
      </c>
      <c r="F568" t="str">
        <f>VLOOKUP(A568,[2]Kreise_MZ!$A$2:$C$55,3,FALSE)</f>
        <v>MZ03459</v>
      </c>
      <c r="G568">
        <f>'2019_1-3-1_Download'!F108</f>
        <v>270.46771999999999</v>
      </c>
    </row>
    <row r="569" spans="1:7" x14ac:dyDescent="0.25">
      <c r="A569">
        <f>'2019_1-3-1_Download'!B109</f>
        <v>460</v>
      </c>
      <c r="B569">
        <f>'2019_1-3-1_Download'!D109</f>
        <v>2018</v>
      </c>
      <c r="C569" t="str">
        <f>VLOOKUP(A569,[1]Tabelle1!$A$1:$B$68,2,FALSE)</f>
        <v>Vechta</v>
      </c>
      <c r="D569" t="str">
        <f>'2019_1-3-1_Download'!$F$7</f>
        <v>Personen ohne Migrationshintergrund</v>
      </c>
      <c r="E569" t="s">
        <v>1104</v>
      </c>
      <c r="F569" t="str">
        <f>VLOOKUP(A569,[2]Kreise_MZ!$A$2:$C$55,3,FALSE)</f>
        <v>MZ03460</v>
      </c>
      <c r="G569">
        <f>'2019_1-3-1_Download'!F109</f>
        <v>95.041110000000003</v>
      </c>
    </row>
    <row r="570" spans="1:7" x14ac:dyDescent="0.25">
      <c r="A570">
        <f>'2019_1-3-1_Download'!B110</f>
        <v>461</v>
      </c>
      <c r="B570">
        <f>'2019_1-3-1_Download'!D110</f>
        <v>2018</v>
      </c>
      <c r="C570" t="str">
        <f>VLOOKUP(A570,[1]Tabelle1!$A$1:$B$68,2,FALSE)</f>
        <v>Wesermarsch</v>
      </c>
      <c r="D570" t="str">
        <f>'2019_1-3-1_Download'!$F$7</f>
        <v>Personen ohne Migrationshintergrund</v>
      </c>
      <c r="E570" t="s">
        <v>1104</v>
      </c>
      <c r="F570" t="str">
        <f>VLOOKUP(A570,[2]Kreise_MZ!$A$2:$C$55,3,FALSE)</f>
        <v>MZ03461</v>
      </c>
      <c r="G570">
        <f>'2019_1-3-1_Download'!F110</f>
        <v>75.511060000000001</v>
      </c>
    </row>
    <row r="571" spans="1:7" x14ac:dyDescent="0.25">
      <c r="A571" t="str">
        <f>'2019_1-3-1_Download'!B111</f>
        <v>455 / 462</v>
      </c>
      <c r="B571">
        <f>'2019_1-3-1_Download'!D111</f>
        <v>2018</v>
      </c>
      <c r="C571" t="str">
        <f>VLOOKUP(A571,[1]Tabelle1!$A$1:$B$68,2,FALSE)</f>
        <v>Friesland / Wittmund</v>
      </c>
      <c r="D571" t="str">
        <f>'2019_1-3-1_Download'!$F$7</f>
        <v>Personen ohne Migrationshintergrund</v>
      </c>
      <c r="E571" t="s">
        <v>1104</v>
      </c>
      <c r="F571" t="str">
        <f>VLOOKUP(A571,[2]Kreise_MZ!$A$2:$C$55,3,FALSE)</f>
        <v>MZ03455462</v>
      </c>
      <c r="G571">
        <f>'2019_1-3-1_Download'!F111</f>
        <v>142.43162000000001</v>
      </c>
    </row>
    <row r="572" spans="1:7" x14ac:dyDescent="0.25">
      <c r="A572">
        <f>'2019_1-3-1_Download'!B112</f>
        <v>4</v>
      </c>
      <c r="B572">
        <f>'2019_1-3-1_Download'!D112</f>
        <v>2018</v>
      </c>
      <c r="C572" t="str">
        <f>VLOOKUP(A572,[1]Tabelle1!$A$1:$B$68,2,FALSE)</f>
        <v>Statistische Region Weser-Ems</v>
      </c>
      <c r="D572" t="str">
        <f>'2019_1-3-1_Download'!$F$7</f>
        <v>Personen ohne Migrationshintergrund</v>
      </c>
      <c r="E572" t="s">
        <v>1104</v>
      </c>
      <c r="F572" t="str">
        <f>VLOOKUP(A572,[2]Kreise_MZ!$A$2:$C$55,3,FALSE)</f>
        <v>MZ034</v>
      </c>
      <c r="G572">
        <f>'2019_1-3-1_Download'!F112</f>
        <v>1949.8038600000002</v>
      </c>
    </row>
    <row r="573" spans="1:7" x14ac:dyDescent="0.25">
      <c r="A573">
        <f>'2019_1-3-1_Download'!B113</f>
        <v>0</v>
      </c>
      <c r="B573">
        <f>'2019_1-3-1_Download'!D113</f>
        <v>2018</v>
      </c>
      <c r="C573" t="str">
        <f>VLOOKUP(A573,[1]Tabelle1!$A$1:$B$68,2,FALSE)</f>
        <v>Niedersachsen</v>
      </c>
      <c r="D573" t="str">
        <f>'2019_1-3-1_Download'!$F$7</f>
        <v>Personen ohne Migrationshintergrund</v>
      </c>
      <c r="E573" t="s">
        <v>1104</v>
      </c>
      <c r="F573" t="str">
        <f>VLOOKUP(A573,[2]Kreise_MZ!$A$2:$C$55,3,FALSE)</f>
        <v>MZ030</v>
      </c>
      <c r="G573">
        <f>'2019_1-3-1_Download'!F113</f>
        <v>6097.4184500000001</v>
      </c>
    </row>
    <row r="574" spans="1:7" x14ac:dyDescent="0.25">
      <c r="A574">
        <f>'2019_1-3-1_Download'!B114</f>
        <v>101</v>
      </c>
      <c r="B574">
        <f>'2019_1-3-1_Download'!D114</f>
        <v>2017</v>
      </c>
      <c r="C574" t="str">
        <f>VLOOKUP(A574,[1]Tabelle1!$A$1:$B$68,2,FALSE)</f>
        <v>Braunschweig  Stadt</v>
      </c>
      <c r="D574" t="str">
        <f>'2019_1-3-1_Download'!$F$7</f>
        <v>Personen ohne Migrationshintergrund</v>
      </c>
      <c r="E574" t="s">
        <v>1104</v>
      </c>
      <c r="F574" t="str">
        <f>VLOOKUP(A574,[2]Kreise_MZ!$A$2:$C$55,3,FALSE)</f>
        <v>MZ03101</v>
      </c>
      <c r="G574">
        <f>'2019_1-3-1_Download'!F114</f>
        <v>180.74620000000002</v>
      </c>
    </row>
    <row r="575" spans="1:7" x14ac:dyDescent="0.25">
      <c r="A575">
        <f>'2019_1-3-1_Download'!B115</f>
        <v>102</v>
      </c>
      <c r="B575">
        <f>'2019_1-3-1_Download'!D115</f>
        <v>2017</v>
      </c>
      <c r="C575" t="str">
        <f>VLOOKUP(A575,[1]Tabelle1!$A$1:$B$68,2,FALSE)</f>
        <v>Salzgitter  Stadt</v>
      </c>
      <c r="D575" t="str">
        <f>'2019_1-3-1_Download'!$F$7</f>
        <v>Personen ohne Migrationshintergrund</v>
      </c>
      <c r="E575" t="s">
        <v>1104</v>
      </c>
      <c r="F575" t="str">
        <f>VLOOKUP(A575,[2]Kreise_MZ!$A$2:$C$55,3,FALSE)</f>
        <v>MZ03102</v>
      </c>
      <c r="G575">
        <f>'2019_1-3-1_Download'!F115</f>
        <v>65.300290000000004</v>
      </c>
    </row>
    <row r="576" spans="1:7" x14ac:dyDescent="0.25">
      <c r="A576">
        <f>'2019_1-3-1_Download'!B116</f>
        <v>103</v>
      </c>
      <c r="B576">
        <f>'2019_1-3-1_Download'!D116</f>
        <v>2017</v>
      </c>
      <c r="C576" t="str">
        <f>VLOOKUP(A576,[1]Tabelle1!$A$1:$B$68,2,FALSE)</f>
        <v>Wolfsburg  Stadt</v>
      </c>
      <c r="D576" t="str">
        <f>'2019_1-3-1_Download'!$F$7</f>
        <v>Personen ohne Migrationshintergrund</v>
      </c>
      <c r="E576" t="s">
        <v>1104</v>
      </c>
      <c r="F576" t="str">
        <f>VLOOKUP(A576,[2]Kreise_MZ!$A$2:$C$55,3,FALSE)</f>
        <v>MZ03103</v>
      </c>
      <c r="G576">
        <f>'2019_1-3-1_Download'!F116</f>
        <v>80.72139</v>
      </c>
    </row>
    <row r="577" spans="1:7" x14ac:dyDescent="0.25">
      <c r="A577">
        <f>'2019_1-3-1_Download'!B117</f>
        <v>151</v>
      </c>
      <c r="B577">
        <f>'2019_1-3-1_Download'!D117</f>
        <v>2017</v>
      </c>
      <c r="C577" t="str">
        <f>VLOOKUP(A577,[1]Tabelle1!$A$1:$B$68,2,FALSE)</f>
        <v>Gifhorn</v>
      </c>
      <c r="D577" t="str">
        <f>'2019_1-3-1_Download'!$F$7</f>
        <v>Personen ohne Migrationshintergrund</v>
      </c>
      <c r="E577" t="s">
        <v>1104</v>
      </c>
      <c r="F577" t="str">
        <f>VLOOKUP(A577,[2]Kreise_MZ!$A$2:$C$55,3,FALSE)</f>
        <v>MZ03151</v>
      </c>
      <c r="G577">
        <f>'2019_1-3-1_Download'!F117</f>
        <v>133.13343</v>
      </c>
    </row>
    <row r="578" spans="1:7" x14ac:dyDescent="0.25">
      <c r="A578">
        <f>'2019_1-3-1_Download'!B118</f>
        <v>153</v>
      </c>
      <c r="B578">
        <f>'2019_1-3-1_Download'!D118</f>
        <v>2017</v>
      </c>
      <c r="C578" t="str">
        <f>VLOOKUP(A578,[1]Tabelle1!$A$1:$B$68,2,FALSE)</f>
        <v>Goslar</v>
      </c>
      <c r="D578" t="str">
        <f>'2019_1-3-1_Download'!$F$7</f>
        <v>Personen ohne Migrationshintergrund</v>
      </c>
      <c r="E578" t="s">
        <v>1104</v>
      </c>
      <c r="F578" t="str">
        <f>VLOOKUP(A578,[2]Kreise_MZ!$A$2:$C$55,3,FALSE)</f>
        <v>MZ03153</v>
      </c>
      <c r="G578">
        <f>'2019_1-3-1_Download'!F118</f>
        <v>113.69253</v>
      </c>
    </row>
    <row r="579" spans="1:7" x14ac:dyDescent="0.25">
      <c r="A579">
        <f>'2019_1-3-1_Download'!B119</f>
        <v>154</v>
      </c>
      <c r="B579">
        <f>'2019_1-3-1_Download'!D119</f>
        <v>2017</v>
      </c>
      <c r="C579" t="str">
        <f>VLOOKUP(A579,[1]Tabelle1!$A$1:$B$68,2,FALSE)</f>
        <v>Helmstedt</v>
      </c>
      <c r="D579" t="str">
        <f>'2019_1-3-1_Download'!$F$7</f>
        <v>Personen ohne Migrationshintergrund</v>
      </c>
      <c r="E579" t="s">
        <v>1104</v>
      </c>
      <c r="F579" t="str">
        <f>VLOOKUP(A579,[2]Kreise_MZ!$A$2:$C$55,3,FALSE)</f>
        <v>MZ03154</v>
      </c>
      <c r="G579">
        <f>'2019_1-3-1_Download'!F119</f>
        <v>75.18325999999999</v>
      </c>
    </row>
    <row r="580" spans="1:7" x14ac:dyDescent="0.25">
      <c r="A580">
        <f>'2019_1-3-1_Download'!B120</f>
        <v>155</v>
      </c>
      <c r="B580">
        <f>'2019_1-3-1_Download'!D120</f>
        <v>2017</v>
      </c>
      <c r="C580" t="str">
        <f>VLOOKUP(A580,[1]Tabelle1!$A$1:$B$68,2,FALSE)</f>
        <v>Northeim</v>
      </c>
      <c r="D580" t="str">
        <f>'2019_1-3-1_Download'!$F$7</f>
        <v>Personen ohne Migrationshintergrund</v>
      </c>
      <c r="E580" t="s">
        <v>1104</v>
      </c>
      <c r="F580" t="str">
        <f>VLOOKUP(A580,[2]Kreise_MZ!$A$2:$C$55,3,FALSE)</f>
        <v>MZ03155</v>
      </c>
      <c r="G580">
        <f>'2019_1-3-1_Download'!F120</f>
        <v>104.28773</v>
      </c>
    </row>
    <row r="581" spans="1:7" x14ac:dyDescent="0.25">
      <c r="A581">
        <f>'2019_1-3-1_Download'!B121</f>
        <v>157</v>
      </c>
      <c r="B581">
        <f>'2019_1-3-1_Download'!D121</f>
        <v>2017</v>
      </c>
      <c r="C581" t="str">
        <f>VLOOKUP(A581,[1]Tabelle1!$A$1:$B$68,2,FALSE)</f>
        <v>Peine</v>
      </c>
      <c r="D581" t="str">
        <f>'2019_1-3-1_Download'!$F$7</f>
        <v>Personen ohne Migrationshintergrund</v>
      </c>
      <c r="E581" t="s">
        <v>1104</v>
      </c>
      <c r="F581" t="str">
        <f>VLOOKUP(A581,[2]Kreise_MZ!$A$2:$C$55,3,FALSE)</f>
        <v>MZ03157</v>
      </c>
      <c r="G581">
        <f>'2019_1-3-1_Download'!F121</f>
        <v>107.27639000000001</v>
      </c>
    </row>
    <row r="582" spans="1:7" x14ac:dyDescent="0.25">
      <c r="A582">
        <f>'2019_1-3-1_Download'!B123</f>
        <v>159</v>
      </c>
      <c r="B582">
        <f>'2019_1-3-1_Download'!D123</f>
        <v>2017</v>
      </c>
      <c r="C582" t="str">
        <f>VLOOKUP(A582,[1]Tabelle1!$A$1:$B$68,2,FALSE)</f>
        <v>Göttingen</v>
      </c>
      <c r="D582" t="str">
        <f>'2019_1-3-1_Download'!$F$7</f>
        <v>Personen ohne Migrationshintergrund</v>
      </c>
      <c r="E582" t="s">
        <v>1104</v>
      </c>
      <c r="F582" t="str">
        <f>VLOOKUP(A582,[2]Kreise_MZ!$A$2:$C$55,3,FALSE)</f>
        <v>MZ03159</v>
      </c>
      <c r="G582">
        <f>'2019_1-3-1_Download'!F123</f>
        <v>261.59514999999999</v>
      </c>
    </row>
    <row r="583" spans="1:7" x14ac:dyDescent="0.25">
      <c r="A583">
        <f>'2019_1-3-1_Download'!B122</f>
        <v>158</v>
      </c>
      <c r="B583">
        <f>'2019_1-3-1_Download'!D122</f>
        <v>2017</v>
      </c>
      <c r="C583" t="str">
        <f>VLOOKUP(A583,[1]Tabelle1!$A$1:$B$68,2,FALSE)</f>
        <v>Wolfenbüttel</v>
      </c>
      <c r="D583" t="str">
        <f>'2019_1-3-1_Download'!$F$7</f>
        <v>Personen ohne Migrationshintergrund</v>
      </c>
      <c r="E583" t="s">
        <v>1104</v>
      </c>
      <c r="F583" t="str">
        <f>VLOOKUP(A583,[2]Kreise_MZ!$A$2:$C$55,3,FALSE)</f>
        <v>MZ03158</v>
      </c>
      <c r="G583">
        <f>'2019_1-3-1_Download'!F122</f>
        <v>100.48209</v>
      </c>
    </row>
    <row r="584" spans="1:7" x14ac:dyDescent="0.25">
      <c r="A584">
        <f>'2019_1-3-1_Download'!B124</f>
        <v>1</v>
      </c>
      <c r="B584">
        <f>'2019_1-3-1_Download'!D124</f>
        <v>2017</v>
      </c>
      <c r="C584" t="str">
        <f>VLOOKUP(A584,[1]Tabelle1!$A$1:$B$68,2,FALSE)</f>
        <v>Statistische Region Braunschweig</v>
      </c>
      <c r="D584" t="str">
        <f>'2019_1-3-1_Download'!$F$7</f>
        <v>Personen ohne Migrationshintergrund</v>
      </c>
      <c r="E584" t="s">
        <v>1104</v>
      </c>
      <c r="F584" t="str">
        <f>VLOOKUP(A584,[2]Kreise_MZ!$A$2:$C$55,3,FALSE)</f>
        <v>MZ031</v>
      </c>
      <c r="G584">
        <f>'2019_1-3-1_Download'!F124</f>
        <v>1221.7336699999998</v>
      </c>
    </row>
    <row r="585" spans="1:7" x14ac:dyDescent="0.25">
      <c r="A585">
        <f>'2019_1-3-1_Download'!B125</f>
        <v>241</v>
      </c>
      <c r="B585">
        <f>'2019_1-3-1_Download'!D125</f>
        <v>2017</v>
      </c>
      <c r="C585" t="str">
        <f>VLOOKUP(A585,[1]Tabelle1!$A$1:$B$68,2,FALSE)</f>
        <v>Hannover  Region</v>
      </c>
      <c r="D585" t="str">
        <f>'2019_1-3-1_Download'!$F$7</f>
        <v>Personen ohne Migrationshintergrund</v>
      </c>
      <c r="E585" t="s">
        <v>1104</v>
      </c>
      <c r="F585" t="str">
        <f>VLOOKUP(A585,[2]Kreise_MZ!$A$2:$C$55,3,FALSE)</f>
        <v>MZ03241</v>
      </c>
      <c r="G585">
        <f>'2019_1-3-1_Download'!F125</f>
        <v>792.49095</v>
      </c>
    </row>
    <row r="586" spans="1:7" x14ac:dyDescent="0.25">
      <c r="A586">
        <f>'2019_1-3-1_Download'!B126</f>
        <v>241001</v>
      </c>
      <c r="B586">
        <f>'2019_1-3-1_Download'!D126</f>
        <v>2017</v>
      </c>
      <c r="C586" t="str">
        <f>VLOOKUP(A586,[1]Tabelle1!$A$1:$B$68,2,FALSE)</f>
        <v>dav. Hannover  Lhst.</v>
      </c>
      <c r="D586" t="str">
        <f>'2019_1-3-1_Download'!$F$7</f>
        <v>Personen ohne Migrationshintergrund</v>
      </c>
      <c r="E586" t="s">
        <v>1104</v>
      </c>
      <c r="F586" t="str">
        <f>VLOOKUP(A586,[2]Kreise_MZ!$A$2:$C$55,3,FALSE)</f>
        <v>MZ03241001</v>
      </c>
      <c r="G586">
        <f>'2019_1-3-1_Download'!F126</f>
        <v>337.53395</v>
      </c>
    </row>
    <row r="587" spans="1:7" x14ac:dyDescent="0.25">
      <c r="A587">
        <f>'2019_1-3-1_Download'!B127</f>
        <v>241999</v>
      </c>
      <c r="B587">
        <f>'2019_1-3-1_Download'!D127</f>
        <v>2017</v>
      </c>
      <c r="C587" t="str">
        <f>VLOOKUP(A587,[1]Tabelle1!$A$1:$B$68,2,FALSE)</f>
        <v>dav. Hannover  Umland</v>
      </c>
      <c r="D587" t="str">
        <f>'2019_1-3-1_Download'!$F$7</f>
        <v>Personen ohne Migrationshintergrund</v>
      </c>
      <c r="E587" t="s">
        <v>1104</v>
      </c>
      <c r="F587" t="str">
        <f>VLOOKUP(A587,[2]Kreise_MZ!$A$2:$C$55,3,FALSE)</f>
        <v>MZ03241999</v>
      </c>
      <c r="G587">
        <f>'2019_1-3-1_Download'!F127</f>
        <v>454.95699999999999</v>
      </c>
    </row>
    <row r="588" spans="1:7" x14ac:dyDescent="0.25">
      <c r="A588">
        <f>'2019_1-3-1_Download'!B128</f>
        <v>251</v>
      </c>
      <c r="B588">
        <f>'2019_1-3-1_Download'!D128</f>
        <v>2017</v>
      </c>
      <c r="C588" t="str">
        <f>VLOOKUP(A588,[1]Tabelle1!$A$1:$B$68,2,FALSE)</f>
        <v>Diepholz</v>
      </c>
      <c r="D588" t="str">
        <f>'2019_1-3-1_Download'!$F$7</f>
        <v>Personen ohne Migrationshintergrund</v>
      </c>
      <c r="E588" t="s">
        <v>1104</v>
      </c>
      <c r="F588" t="str">
        <f>VLOOKUP(A588,[2]Kreise_MZ!$A$2:$C$55,3,FALSE)</f>
        <v>MZ03251</v>
      </c>
      <c r="G588">
        <f>'2019_1-3-1_Download'!F128</f>
        <v>177.98121</v>
      </c>
    </row>
    <row r="589" spans="1:7" x14ac:dyDescent="0.25">
      <c r="A589">
        <f>'2019_1-3-1_Download'!B129</f>
        <v>252</v>
      </c>
      <c r="B589">
        <f>'2019_1-3-1_Download'!D129</f>
        <v>2017</v>
      </c>
      <c r="C589" t="str">
        <f>VLOOKUP(A589,[1]Tabelle1!$A$1:$B$68,2,FALSE)</f>
        <v>Hameln-Pyrmont</v>
      </c>
      <c r="D589" t="str">
        <f>'2019_1-3-1_Download'!$F$7</f>
        <v>Personen ohne Migrationshintergrund</v>
      </c>
      <c r="E589" t="s">
        <v>1104</v>
      </c>
      <c r="F589" t="str">
        <f>VLOOKUP(A589,[2]Kreise_MZ!$A$2:$C$55,3,FALSE)</f>
        <v>MZ03252</v>
      </c>
      <c r="G589">
        <f>'2019_1-3-1_Download'!F129</f>
        <v>99.687240000000003</v>
      </c>
    </row>
    <row r="590" spans="1:7" x14ac:dyDescent="0.25">
      <c r="A590">
        <f>'2019_1-3-1_Download'!B130</f>
        <v>254</v>
      </c>
      <c r="B590">
        <f>'2019_1-3-1_Download'!D130</f>
        <v>2017</v>
      </c>
      <c r="C590" t="str">
        <f>VLOOKUP(A590,[1]Tabelle1!$A$1:$B$68,2,FALSE)</f>
        <v>Hildesheim</v>
      </c>
      <c r="D590" t="str">
        <f>'2019_1-3-1_Download'!$F$7</f>
        <v>Personen ohne Migrationshintergrund</v>
      </c>
      <c r="E590" t="s">
        <v>1104</v>
      </c>
      <c r="F590" t="str">
        <f>VLOOKUP(A590,[2]Kreise_MZ!$A$2:$C$55,3,FALSE)</f>
        <v>MZ03254</v>
      </c>
      <c r="G590">
        <f>'2019_1-3-1_Download'!F130</f>
        <v>216.53973000000002</v>
      </c>
    </row>
    <row r="591" spans="1:7" x14ac:dyDescent="0.25">
      <c r="A591">
        <f>'2019_1-3-1_Download'!B131</f>
        <v>255</v>
      </c>
      <c r="B591">
        <f>'2019_1-3-1_Download'!D131</f>
        <v>2017</v>
      </c>
      <c r="C591" t="str">
        <f>VLOOKUP(A591,[1]Tabelle1!$A$1:$B$68,2,FALSE)</f>
        <v>Holzminden</v>
      </c>
      <c r="D591" t="str">
        <f>'2019_1-3-1_Download'!$F$7</f>
        <v>Personen ohne Migrationshintergrund</v>
      </c>
      <c r="E591" t="s">
        <v>1104</v>
      </c>
      <c r="F591" t="str">
        <f>VLOOKUP(A591,[2]Kreise_MZ!$A$2:$C$55,3,FALSE)</f>
        <v>MZ03255</v>
      </c>
      <c r="G591">
        <f>'2019_1-3-1_Download'!F131</f>
        <v>58.002499999999998</v>
      </c>
    </row>
    <row r="592" spans="1:7" x14ac:dyDescent="0.25">
      <c r="A592">
        <f>'2019_1-3-1_Download'!B132</f>
        <v>256</v>
      </c>
      <c r="B592">
        <f>'2019_1-3-1_Download'!D132</f>
        <v>2017</v>
      </c>
      <c r="C592" t="str">
        <f>VLOOKUP(A592,[1]Tabelle1!$A$1:$B$68,2,FALSE)</f>
        <v>Nienburg (Weser)</v>
      </c>
      <c r="D592" t="str">
        <f>'2019_1-3-1_Download'!$F$7</f>
        <v>Personen ohne Migrationshintergrund</v>
      </c>
      <c r="E592" t="s">
        <v>1104</v>
      </c>
      <c r="F592" t="str">
        <f>VLOOKUP(A592,[2]Kreise_MZ!$A$2:$C$55,3,FALSE)</f>
        <v>MZ03256</v>
      </c>
      <c r="G592">
        <f>'2019_1-3-1_Download'!F132</f>
        <v>93.381429999999995</v>
      </c>
    </row>
    <row r="593" spans="1:7" x14ac:dyDescent="0.25">
      <c r="A593">
        <f>'2019_1-3-1_Download'!B133</f>
        <v>257</v>
      </c>
      <c r="B593">
        <f>'2019_1-3-1_Download'!D133</f>
        <v>2017</v>
      </c>
      <c r="C593" t="str">
        <f>VLOOKUP(A593,[1]Tabelle1!$A$1:$B$68,2,FALSE)</f>
        <v>Schaumburg</v>
      </c>
      <c r="D593" t="str">
        <f>'2019_1-3-1_Download'!$F$7</f>
        <v>Personen ohne Migrationshintergrund</v>
      </c>
      <c r="E593" t="s">
        <v>1104</v>
      </c>
      <c r="F593" t="str">
        <f>VLOOKUP(A593,[2]Kreise_MZ!$A$2:$C$55,3,FALSE)</f>
        <v>MZ03257</v>
      </c>
      <c r="G593">
        <f>'2019_1-3-1_Download'!F133</f>
        <v>122.28022</v>
      </c>
    </row>
    <row r="594" spans="1:7" x14ac:dyDescent="0.25">
      <c r="A594">
        <f>'2019_1-3-1_Download'!B134</f>
        <v>2</v>
      </c>
      <c r="B594">
        <f>'2019_1-3-1_Download'!D134</f>
        <v>2017</v>
      </c>
      <c r="C594" t="str">
        <f>VLOOKUP(A594,[1]Tabelle1!$A$1:$B$68,2,FALSE)</f>
        <v>Statistische Region Hannover</v>
      </c>
      <c r="D594" t="str">
        <f>'2019_1-3-1_Download'!$F$7</f>
        <v>Personen ohne Migrationshintergrund</v>
      </c>
      <c r="E594" t="s">
        <v>1104</v>
      </c>
      <c r="F594" t="str">
        <f>VLOOKUP(A594,[2]Kreise_MZ!$A$2:$C$55,3,FALSE)</f>
        <v>MZ032</v>
      </c>
      <c r="G594">
        <f>'2019_1-3-1_Download'!F134</f>
        <v>1561.4668899999999</v>
      </c>
    </row>
    <row r="595" spans="1:7" x14ac:dyDescent="0.25">
      <c r="A595">
        <f>'2019_1-3-1_Download'!B135</f>
        <v>351</v>
      </c>
      <c r="B595">
        <f>'2019_1-3-1_Download'!D135</f>
        <v>2017</v>
      </c>
      <c r="C595" t="str">
        <f>VLOOKUP(A595,[1]Tabelle1!$A$1:$B$68,2,FALSE)</f>
        <v>Celle</v>
      </c>
      <c r="D595" t="str">
        <f>'2019_1-3-1_Download'!$F$7</f>
        <v>Personen ohne Migrationshintergrund</v>
      </c>
      <c r="E595" t="s">
        <v>1104</v>
      </c>
      <c r="F595" t="str">
        <f>VLOOKUP(A595,[2]Kreise_MZ!$A$2:$C$55,3,FALSE)</f>
        <v>MZ03351</v>
      </c>
      <c r="G595">
        <f>'2019_1-3-1_Download'!F135</f>
        <v>139.36032999999998</v>
      </c>
    </row>
    <row r="596" spans="1:7" x14ac:dyDescent="0.25">
      <c r="A596">
        <f>'2019_1-3-1_Download'!B136</f>
        <v>352</v>
      </c>
      <c r="B596">
        <f>'2019_1-3-1_Download'!D136</f>
        <v>2017</v>
      </c>
      <c r="C596" t="str">
        <f>VLOOKUP(A596,[1]Tabelle1!$A$1:$B$68,2,FALSE)</f>
        <v>Cuxhaven</v>
      </c>
      <c r="D596" t="str">
        <f>'2019_1-3-1_Download'!$F$7</f>
        <v>Personen ohne Migrationshintergrund</v>
      </c>
      <c r="E596" t="s">
        <v>1104</v>
      </c>
      <c r="F596" t="str">
        <f>VLOOKUP(A596,[2]Kreise_MZ!$A$2:$C$55,3,FALSE)</f>
        <v>MZ03352</v>
      </c>
      <c r="G596">
        <f>'2019_1-3-1_Download'!F136</f>
        <v>167.32046</v>
      </c>
    </row>
    <row r="597" spans="1:7" x14ac:dyDescent="0.25">
      <c r="A597">
        <f>'2019_1-3-1_Download'!B137</f>
        <v>353</v>
      </c>
      <c r="B597">
        <f>'2019_1-3-1_Download'!D137</f>
        <v>2017</v>
      </c>
      <c r="C597" t="str">
        <f>VLOOKUP(A597,[1]Tabelle1!$A$1:$B$68,2,FALSE)</f>
        <v>Harburg</v>
      </c>
      <c r="D597" t="str">
        <f>'2019_1-3-1_Download'!$F$7</f>
        <v>Personen ohne Migrationshintergrund</v>
      </c>
      <c r="E597" t="s">
        <v>1104</v>
      </c>
      <c r="F597" t="str">
        <f>VLOOKUP(A597,[2]Kreise_MZ!$A$2:$C$55,3,FALSE)</f>
        <v>MZ03353</v>
      </c>
      <c r="G597">
        <f>'2019_1-3-1_Download'!F137</f>
        <v>199.57173999999998</v>
      </c>
    </row>
    <row r="598" spans="1:7" x14ac:dyDescent="0.25">
      <c r="A598" t="str">
        <f>'2019_1-3-1_Download'!B138</f>
        <v>360/ 354</v>
      </c>
      <c r="B598">
        <f>'2019_1-3-1_Download'!D138</f>
        <v>2017</v>
      </c>
      <c r="C598" t="str">
        <f>VLOOKUP(A598,[1]Tabelle1!$A$1:$B$68,2,FALSE)</f>
        <v>Uelzen Lüchow-Dannenberg</v>
      </c>
      <c r="D598" t="str">
        <f>'2019_1-3-1_Download'!$F$7</f>
        <v>Personen ohne Migrationshintergrund</v>
      </c>
      <c r="E598" t="s">
        <v>1104</v>
      </c>
      <c r="F598" t="str">
        <f>VLOOKUP(A598,[2]Kreise_MZ!$A$2:$C$55,3,FALSE)</f>
        <v>MZ03354360</v>
      </c>
      <c r="G598">
        <f>'2019_1-3-1_Download'!F138</f>
        <v>120.71281</v>
      </c>
    </row>
    <row r="599" spans="1:7" x14ac:dyDescent="0.25">
      <c r="A599">
        <f>'2019_1-3-1_Download'!B139</f>
        <v>355</v>
      </c>
      <c r="B599">
        <f>'2019_1-3-1_Download'!D139</f>
        <v>2017</v>
      </c>
      <c r="C599" t="str">
        <f>VLOOKUP(A599,[1]Tabelle1!$A$1:$B$68,2,FALSE)</f>
        <v>Lüneburg</v>
      </c>
      <c r="D599" t="str">
        <f>'2019_1-3-1_Download'!$F$7</f>
        <v>Personen ohne Migrationshintergrund</v>
      </c>
      <c r="E599" t="s">
        <v>1104</v>
      </c>
      <c r="F599" t="str">
        <f>VLOOKUP(A599,[2]Kreise_MZ!$A$2:$C$55,3,FALSE)</f>
        <v>MZ03355</v>
      </c>
      <c r="G599">
        <f>'2019_1-3-1_Download'!F139</f>
        <v>145.05055999999999</v>
      </c>
    </row>
    <row r="600" spans="1:7" x14ac:dyDescent="0.25">
      <c r="A600">
        <f>'2019_1-3-1_Download'!B140</f>
        <v>356</v>
      </c>
      <c r="B600">
        <f>'2019_1-3-1_Download'!D140</f>
        <v>2017</v>
      </c>
      <c r="C600" t="str">
        <f>VLOOKUP(A600,[1]Tabelle1!$A$1:$B$68,2,FALSE)</f>
        <v>Osterholz</v>
      </c>
      <c r="D600" t="str">
        <f>'2019_1-3-1_Download'!$F$7</f>
        <v>Personen ohne Migrationshintergrund</v>
      </c>
      <c r="E600" t="s">
        <v>1104</v>
      </c>
      <c r="F600" t="str">
        <f>VLOOKUP(A600,[2]Kreise_MZ!$A$2:$C$55,3,FALSE)</f>
        <v>MZ03356</v>
      </c>
      <c r="G600">
        <f>'2019_1-3-1_Download'!F140</f>
        <v>92.201160000000002</v>
      </c>
    </row>
    <row r="601" spans="1:7" x14ac:dyDescent="0.25">
      <c r="A601">
        <f>'2019_1-3-1_Download'!B141</f>
        <v>357</v>
      </c>
      <c r="B601">
        <f>'2019_1-3-1_Download'!D141</f>
        <v>2017</v>
      </c>
      <c r="C601" t="str">
        <f>VLOOKUP(A601,[1]Tabelle1!$A$1:$B$68,2,FALSE)</f>
        <v>Rotenburg (Wümme)</v>
      </c>
      <c r="D601" t="str">
        <f>'2019_1-3-1_Download'!$F$7</f>
        <v>Personen ohne Migrationshintergrund</v>
      </c>
      <c r="E601" t="s">
        <v>1104</v>
      </c>
      <c r="F601" t="str">
        <f>VLOOKUP(A601,[2]Kreise_MZ!$A$2:$C$55,3,FALSE)</f>
        <v>MZ03357</v>
      </c>
      <c r="G601">
        <f>'2019_1-3-1_Download'!F141</f>
        <v>132.19368</v>
      </c>
    </row>
    <row r="602" spans="1:7" x14ac:dyDescent="0.25">
      <c r="A602">
        <f>'2019_1-3-1_Download'!B142</f>
        <v>358</v>
      </c>
      <c r="B602">
        <f>'2019_1-3-1_Download'!D142</f>
        <v>2017</v>
      </c>
      <c r="C602" t="str">
        <f>VLOOKUP(A602,[1]Tabelle1!$A$1:$B$68,2,FALSE)</f>
        <v>Heidekreis</v>
      </c>
      <c r="D602" t="str">
        <f>'2019_1-3-1_Download'!$F$7</f>
        <v>Personen ohne Migrationshintergrund</v>
      </c>
      <c r="E602" t="s">
        <v>1104</v>
      </c>
      <c r="F602" t="str">
        <f>VLOOKUP(A602,[2]Kreise_MZ!$A$2:$C$55,3,FALSE)</f>
        <v>MZ03358</v>
      </c>
      <c r="G602">
        <f>'2019_1-3-1_Download'!F142</f>
        <v>113.0937</v>
      </c>
    </row>
    <row r="603" spans="1:7" x14ac:dyDescent="0.25">
      <c r="A603">
        <f>'2019_1-3-1_Download'!B143</f>
        <v>359</v>
      </c>
      <c r="B603">
        <f>'2019_1-3-1_Download'!D143</f>
        <v>2017</v>
      </c>
      <c r="C603" t="str">
        <f>VLOOKUP(A603,[1]Tabelle1!$A$1:$B$68,2,FALSE)</f>
        <v>Stade</v>
      </c>
      <c r="D603" t="str">
        <f>'2019_1-3-1_Download'!$F$7</f>
        <v>Personen ohne Migrationshintergrund</v>
      </c>
      <c r="E603" t="s">
        <v>1104</v>
      </c>
      <c r="F603" t="str">
        <f>VLOOKUP(A603,[2]Kreise_MZ!$A$2:$C$55,3,FALSE)</f>
        <v>MZ03359</v>
      </c>
      <c r="G603">
        <f>'2019_1-3-1_Download'!F143</f>
        <v>159.93054999999998</v>
      </c>
    </row>
    <row r="604" spans="1:7" x14ac:dyDescent="0.25">
      <c r="A604" t="str">
        <f>'2019_1-3-1_Download'!B144</f>
        <v>360/ 354</v>
      </c>
      <c r="B604">
        <f>'2019_1-3-1_Download'!D144</f>
        <v>2017</v>
      </c>
      <c r="C604" t="str">
        <f>VLOOKUP(A604,[1]Tabelle1!$A$1:$B$68,2,FALSE)</f>
        <v>Uelzen Lüchow-Dannenberg</v>
      </c>
      <c r="D604" t="str">
        <f>'2019_1-3-1_Download'!$F$7</f>
        <v>Personen ohne Migrationshintergrund</v>
      </c>
      <c r="E604" t="s">
        <v>1104</v>
      </c>
      <c r="F604" t="str">
        <f>VLOOKUP(A604,[2]Kreise_MZ!$A$2:$C$55,3,FALSE)</f>
        <v>MZ03354360</v>
      </c>
      <c r="G604">
        <f>'2019_1-3-1_Download'!F144</f>
        <v>120.71281</v>
      </c>
    </row>
    <row r="605" spans="1:7" x14ac:dyDescent="0.25">
      <c r="A605">
        <f>'2019_1-3-1_Download'!B145</f>
        <v>361</v>
      </c>
      <c r="B605">
        <f>'2019_1-3-1_Download'!D145</f>
        <v>2017</v>
      </c>
      <c r="C605" t="str">
        <f>VLOOKUP(A605,[1]Tabelle1!$A$1:$B$68,2,FALSE)</f>
        <v>Verden</v>
      </c>
      <c r="D605" t="str">
        <f>'2019_1-3-1_Download'!$F$7</f>
        <v>Personen ohne Migrationshintergrund</v>
      </c>
      <c r="E605" t="s">
        <v>1104</v>
      </c>
      <c r="F605" t="str">
        <f>VLOOKUP(A605,[2]Kreise_MZ!$A$2:$C$55,3,FALSE)</f>
        <v>MZ03361</v>
      </c>
      <c r="G605">
        <f>'2019_1-3-1_Download'!F145</f>
        <v>107.92574999999999</v>
      </c>
    </row>
    <row r="606" spans="1:7" x14ac:dyDescent="0.25">
      <c r="A606">
        <f>'2019_1-3-1_Download'!B146</f>
        <v>3</v>
      </c>
      <c r="B606">
        <f>'2019_1-3-1_Download'!D146</f>
        <v>2017</v>
      </c>
      <c r="C606" t="str">
        <f>VLOOKUP(A606,[1]Tabelle1!$A$1:$B$68,2,FALSE)</f>
        <v>Statistische Region Lüneburg</v>
      </c>
      <c r="D606" t="str">
        <f>'2019_1-3-1_Download'!$F$7</f>
        <v>Personen ohne Migrationshintergrund</v>
      </c>
      <c r="E606" t="s">
        <v>1104</v>
      </c>
      <c r="F606" t="str">
        <f>VLOOKUP(A606,[2]Kreise_MZ!$A$2:$C$55,3,FALSE)</f>
        <v>MZ033</v>
      </c>
      <c r="G606">
        <f>'2019_1-3-1_Download'!F146</f>
        <v>1376.8636799999999</v>
      </c>
    </row>
    <row r="607" spans="1:7" x14ac:dyDescent="0.25">
      <c r="A607">
        <f>'2019_1-3-1_Download'!B147</f>
        <v>401</v>
      </c>
      <c r="B607">
        <f>'2019_1-3-1_Download'!D147</f>
        <v>2017</v>
      </c>
      <c r="C607" t="str">
        <f>VLOOKUP(A607,[1]Tabelle1!$A$1:$B$68,2,FALSE)</f>
        <v>Delmenhorst  Stadt</v>
      </c>
      <c r="D607" t="str">
        <f>'2019_1-3-1_Download'!$F$7</f>
        <v>Personen ohne Migrationshintergrund</v>
      </c>
      <c r="E607" t="s">
        <v>1104</v>
      </c>
      <c r="F607" t="str">
        <f>VLOOKUP(A607,[2]Kreise_MZ!$A$2:$C$55,3,FALSE)</f>
        <v>MZ03401</v>
      </c>
      <c r="G607">
        <f>'2019_1-3-1_Download'!F147</f>
        <v>49.157660000000007</v>
      </c>
    </row>
    <row r="608" spans="1:7" x14ac:dyDescent="0.25">
      <c r="A608" t="str">
        <f>'2019_1-3-1_Download'!B148</f>
        <v>402 / 457</v>
      </c>
      <c r="B608">
        <f>'2019_1-3-1_Download'!D148</f>
        <v>2017</v>
      </c>
      <c r="C608" t="str">
        <f>VLOOKUP(A608,[1]Tabelle1!$A$1:$B$68,2,FALSE)</f>
        <v>Emden  Stadt / Leer</v>
      </c>
      <c r="D608" t="str">
        <f>'2019_1-3-1_Download'!$F$7</f>
        <v>Personen ohne Migrationshintergrund</v>
      </c>
      <c r="E608" t="s">
        <v>1104</v>
      </c>
      <c r="F608" t="str">
        <f>VLOOKUP(A608,[2]Kreise_MZ!$A$2:$C$55,3,FALSE)</f>
        <v>MZ03402457</v>
      </c>
      <c r="G608">
        <f>'2019_1-3-1_Download'!F148</f>
        <v>176.67824999999999</v>
      </c>
    </row>
    <row r="609" spans="1:7" x14ac:dyDescent="0.25">
      <c r="A609">
        <f>'2019_1-3-1_Download'!B149</f>
        <v>403</v>
      </c>
      <c r="B609">
        <f>'2019_1-3-1_Download'!D149</f>
        <v>2017</v>
      </c>
      <c r="C609" t="str">
        <f>VLOOKUP(A609,[1]Tabelle1!$A$1:$B$68,2,FALSE)</f>
        <v>Oldenburg(Oldb)  Stadt</v>
      </c>
      <c r="D609" t="str">
        <f>'2019_1-3-1_Download'!$F$7</f>
        <v>Personen ohne Migrationshintergrund</v>
      </c>
      <c r="E609" t="s">
        <v>1104</v>
      </c>
      <c r="F609" t="str">
        <f>VLOOKUP(A609,[2]Kreise_MZ!$A$2:$C$55,3,FALSE)</f>
        <v>MZ03403</v>
      </c>
      <c r="G609">
        <f>'2019_1-3-1_Download'!F149</f>
        <v>133.89870000000002</v>
      </c>
    </row>
    <row r="610" spans="1:7" x14ac:dyDescent="0.25">
      <c r="A610">
        <f>'2019_1-3-1_Download'!B150</f>
        <v>404</v>
      </c>
      <c r="B610">
        <f>'2019_1-3-1_Download'!D150</f>
        <v>2017</v>
      </c>
      <c r="C610" t="str">
        <f>VLOOKUP(A610,[1]Tabelle1!$A$1:$B$68,2,FALSE)</f>
        <v>Osnabrück  Stadt</v>
      </c>
      <c r="D610" t="str">
        <f>'2019_1-3-1_Download'!$F$7</f>
        <v>Personen ohne Migrationshintergrund</v>
      </c>
      <c r="E610" t="s">
        <v>1104</v>
      </c>
      <c r="F610" t="str">
        <f>VLOOKUP(A610,[2]Kreise_MZ!$A$2:$C$55,3,FALSE)</f>
        <v>MZ03404</v>
      </c>
      <c r="G610">
        <f>'2019_1-3-1_Download'!F150</f>
        <v>117.11208000000001</v>
      </c>
    </row>
    <row r="611" spans="1:7" x14ac:dyDescent="0.25">
      <c r="A611">
        <f>'2019_1-3-1_Download'!B151</f>
        <v>405</v>
      </c>
      <c r="B611">
        <f>'2019_1-3-1_Download'!D151</f>
        <v>2017</v>
      </c>
      <c r="C611" t="str">
        <f>VLOOKUP(A611,[1]Tabelle1!$A$1:$B$68,2,FALSE)</f>
        <v>Wilhelmshaven  Stadt</v>
      </c>
      <c r="D611" t="str">
        <f>'2019_1-3-1_Download'!$F$7</f>
        <v>Personen ohne Migrationshintergrund</v>
      </c>
      <c r="E611" t="s">
        <v>1104</v>
      </c>
      <c r="F611" t="str">
        <f>VLOOKUP(A611,[2]Kreise_MZ!$A$2:$C$55,3,FALSE)</f>
        <v>MZ03405</v>
      </c>
      <c r="G611">
        <f>'2019_1-3-1_Download'!F151</f>
        <v>58.076239999999999</v>
      </c>
    </row>
    <row r="612" spans="1:7" x14ac:dyDescent="0.25">
      <c r="A612">
        <f>'2019_1-3-1_Download'!B152</f>
        <v>451</v>
      </c>
      <c r="B612">
        <f>'2019_1-3-1_Download'!D152</f>
        <v>2017</v>
      </c>
      <c r="C612" t="str">
        <f>VLOOKUP(A612,[1]Tabelle1!$A$1:$B$68,2,FALSE)</f>
        <v>Ammerland</v>
      </c>
      <c r="D612" t="str">
        <f>'2019_1-3-1_Download'!$F$7</f>
        <v>Personen ohne Migrationshintergrund</v>
      </c>
      <c r="E612" t="s">
        <v>1104</v>
      </c>
      <c r="F612" t="str">
        <f>VLOOKUP(A612,[2]Kreise_MZ!$A$2:$C$55,3,FALSE)</f>
        <v>MZ03451</v>
      </c>
      <c r="G612">
        <f>'2019_1-3-1_Download'!F152</f>
        <v>107.70521000000001</v>
      </c>
    </row>
    <row r="613" spans="1:7" x14ac:dyDescent="0.25">
      <c r="A613">
        <f>'2019_1-3-1_Download'!B153</f>
        <v>452</v>
      </c>
      <c r="B613">
        <f>'2019_1-3-1_Download'!D153</f>
        <v>2017</v>
      </c>
      <c r="C613" t="str">
        <f>VLOOKUP(A613,[1]Tabelle1!$A$1:$B$68,2,FALSE)</f>
        <v>Aurich</v>
      </c>
      <c r="D613" t="str">
        <f>'2019_1-3-1_Download'!$F$7</f>
        <v>Personen ohne Migrationshintergrund</v>
      </c>
      <c r="E613" t="s">
        <v>1104</v>
      </c>
      <c r="F613" t="str">
        <f>VLOOKUP(A613,[2]Kreise_MZ!$A$2:$C$55,3,FALSE)</f>
        <v>MZ03452</v>
      </c>
      <c r="G613">
        <f>'2019_1-3-1_Download'!F153</f>
        <v>168.85665</v>
      </c>
    </row>
    <row r="614" spans="1:7" x14ac:dyDescent="0.25">
      <c r="A614">
        <f>'2019_1-3-1_Download'!B154</f>
        <v>453</v>
      </c>
      <c r="B614">
        <f>'2019_1-3-1_Download'!D154</f>
        <v>2017</v>
      </c>
      <c r="C614" t="str">
        <f>VLOOKUP(A614,[1]Tabelle1!$A$1:$B$68,2,FALSE)</f>
        <v>Cloppenburg</v>
      </c>
      <c r="D614" t="str">
        <f>'2019_1-3-1_Download'!$F$7</f>
        <v>Personen ohne Migrationshintergrund</v>
      </c>
      <c r="E614" t="s">
        <v>1104</v>
      </c>
      <c r="F614" t="str">
        <f>VLOOKUP(A614,[2]Kreise_MZ!$A$2:$C$55,3,FALSE)</f>
        <v>MZ03453</v>
      </c>
      <c r="G614">
        <f>'2019_1-3-1_Download'!F154</f>
        <v>118.96562</v>
      </c>
    </row>
    <row r="615" spans="1:7" x14ac:dyDescent="0.25">
      <c r="A615">
        <f>'2019_1-3-1_Download'!B155</f>
        <v>454</v>
      </c>
      <c r="B615">
        <f>'2019_1-3-1_Download'!D155</f>
        <v>2017</v>
      </c>
      <c r="C615" t="str">
        <f>VLOOKUP(A615,[1]Tabelle1!$A$1:$B$68,2,FALSE)</f>
        <v>Emsland</v>
      </c>
      <c r="D615" t="str">
        <f>'2019_1-3-1_Download'!$F$7</f>
        <v>Personen ohne Migrationshintergrund</v>
      </c>
      <c r="E615" t="s">
        <v>1104</v>
      </c>
      <c r="F615" t="str">
        <f>VLOOKUP(A615,[2]Kreise_MZ!$A$2:$C$55,3,FALSE)</f>
        <v>MZ03454</v>
      </c>
      <c r="G615">
        <f>'2019_1-3-1_Download'!F155</f>
        <v>246.41151000000002</v>
      </c>
    </row>
    <row r="616" spans="1:7" x14ac:dyDescent="0.25">
      <c r="A616" t="str">
        <f>'2019_1-3-1_Download'!B156</f>
        <v>455 / 462</v>
      </c>
      <c r="B616">
        <f>'2019_1-3-1_Download'!D156</f>
        <v>2017</v>
      </c>
      <c r="C616" t="str">
        <f>VLOOKUP(A616,[1]Tabelle1!$A$1:$B$68,2,FALSE)</f>
        <v>Friesland / Wittmund</v>
      </c>
      <c r="D616" t="str">
        <f>'2019_1-3-1_Download'!$F$7</f>
        <v>Personen ohne Migrationshintergrund</v>
      </c>
      <c r="E616" t="s">
        <v>1104</v>
      </c>
      <c r="F616" t="str">
        <f>VLOOKUP(A616,[2]Kreise_MZ!$A$2:$C$55,3,FALSE)</f>
        <v>MZ03455462</v>
      </c>
      <c r="G616">
        <f>'2019_1-3-1_Download'!F156</f>
        <v>141.44120000000001</v>
      </c>
    </row>
    <row r="617" spans="1:7" x14ac:dyDescent="0.25">
      <c r="A617">
        <f>'2019_1-3-1_Download'!B157</f>
        <v>456</v>
      </c>
      <c r="B617">
        <f>'2019_1-3-1_Download'!D157</f>
        <v>2017</v>
      </c>
      <c r="C617" t="str">
        <f>VLOOKUP(A617,[1]Tabelle1!$A$1:$B$68,2,FALSE)</f>
        <v>Grafschaft Bentheim</v>
      </c>
      <c r="D617" t="str">
        <f>'2019_1-3-1_Download'!$F$7</f>
        <v>Personen ohne Migrationshintergrund</v>
      </c>
      <c r="E617" t="s">
        <v>1104</v>
      </c>
      <c r="F617" t="str">
        <f>VLOOKUP(A617,[2]Kreise_MZ!$A$2:$C$55,3,FALSE)</f>
        <v>MZ03456</v>
      </c>
      <c r="G617">
        <f>'2019_1-3-1_Download'!F157</f>
        <v>98.811800000000005</v>
      </c>
    </row>
    <row r="618" spans="1:7" x14ac:dyDescent="0.25">
      <c r="A618" t="str">
        <f>'2019_1-3-1_Download'!B158</f>
        <v>402 / 457</v>
      </c>
      <c r="B618">
        <f>'2019_1-3-1_Download'!D158</f>
        <v>2017</v>
      </c>
      <c r="C618" t="str">
        <f>VLOOKUP(A618,[1]Tabelle1!$A$1:$B$68,2,FALSE)</f>
        <v>Emden  Stadt / Leer</v>
      </c>
      <c r="D618" t="str">
        <f>'2019_1-3-1_Download'!$F$7</f>
        <v>Personen ohne Migrationshintergrund</v>
      </c>
      <c r="E618" t="s">
        <v>1104</v>
      </c>
      <c r="F618" t="str">
        <f>VLOOKUP(A618,[2]Kreise_MZ!$A$2:$C$55,3,FALSE)</f>
        <v>MZ03402457</v>
      </c>
      <c r="G618">
        <f>'2019_1-3-1_Download'!F158</f>
        <v>176.67824999999999</v>
      </c>
    </row>
    <row r="619" spans="1:7" x14ac:dyDescent="0.25">
      <c r="A619">
        <f>'2019_1-3-1_Download'!B159</f>
        <v>458</v>
      </c>
      <c r="B619">
        <f>'2019_1-3-1_Download'!D159</f>
        <v>2017</v>
      </c>
      <c r="C619" t="str">
        <f>VLOOKUP(A619,[1]Tabelle1!$A$1:$B$68,2,FALSE)</f>
        <v>Oldenburg</v>
      </c>
      <c r="D619" t="str">
        <f>'2019_1-3-1_Download'!$F$7</f>
        <v>Personen ohne Migrationshintergrund</v>
      </c>
      <c r="E619" t="s">
        <v>1104</v>
      </c>
      <c r="F619" t="str">
        <f>VLOOKUP(A619,[2]Kreise_MZ!$A$2:$C$55,3,FALSE)</f>
        <v>MZ03458</v>
      </c>
      <c r="G619">
        <f>'2019_1-3-1_Download'!F159</f>
        <v>107.12507000000001</v>
      </c>
    </row>
    <row r="620" spans="1:7" x14ac:dyDescent="0.25">
      <c r="A620">
        <f>'2019_1-3-1_Download'!B160</f>
        <v>459</v>
      </c>
      <c r="B620">
        <f>'2019_1-3-1_Download'!D160</f>
        <v>2017</v>
      </c>
      <c r="C620" t="str">
        <f>VLOOKUP(A620,[1]Tabelle1!$A$1:$B$68,2,FALSE)</f>
        <v>Osnabrück</v>
      </c>
      <c r="D620" t="str">
        <f>'2019_1-3-1_Download'!$F$7</f>
        <v>Personen ohne Migrationshintergrund</v>
      </c>
      <c r="E620" t="s">
        <v>1104</v>
      </c>
      <c r="F620" t="str">
        <f>VLOOKUP(A620,[2]Kreise_MZ!$A$2:$C$55,3,FALSE)</f>
        <v>MZ03459</v>
      </c>
      <c r="G620">
        <f>'2019_1-3-1_Download'!F160</f>
        <v>265.24032</v>
      </c>
    </row>
    <row r="621" spans="1:7" x14ac:dyDescent="0.25">
      <c r="A621">
        <f>'2019_1-3-1_Download'!B161</f>
        <v>460</v>
      </c>
      <c r="B621">
        <f>'2019_1-3-1_Download'!D161</f>
        <v>2017</v>
      </c>
      <c r="C621" t="str">
        <f>VLOOKUP(A621,[1]Tabelle1!$A$1:$B$68,2,FALSE)</f>
        <v>Vechta</v>
      </c>
      <c r="D621" t="str">
        <f>'2019_1-3-1_Download'!$F$7</f>
        <v>Personen ohne Migrationshintergrund</v>
      </c>
      <c r="E621" t="s">
        <v>1104</v>
      </c>
      <c r="F621" t="str">
        <f>VLOOKUP(A621,[2]Kreise_MZ!$A$2:$C$55,3,FALSE)</f>
        <v>MZ03460</v>
      </c>
      <c r="G621">
        <f>'2019_1-3-1_Download'!F161</f>
        <v>94.494520000000009</v>
      </c>
    </row>
    <row r="622" spans="1:7" x14ac:dyDescent="0.25">
      <c r="A622">
        <f>'2019_1-3-1_Download'!B162</f>
        <v>461</v>
      </c>
      <c r="B622">
        <f>'2019_1-3-1_Download'!D162</f>
        <v>2017</v>
      </c>
      <c r="C622" t="str">
        <f>VLOOKUP(A622,[1]Tabelle1!$A$1:$B$68,2,FALSE)</f>
        <v>Wesermarsch</v>
      </c>
      <c r="D622" t="str">
        <f>'2019_1-3-1_Download'!$F$7</f>
        <v>Personen ohne Migrationshintergrund</v>
      </c>
      <c r="E622" t="s">
        <v>1104</v>
      </c>
      <c r="F622" t="str">
        <f>VLOOKUP(A622,[2]Kreise_MZ!$A$2:$C$55,3,FALSE)</f>
        <v>MZ03461</v>
      </c>
      <c r="G622">
        <f>'2019_1-3-1_Download'!F162</f>
        <v>75.623220000000003</v>
      </c>
    </row>
    <row r="623" spans="1:7" x14ac:dyDescent="0.25">
      <c r="A623" t="str">
        <f>'2019_1-3-1_Download'!B163</f>
        <v>455 / 462</v>
      </c>
      <c r="B623">
        <f>'2019_1-3-1_Download'!D163</f>
        <v>2017</v>
      </c>
      <c r="C623" t="str">
        <f>VLOOKUP(A623,[1]Tabelle1!$A$1:$B$68,2,FALSE)</f>
        <v>Friesland / Wittmund</v>
      </c>
      <c r="D623" t="str">
        <f>'2019_1-3-1_Download'!$F$7</f>
        <v>Personen ohne Migrationshintergrund</v>
      </c>
      <c r="E623" t="s">
        <v>1104</v>
      </c>
      <c r="F623" t="str">
        <f>VLOOKUP(A623,[2]Kreise_MZ!$A$2:$C$55,3,FALSE)</f>
        <v>MZ03455462</v>
      </c>
      <c r="G623">
        <f>'2019_1-3-1_Download'!F163</f>
        <v>141.44120000000001</v>
      </c>
    </row>
    <row r="624" spans="1:7" x14ac:dyDescent="0.25">
      <c r="A624">
        <f>'2019_1-3-1_Download'!B164</f>
        <v>4</v>
      </c>
      <c r="B624">
        <f>'2019_1-3-1_Download'!D164</f>
        <v>2017</v>
      </c>
      <c r="C624" t="str">
        <f>VLOOKUP(A624,[1]Tabelle1!$A$1:$B$68,2,FALSE)</f>
        <v>Statistische Region Weser-Ems</v>
      </c>
      <c r="D624" t="str">
        <f>'2019_1-3-1_Download'!$F$7</f>
        <v>Personen ohne Migrationshintergrund</v>
      </c>
      <c r="E624" t="s">
        <v>1104</v>
      </c>
      <c r="F624" t="str">
        <f>VLOOKUP(A624,[2]Kreise_MZ!$A$2:$C$55,3,FALSE)</f>
        <v>MZ034</v>
      </c>
      <c r="G624">
        <f>'2019_1-3-1_Download'!F164</f>
        <v>1960.4652599999999</v>
      </c>
    </row>
    <row r="625" spans="1:7" x14ac:dyDescent="0.25">
      <c r="A625">
        <f>'2019_1-3-1_Download'!B165</f>
        <v>0</v>
      </c>
      <c r="B625">
        <f>'2019_1-3-1_Download'!D165</f>
        <v>2017</v>
      </c>
      <c r="C625" t="str">
        <f>VLOOKUP(A625,[1]Tabelle1!$A$1:$B$68,2,FALSE)</f>
        <v>Niedersachsen</v>
      </c>
      <c r="D625" t="str">
        <f>'2019_1-3-1_Download'!$F$7</f>
        <v>Personen ohne Migrationshintergrund</v>
      </c>
      <c r="E625" t="s">
        <v>1104</v>
      </c>
      <c r="F625" t="str">
        <f>VLOOKUP(A625,[2]Kreise_MZ!$A$2:$C$55,3,FALSE)</f>
        <v>MZ030</v>
      </c>
      <c r="G625">
        <f>'2019_1-3-1_Download'!F165</f>
        <v>6120.5294899999999</v>
      </c>
    </row>
    <row r="626" spans="1:7" x14ac:dyDescent="0.25">
      <c r="A626">
        <f>'2019_1-3-1_Download'!B166</f>
        <v>101</v>
      </c>
      <c r="B626">
        <f>'2019_1-3-1_Download'!D166</f>
        <v>2016</v>
      </c>
      <c r="C626" t="str">
        <f>VLOOKUP(A626,[1]Tabelle1!$A$1:$B$68,2,FALSE)</f>
        <v>Braunschweig  Stadt</v>
      </c>
      <c r="D626" t="str">
        <f>'2019_1-3-1_Download'!$F$7</f>
        <v>Personen ohne Migrationshintergrund</v>
      </c>
      <c r="E626" t="s">
        <v>1104</v>
      </c>
      <c r="F626" t="str">
        <f>VLOOKUP(A626,[2]Kreise_MZ!$A$2:$C$55,3,FALSE)</f>
        <v>MZ03101</v>
      </c>
      <c r="G626">
        <f>'2019_1-3-1_Download'!F166</f>
        <v>190.60101999999998</v>
      </c>
    </row>
    <row r="627" spans="1:7" x14ac:dyDescent="0.25">
      <c r="A627">
        <f>'2019_1-3-1_Download'!B167</f>
        <v>102</v>
      </c>
      <c r="B627">
        <f>'2019_1-3-1_Download'!D167</f>
        <v>2016</v>
      </c>
      <c r="C627" t="str">
        <f>VLOOKUP(A627,[1]Tabelle1!$A$1:$B$68,2,FALSE)</f>
        <v>Salzgitter  Stadt</v>
      </c>
      <c r="D627" t="str">
        <f>'2019_1-3-1_Download'!$F$7</f>
        <v>Personen ohne Migrationshintergrund</v>
      </c>
      <c r="E627" t="s">
        <v>1104</v>
      </c>
      <c r="F627" t="str">
        <f>VLOOKUP(A627,[2]Kreise_MZ!$A$2:$C$55,3,FALSE)</f>
        <v>MZ03102</v>
      </c>
      <c r="G627">
        <f>'2019_1-3-1_Download'!F167</f>
        <v>73.968910000000008</v>
      </c>
    </row>
    <row r="628" spans="1:7" x14ac:dyDescent="0.25">
      <c r="A628">
        <f>'2019_1-3-1_Download'!B168</f>
        <v>103</v>
      </c>
      <c r="B628">
        <f>'2019_1-3-1_Download'!D168</f>
        <v>2016</v>
      </c>
      <c r="C628" t="str">
        <f>VLOOKUP(A628,[1]Tabelle1!$A$1:$B$68,2,FALSE)</f>
        <v>Wolfsburg  Stadt</v>
      </c>
      <c r="D628" t="str">
        <f>'2019_1-3-1_Download'!$F$7</f>
        <v>Personen ohne Migrationshintergrund</v>
      </c>
      <c r="E628" t="s">
        <v>1104</v>
      </c>
      <c r="F628" t="str">
        <f>VLOOKUP(A628,[2]Kreise_MZ!$A$2:$C$55,3,FALSE)</f>
        <v>MZ03103</v>
      </c>
      <c r="G628">
        <f>'2019_1-3-1_Download'!F168</f>
        <v>83.722850000000008</v>
      </c>
    </row>
    <row r="629" spans="1:7" x14ac:dyDescent="0.25">
      <c r="A629">
        <f>'2019_1-3-1_Download'!B169</f>
        <v>151</v>
      </c>
      <c r="B629">
        <f>'2019_1-3-1_Download'!D169</f>
        <v>2016</v>
      </c>
      <c r="C629" t="str">
        <f>VLOOKUP(A629,[1]Tabelle1!$A$1:$B$68,2,FALSE)</f>
        <v>Gifhorn</v>
      </c>
      <c r="D629" t="str">
        <f>'2019_1-3-1_Download'!$F$7</f>
        <v>Personen ohne Migrationshintergrund</v>
      </c>
      <c r="E629" t="s">
        <v>1104</v>
      </c>
      <c r="F629" t="str">
        <f>VLOOKUP(A629,[2]Kreise_MZ!$A$2:$C$55,3,FALSE)</f>
        <v>MZ03151</v>
      </c>
      <c r="G629">
        <f>'2019_1-3-1_Download'!F169</f>
        <v>136.22959</v>
      </c>
    </row>
    <row r="630" spans="1:7" x14ac:dyDescent="0.25">
      <c r="A630">
        <f>'2019_1-3-1_Download'!B170</f>
        <v>153</v>
      </c>
      <c r="B630">
        <f>'2019_1-3-1_Download'!D170</f>
        <v>2016</v>
      </c>
      <c r="C630" t="str">
        <f>VLOOKUP(A630,[1]Tabelle1!$A$1:$B$68,2,FALSE)</f>
        <v>Goslar</v>
      </c>
      <c r="D630" t="str">
        <f>'2019_1-3-1_Download'!$F$7</f>
        <v>Personen ohne Migrationshintergrund</v>
      </c>
      <c r="E630" t="s">
        <v>1104</v>
      </c>
      <c r="F630" t="str">
        <f>VLOOKUP(A630,[2]Kreise_MZ!$A$2:$C$55,3,FALSE)</f>
        <v>MZ03153</v>
      </c>
      <c r="G630">
        <f>'2019_1-3-1_Download'!F170</f>
        <v>120.41321000000001</v>
      </c>
    </row>
    <row r="631" spans="1:7" x14ac:dyDescent="0.25">
      <c r="A631">
        <f>'2019_1-3-1_Download'!B171</f>
        <v>154</v>
      </c>
      <c r="B631">
        <f>'2019_1-3-1_Download'!D171</f>
        <v>2016</v>
      </c>
      <c r="C631" t="str">
        <f>VLOOKUP(A631,[1]Tabelle1!$A$1:$B$68,2,FALSE)</f>
        <v>Helmstedt</v>
      </c>
      <c r="D631" t="str">
        <f>'2019_1-3-1_Download'!$F$7</f>
        <v>Personen ohne Migrationshintergrund</v>
      </c>
      <c r="E631" t="s">
        <v>1104</v>
      </c>
      <c r="F631" t="str">
        <f>VLOOKUP(A631,[2]Kreise_MZ!$A$2:$C$55,3,FALSE)</f>
        <v>MZ03154</v>
      </c>
      <c r="G631">
        <f>'2019_1-3-1_Download'!F171</f>
        <v>81.568809999999999</v>
      </c>
    </row>
    <row r="632" spans="1:7" x14ac:dyDescent="0.25">
      <c r="A632">
        <f>'2019_1-3-1_Download'!B172</f>
        <v>155</v>
      </c>
      <c r="B632">
        <f>'2019_1-3-1_Download'!D172</f>
        <v>2016</v>
      </c>
      <c r="C632" t="str">
        <f>VLOOKUP(A632,[1]Tabelle1!$A$1:$B$68,2,FALSE)</f>
        <v>Northeim</v>
      </c>
      <c r="D632" t="str">
        <f>'2019_1-3-1_Download'!$F$7</f>
        <v>Personen ohne Migrationshintergrund</v>
      </c>
      <c r="E632" t="s">
        <v>1104</v>
      </c>
      <c r="F632" t="str">
        <f>VLOOKUP(A632,[2]Kreise_MZ!$A$2:$C$55,3,FALSE)</f>
        <v>MZ03155</v>
      </c>
      <c r="G632">
        <f>'2019_1-3-1_Download'!F172</f>
        <v>107.26121000000001</v>
      </c>
    </row>
    <row r="633" spans="1:7" x14ac:dyDescent="0.25">
      <c r="A633">
        <f>'2019_1-3-1_Download'!B173</f>
        <v>157</v>
      </c>
      <c r="B633">
        <f>'2019_1-3-1_Download'!D173</f>
        <v>2016</v>
      </c>
      <c r="C633" t="str">
        <f>VLOOKUP(A633,[1]Tabelle1!$A$1:$B$68,2,FALSE)</f>
        <v>Peine</v>
      </c>
      <c r="D633" t="str">
        <f>'2019_1-3-1_Download'!$F$7</f>
        <v>Personen ohne Migrationshintergrund</v>
      </c>
      <c r="E633" t="s">
        <v>1104</v>
      </c>
      <c r="F633" t="str">
        <f>VLOOKUP(A633,[2]Kreise_MZ!$A$2:$C$55,3,FALSE)</f>
        <v>MZ03157</v>
      </c>
      <c r="G633">
        <f>'2019_1-3-1_Download'!F173</f>
        <v>111.17891</v>
      </c>
    </row>
    <row r="634" spans="1:7" x14ac:dyDescent="0.25">
      <c r="A634">
        <f>'2019_1-3-1_Download'!B175</f>
        <v>159</v>
      </c>
      <c r="B634">
        <f>'2019_1-3-1_Download'!D175</f>
        <v>2016</v>
      </c>
      <c r="C634" t="str">
        <f>VLOOKUP(A634,[1]Tabelle1!$A$1:$B$68,2,FALSE)</f>
        <v>Göttingen</v>
      </c>
      <c r="D634" t="str">
        <f>'2019_1-3-1_Download'!$F$7</f>
        <v>Personen ohne Migrationshintergrund</v>
      </c>
      <c r="E634" t="s">
        <v>1104</v>
      </c>
      <c r="F634" t="str">
        <f>VLOOKUP(A634,[2]Kreise_MZ!$A$2:$C$55,3,FALSE)</f>
        <v>MZ03159</v>
      </c>
      <c r="G634">
        <f>'2019_1-3-1_Download'!F175</f>
        <v>268.77846</v>
      </c>
    </row>
    <row r="635" spans="1:7" x14ac:dyDescent="0.25">
      <c r="A635">
        <f>'2019_1-3-1_Download'!B174</f>
        <v>158</v>
      </c>
      <c r="B635">
        <f>'2019_1-3-1_Download'!D174</f>
        <v>2016</v>
      </c>
      <c r="C635" t="str">
        <f>VLOOKUP(A635,[1]Tabelle1!$A$1:$B$68,2,FALSE)</f>
        <v>Wolfenbüttel</v>
      </c>
      <c r="D635" t="str">
        <f>'2019_1-3-1_Download'!$F$7</f>
        <v>Personen ohne Migrationshintergrund</v>
      </c>
      <c r="E635" t="s">
        <v>1104</v>
      </c>
      <c r="F635" t="str">
        <f>VLOOKUP(A635,[2]Kreise_MZ!$A$2:$C$55,3,FALSE)</f>
        <v>MZ03158</v>
      </c>
      <c r="G635">
        <f>'2019_1-3-1_Download'!F174</f>
        <v>106.45235000000001</v>
      </c>
    </row>
    <row r="636" spans="1:7" x14ac:dyDescent="0.25">
      <c r="A636">
        <f>'2019_1-3-1_Download'!B176</f>
        <v>1</v>
      </c>
      <c r="B636">
        <f>'2019_1-3-1_Download'!D176</f>
        <v>2016</v>
      </c>
      <c r="C636" t="str">
        <f>VLOOKUP(A636,[1]Tabelle1!$A$1:$B$68,2,FALSE)</f>
        <v>Statistische Region Braunschweig</v>
      </c>
      <c r="D636" t="str">
        <f>'2019_1-3-1_Download'!$F$7</f>
        <v>Personen ohne Migrationshintergrund</v>
      </c>
      <c r="E636" t="s">
        <v>1104</v>
      </c>
      <c r="F636" t="str">
        <f>VLOOKUP(A636,[2]Kreise_MZ!$A$2:$C$55,3,FALSE)</f>
        <v>MZ031</v>
      </c>
      <c r="G636">
        <f>'2019_1-3-1_Download'!F176</f>
        <v>1280.17056</v>
      </c>
    </row>
    <row r="637" spans="1:7" x14ac:dyDescent="0.25">
      <c r="A637">
        <f>'2019_1-3-1_Download'!B177</f>
        <v>241</v>
      </c>
      <c r="B637">
        <f>'2019_1-3-1_Download'!D177</f>
        <v>2016</v>
      </c>
      <c r="C637" t="str">
        <f>VLOOKUP(A637,[1]Tabelle1!$A$1:$B$68,2,FALSE)</f>
        <v>Hannover  Region</v>
      </c>
      <c r="D637" t="str">
        <f>'2019_1-3-1_Download'!$F$7</f>
        <v>Personen ohne Migrationshintergrund</v>
      </c>
      <c r="E637" t="s">
        <v>1104</v>
      </c>
      <c r="F637" t="str">
        <f>VLOOKUP(A637,[2]Kreise_MZ!$A$2:$C$55,3,FALSE)</f>
        <v>MZ03241</v>
      </c>
      <c r="G637">
        <f>'2019_1-3-1_Download'!F177</f>
        <v>833.77362000000005</v>
      </c>
    </row>
    <row r="638" spans="1:7" x14ac:dyDescent="0.25">
      <c r="A638">
        <f>'2019_1-3-1_Download'!B178</f>
        <v>241001</v>
      </c>
      <c r="B638">
        <f>'2019_1-3-1_Download'!D178</f>
        <v>2016</v>
      </c>
      <c r="C638" t="str">
        <f>VLOOKUP(A638,[1]Tabelle1!$A$1:$B$68,2,FALSE)</f>
        <v>dav. Hannover  Lhst.</v>
      </c>
      <c r="D638" t="str">
        <f>'2019_1-3-1_Download'!$F$7</f>
        <v>Personen ohne Migrationshintergrund</v>
      </c>
      <c r="E638" t="s">
        <v>1104</v>
      </c>
      <c r="F638" t="str">
        <f>VLOOKUP(A638,[2]Kreise_MZ!$A$2:$C$55,3,FALSE)</f>
        <v>MZ03241001</v>
      </c>
      <c r="G638">
        <f>'2019_1-3-1_Download'!F178</f>
        <v>359.56590999999997</v>
      </c>
    </row>
    <row r="639" spans="1:7" x14ac:dyDescent="0.25">
      <c r="A639">
        <f>'2019_1-3-1_Download'!B179</f>
        <v>241999</v>
      </c>
      <c r="B639">
        <f>'2019_1-3-1_Download'!D179</f>
        <v>2016</v>
      </c>
      <c r="C639" t="str">
        <f>VLOOKUP(A639,[1]Tabelle1!$A$1:$B$68,2,FALSE)</f>
        <v>dav. Hannover  Umland</v>
      </c>
      <c r="D639" t="str">
        <f>'2019_1-3-1_Download'!$F$7</f>
        <v>Personen ohne Migrationshintergrund</v>
      </c>
      <c r="E639" t="s">
        <v>1104</v>
      </c>
      <c r="F639" t="str">
        <f>VLOOKUP(A639,[2]Kreise_MZ!$A$2:$C$55,3,FALSE)</f>
        <v>MZ03241999</v>
      </c>
      <c r="G639">
        <f>'2019_1-3-1_Download'!F179</f>
        <v>474.20771999999999</v>
      </c>
    </row>
    <row r="640" spans="1:7" x14ac:dyDescent="0.25">
      <c r="A640">
        <f>'2019_1-3-1_Download'!B180</f>
        <v>251</v>
      </c>
      <c r="B640">
        <f>'2019_1-3-1_Download'!D180</f>
        <v>2016</v>
      </c>
      <c r="C640" t="str">
        <f>VLOOKUP(A640,[1]Tabelle1!$A$1:$B$68,2,FALSE)</f>
        <v>Diepholz</v>
      </c>
      <c r="D640" t="str">
        <f>'2019_1-3-1_Download'!$F$7</f>
        <v>Personen ohne Migrationshintergrund</v>
      </c>
      <c r="E640" t="s">
        <v>1104</v>
      </c>
      <c r="F640" t="str">
        <f>VLOOKUP(A640,[2]Kreise_MZ!$A$2:$C$55,3,FALSE)</f>
        <v>MZ03251</v>
      </c>
      <c r="G640">
        <f>'2019_1-3-1_Download'!F180</f>
        <v>182.77638000000002</v>
      </c>
    </row>
    <row r="641" spans="1:7" x14ac:dyDescent="0.25">
      <c r="A641">
        <f>'2019_1-3-1_Download'!B181</f>
        <v>252</v>
      </c>
      <c r="B641">
        <f>'2019_1-3-1_Download'!D181</f>
        <v>2016</v>
      </c>
      <c r="C641" t="str">
        <f>VLOOKUP(A641,[1]Tabelle1!$A$1:$B$68,2,FALSE)</f>
        <v>Hameln-Pyrmont</v>
      </c>
      <c r="D641" t="str">
        <f>'2019_1-3-1_Download'!$F$7</f>
        <v>Personen ohne Migrationshintergrund</v>
      </c>
      <c r="E641" t="s">
        <v>1104</v>
      </c>
      <c r="F641" t="str">
        <f>VLOOKUP(A641,[2]Kreise_MZ!$A$2:$C$55,3,FALSE)</f>
        <v>MZ03252</v>
      </c>
      <c r="G641">
        <f>'2019_1-3-1_Download'!F181</f>
        <v>116.06136000000001</v>
      </c>
    </row>
    <row r="642" spans="1:7" x14ac:dyDescent="0.25">
      <c r="A642">
        <f>'2019_1-3-1_Download'!B182</f>
        <v>254</v>
      </c>
      <c r="B642">
        <f>'2019_1-3-1_Download'!D182</f>
        <v>2016</v>
      </c>
      <c r="C642" t="str">
        <f>VLOOKUP(A642,[1]Tabelle1!$A$1:$B$68,2,FALSE)</f>
        <v>Hildesheim</v>
      </c>
      <c r="D642" t="str">
        <f>'2019_1-3-1_Download'!$F$7</f>
        <v>Personen ohne Migrationshintergrund</v>
      </c>
      <c r="E642" t="s">
        <v>1104</v>
      </c>
      <c r="F642" t="str">
        <f>VLOOKUP(A642,[2]Kreise_MZ!$A$2:$C$55,3,FALSE)</f>
        <v>MZ03254</v>
      </c>
      <c r="G642">
        <f>'2019_1-3-1_Download'!F182</f>
        <v>233.90016</v>
      </c>
    </row>
    <row r="643" spans="1:7" x14ac:dyDescent="0.25">
      <c r="A643">
        <f>'2019_1-3-1_Download'!B183</f>
        <v>255</v>
      </c>
      <c r="B643">
        <f>'2019_1-3-1_Download'!D183</f>
        <v>2016</v>
      </c>
      <c r="C643" t="str">
        <f>VLOOKUP(A643,[1]Tabelle1!$A$1:$B$68,2,FALSE)</f>
        <v>Holzminden</v>
      </c>
      <c r="D643" t="str">
        <f>'2019_1-3-1_Download'!$F$7</f>
        <v>Personen ohne Migrationshintergrund</v>
      </c>
      <c r="E643" t="s">
        <v>1104</v>
      </c>
      <c r="F643" t="str">
        <f>VLOOKUP(A643,[2]Kreise_MZ!$A$2:$C$55,3,FALSE)</f>
        <v>MZ03255</v>
      </c>
      <c r="G643">
        <f>'2019_1-3-1_Download'!F183</f>
        <v>59.984870000000001</v>
      </c>
    </row>
    <row r="644" spans="1:7" x14ac:dyDescent="0.25">
      <c r="A644">
        <f>'2019_1-3-1_Download'!B184</f>
        <v>256</v>
      </c>
      <c r="B644">
        <f>'2019_1-3-1_Download'!D184</f>
        <v>2016</v>
      </c>
      <c r="C644" t="str">
        <f>VLOOKUP(A644,[1]Tabelle1!$A$1:$B$68,2,FALSE)</f>
        <v>Nienburg (Weser)</v>
      </c>
      <c r="D644" t="str">
        <f>'2019_1-3-1_Download'!$F$7</f>
        <v>Personen ohne Migrationshintergrund</v>
      </c>
      <c r="E644" t="s">
        <v>1104</v>
      </c>
      <c r="F644" t="str">
        <f>VLOOKUP(A644,[2]Kreise_MZ!$A$2:$C$55,3,FALSE)</f>
        <v>MZ03256</v>
      </c>
      <c r="G644">
        <f>'2019_1-3-1_Download'!F184</f>
        <v>98.016840000000002</v>
      </c>
    </row>
    <row r="645" spans="1:7" x14ac:dyDescent="0.25">
      <c r="A645">
        <f>'2019_1-3-1_Download'!B185</f>
        <v>257</v>
      </c>
      <c r="B645">
        <f>'2019_1-3-1_Download'!D185</f>
        <v>2016</v>
      </c>
      <c r="C645" t="str">
        <f>VLOOKUP(A645,[1]Tabelle1!$A$1:$B$68,2,FALSE)</f>
        <v>Schaumburg</v>
      </c>
      <c r="D645" t="str">
        <f>'2019_1-3-1_Download'!$F$7</f>
        <v>Personen ohne Migrationshintergrund</v>
      </c>
      <c r="E645" t="s">
        <v>1104</v>
      </c>
      <c r="F645" t="str">
        <f>VLOOKUP(A645,[2]Kreise_MZ!$A$2:$C$55,3,FALSE)</f>
        <v>MZ03257</v>
      </c>
      <c r="G645">
        <f>'2019_1-3-1_Download'!F185</f>
        <v>133.90168</v>
      </c>
    </row>
    <row r="646" spans="1:7" x14ac:dyDescent="0.25">
      <c r="A646">
        <f>'2019_1-3-1_Download'!B186</f>
        <v>2</v>
      </c>
      <c r="B646">
        <f>'2019_1-3-1_Download'!D186</f>
        <v>2016</v>
      </c>
      <c r="C646" t="str">
        <f>VLOOKUP(A646,[1]Tabelle1!$A$1:$B$68,2,FALSE)</f>
        <v>Statistische Region Hannover</v>
      </c>
      <c r="D646" t="str">
        <f>'2019_1-3-1_Download'!$F$7</f>
        <v>Personen ohne Migrationshintergrund</v>
      </c>
      <c r="E646" t="s">
        <v>1104</v>
      </c>
      <c r="F646" t="str">
        <f>VLOOKUP(A646,[2]Kreise_MZ!$A$2:$C$55,3,FALSE)</f>
        <v>MZ032</v>
      </c>
      <c r="G646">
        <f>'2019_1-3-1_Download'!F186</f>
        <v>1657.3077499999999</v>
      </c>
    </row>
    <row r="647" spans="1:7" x14ac:dyDescent="0.25">
      <c r="A647">
        <f>'2019_1-3-1_Download'!B187</f>
        <v>351</v>
      </c>
      <c r="B647">
        <f>'2019_1-3-1_Download'!D187</f>
        <v>2016</v>
      </c>
      <c r="C647" t="str">
        <f>VLOOKUP(A647,[1]Tabelle1!$A$1:$B$68,2,FALSE)</f>
        <v>Celle</v>
      </c>
      <c r="D647" t="str">
        <f>'2019_1-3-1_Download'!$F$7</f>
        <v>Personen ohne Migrationshintergrund</v>
      </c>
      <c r="E647" t="s">
        <v>1104</v>
      </c>
      <c r="F647" t="str">
        <f>VLOOKUP(A647,[2]Kreise_MZ!$A$2:$C$55,3,FALSE)</f>
        <v>MZ03351</v>
      </c>
      <c r="G647">
        <f>'2019_1-3-1_Download'!F187</f>
        <v>141.10782</v>
      </c>
    </row>
    <row r="648" spans="1:7" x14ac:dyDescent="0.25">
      <c r="A648">
        <f>'2019_1-3-1_Download'!B188</f>
        <v>352</v>
      </c>
      <c r="B648">
        <f>'2019_1-3-1_Download'!D188</f>
        <v>2016</v>
      </c>
      <c r="C648" t="str">
        <f>VLOOKUP(A648,[1]Tabelle1!$A$1:$B$68,2,FALSE)</f>
        <v>Cuxhaven</v>
      </c>
      <c r="D648" t="str">
        <f>'2019_1-3-1_Download'!$F$7</f>
        <v>Personen ohne Migrationshintergrund</v>
      </c>
      <c r="E648" t="s">
        <v>1104</v>
      </c>
      <c r="F648" t="str">
        <f>VLOOKUP(A648,[2]Kreise_MZ!$A$2:$C$55,3,FALSE)</f>
        <v>MZ03352</v>
      </c>
      <c r="G648">
        <f>'2019_1-3-1_Download'!F188</f>
        <v>172.61559</v>
      </c>
    </row>
    <row r="649" spans="1:7" x14ac:dyDescent="0.25">
      <c r="A649">
        <f>'2019_1-3-1_Download'!B189</f>
        <v>353</v>
      </c>
      <c r="B649">
        <f>'2019_1-3-1_Download'!D189</f>
        <v>2016</v>
      </c>
      <c r="C649" t="str">
        <f>VLOOKUP(A649,[1]Tabelle1!$A$1:$B$68,2,FALSE)</f>
        <v>Harburg</v>
      </c>
      <c r="D649" t="str">
        <f>'2019_1-3-1_Download'!$F$7</f>
        <v>Personen ohne Migrationshintergrund</v>
      </c>
      <c r="E649" t="s">
        <v>1104</v>
      </c>
      <c r="F649" t="str">
        <f>VLOOKUP(A649,[2]Kreise_MZ!$A$2:$C$55,3,FALSE)</f>
        <v>MZ03353</v>
      </c>
      <c r="G649">
        <f>'2019_1-3-1_Download'!F189</f>
        <v>212.48199</v>
      </c>
    </row>
    <row r="650" spans="1:7" x14ac:dyDescent="0.25">
      <c r="A650" t="str">
        <f>'2019_1-3-1_Download'!B190</f>
        <v>360/ 354</v>
      </c>
      <c r="B650">
        <f>'2019_1-3-1_Download'!D190</f>
        <v>2016</v>
      </c>
      <c r="C650" t="str">
        <f>VLOOKUP(A650,[1]Tabelle1!$A$1:$B$68,2,FALSE)</f>
        <v>Uelzen Lüchow-Dannenberg</v>
      </c>
      <c r="D650" t="str">
        <f>'2019_1-3-1_Download'!$F$7</f>
        <v>Personen ohne Migrationshintergrund</v>
      </c>
      <c r="E650" t="s">
        <v>1104</v>
      </c>
      <c r="F650" t="str">
        <f>VLOOKUP(A650,[2]Kreise_MZ!$A$2:$C$55,3,FALSE)</f>
        <v>MZ03354360</v>
      </c>
      <c r="G650">
        <f>'2019_1-3-1_Download'!F190</f>
        <v>128.00174999999999</v>
      </c>
    </row>
    <row r="651" spans="1:7" x14ac:dyDescent="0.25">
      <c r="A651">
        <f>'2019_1-3-1_Download'!B191</f>
        <v>355</v>
      </c>
      <c r="B651">
        <f>'2019_1-3-1_Download'!D191</f>
        <v>2016</v>
      </c>
      <c r="C651" t="str">
        <f>VLOOKUP(A651,[1]Tabelle1!$A$1:$B$68,2,FALSE)</f>
        <v>Lüneburg</v>
      </c>
      <c r="D651" t="str">
        <f>'2019_1-3-1_Download'!$F$7</f>
        <v>Personen ohne Migrationshintergrund</v>
      </c>
      <c r="E651" t="s">
        <v>1104</v>
      </c>
      <c r="F651" t="str">
        <f>VLOOKUP(A651,[2]Kreise_MZ!$A$2:$C$55,3,FALSE)</f>
        <v>MZ03355</v>
      </c>
      <c r="G651">
        <f>'2019_1-3-1_Download'!F191</f>
        <v>155.05008999999998</v>
      </c>
    </row>
    <row r="652" spans="1:7" x14ac:dyDescent="0.25">
      <c r="A652">
        <f>'2019_1-3-1_Download'!B192</f>
        <v>356</v>
      </c>
      <c r="B652">
        <f>'2019_1-3-1_Download'!D192</f>
        <v>2016</v>
      </c>
      <c r="C652" t="str">
        <f>VLOOKUP(A652,[1]Tabelle1!$A$1:$B$68,2,FALSE)</f>
        <v>Osterholz</v>
      </c>
      <c r="D652" t="str">
        <f>'2019_1-3-1_Download'!$F$7</f>
        <v>Personen ohne Migrationshintergrund</v>
      </c>
      <c r="E652" t="s">
        <v>1104</v>
      </c>
      <c r="F652" t="str">
        <f>VLOOKUP(A652,[2]Kreise_MZ!$A$2:$C$55,3,FALSE)</f>
        <v>MZ03356</v>
      </c>
      <c r="G652">
        <f>'2019_1-3-1_Download'!F192</f>
        <v>94.292190000000005</v>
      </c>
    </row>
    <row r="653" spans="1:7" x14ac:dyDescent="0.25">
      <c r="A653">
        <f>'2019_1-3-1_Download'!B193</f>
        <v>357</v>
      </c>
      <c r="B653">
        <f>'2019_1-3-1_Download'!D193</f>
        <v>2016</v>
      </c>
      <c r="C653" t="str">
        <f>VLOOKUP(A653,[1]Tabelle1!$A$1:$B$68,2,FALSE)</f>
        <v>Rotenburg (Wümme)</v>
      </c>
      <c r="D653" t="str">
        <f>'2019_1-3-1_Download'!$F$7</f>
        <v>Personen ohne Migrationshintergrund</v>
      </c>
      <c r="E653" t="s">
        <v>1104</v>
      </c>
      <c r="F653" t="str">
        <f>VLOOKUP(A653,[2]Kreise_MZ!$A$2:$C$55,3,FALSE)</f>
        <v>MZ03357</v>
      </c>
      <c r="G653">
        <f>'2019_1-3-1_Download'!F193</f>
        <v>136.77678</v>
      </c>
    </row>
    <row r="654" spans="1:7" x14ac:dyDescent="0.25">
      <c r="A654">
        <f>'2019_1-3-1_Download'!B194</f>
        <v>358</v>
      </c>
      <c r="B654">
        <f>'2019_1-3-1_Download'!D194</f>
        <v>2016</v>
      </c>
      <c r="C654" t="str">
        <f>VLOOKUP(A654,[1]Tabelle1!$A$1:$B$68,2,FALSE)</f>
        <v>Heidekreis</v>
      </c>
      <c r="D654" t="str">
        <f>'2019_1-3-1_Download'!$F$7</f>
        <v>Personen ohne Migrationshintergrund</v>
      </c>
      <c r="E654" t="s">
        <v>1104</v>
      </c>
      <c r="F654" t="str">
        <f>VLOOKUP(A654,[2]Kreise_MZ!$A$2:$C$55,3,FALSE)</f>
        <v>MZ03358</v>
      </c>
      <c r="G654">
        <f>'2019_1-3-1_Download'!F194</f>
        <v>120.72480999999999</v>
      </c>
    </row>
    <row r="655" spans="1:7" x14ac:dyDescent="0.25">
      <c r="A655">
        <f>'2019_1-3-1_Download'!B195</f>
        <v>359</v>
      </c>
      <c r="B655">
        <f>'2019_1-3-1_Download'!D195</f>
        <v>2016</v>
      </c>
      <c r="C655" t="str">
        <f>VLOOKUP(A655,[1]Tabelle1!$A$1:$B$68,2,FALSE)</f>
        <v>Stade</v>
      </c>
      <c r="D655" t="str">
        <f>'2019_1-3-1_Download'!$F$7</f>
        <v>Personen ohne Migrationshintergrund</v>
      </c>
      <c r="E655" t="s">
        <v>1104</v>
      </c>
      <c r="F655" t="str">
        <f>VLOOKUP(A655,[2]Kreise_MZ!$A$2:$C$55,3,FALSE)</f>
        <v>MZ03359</v>
      </c>
      <c r="G655">
        <f>'2019_1-3-1_Download'!F195</f>
        <v>170.82853</v>
      </c>
    </row>
    <row r="656" spans="1:7" x14ac:dyDescent="0.25">
      <c r="A656" t="str">
        <f>'2019_1-3-1_Download'!B196</f>
        <v>360/ 354</v>
      </c>
      <c r="B656">
        <f>'2019_1-3-1_Download'!D196</f>
        <v>2016</v>
      </c>
      <c r="C656" t="str">
        <f>VLOOKUP(A656,[1]Tabelle1!$A$1:$B$68,2,FALSE)</f>
        <v>Uelzen Lüchow-Dannenberg</v>
      </c>
      <c r="D656" t="str">
        <f>'2019_1-3-1_Download'!$F$7</f>
        <v>Personen ohne Migrationshintergrund</v>
      </c>
      <c r="E656" t="s">
        <v>1104</v>
      </c>
      <c r="F656" t="str">
        <f>VLOOKUP(A656,[2]Kreise_MZ!$A$2:$C$55,3,FALSE)</f>
        <v>MZ03354360</v>
      </c>
      <c r="G656">
        <f>'2019_1-3-1_Download'!F196</f>
        <v>128.00174999999999</v>
      </c>
    </row>
    <row r="657" spans="1:7" x14ac:dyDescent="0.25">
      <c r="A657">
        <f>'2019_1-3-1_Download'!B197</f>
        <v>361</v>
      </c>
      <c r="B657">
        <f>'2019_1-3-1_Download'!D197</f>
        <v>2016</v>
      </c>
      <c r="C657" t="str">
        <f>VLOOKUP(A657,[1]Tabelle1!$A$1:$B$68,2,FALSE)</f>
        <v>Verden</v>
      </c>
      <c r="D657" t="str">
        <f>'2019_1-3-1_Download'!$F$7</f>
        <v>Personen ohne Migrationshintergrund</v>
      </c>
      <c r="E657" t="s">
        <v>1104</v>
      </c>
      <c r="F657" t="str">
        <f>VLOOKUP(A657,[2]Kreise_MZ!$A$2:$C$55,3,FALSE)</f>
        <v>MZ03361</v>
      </c>
      <c r="G657">
        <f>'2019_1-3-1_Download'!F197</f>
        <v>106.42622999999999</v>
      </c>
    </row>
    <row r="658" spans="1:7" x14ac:dyDescent="0.25">
      <c r="A658">
        <f>'2019_1-3-1_Download'!B198</f>
        <v>3</v>
      </c>
      <c r="B658">
        <f>'2019_1-3-1_Download'!D198</f>
        <v>2016</v>
      </c>
      <c r="C658" t="str">
        <f>VLOOKUP(A658,[1]Tabelle1!$A$1:$B$68,2,FALSE)</f>
        <v>Statistische Region Lüneburg</v>
      </c>
      <c r="D658" t="str">
        <f>'2019_1-3-1_Download'!$F$7</f>
        <v>Personen ohne Migrationshintergrund</v>
      </c>
      <c r="E658" t="s">
        <v>1104</v>
      </c>
      <c r="F658" t="str">
        <f>VLOOKUP(A658,[2]Kreise_MZ!$A$2:$C$55,3,FALSE)</f>
        <v>MZ033</v>
      </c>
      <c r="G658">
        <f>'2019_1-3-1_Download'!F198</f>
        <v>1437.1673400000002</v>
      </c>
    </row>
    <row r="659" spans="1:7" x14ac:dyDescent="0.25">
      <c r="A659">
        <f>'2019_1-3-1_Download'!B199</f>
        <v>401</v>
      </c>
      <c r="B659">
        <f>'2019_1-3-1_Download'!D199</f>
        <v>2016</v>
      </c>
      <c r="C659" t="str">
        <f>VLOOKUP(A659,[1]Tabelle1!$A$1:$B$68,2,FALSE)</f>
        <v>Delmenhorst  Stadt</v>
      </c>
      <c r="D659" t="str">
        <f>'2019_1-3-1_Download'!$F$7</f>
        <v>Personen ohne Migrationshintergrund</v>
      </c>
      <c r="E659" t="s">
        <v>1104</v>
      </c>
      <c r="F659" t="str">
        <f>VLOOKUP(A659,[2]Kreise_MZ!$A$2:$C$55,3,FALSE)</f>
        <v>MZ03401</v>
      </c>
      <c r="G659">
        <f>'2019_1-3-1_Download'!F199</f>
        <v>50.850970000000004</v>
      </c>
    </row>
    <row r="660" spans="1:7" x14ac:dyDescent="0.25">
      <c r="A660" t="str">
        <f>'2019_1-3-1_Download'!B200</f>
        <v>402 / 457</v>
      </c>
      <c r="B660">
        <f>'2019_1-3-1_Download'!D200</f>
        <v>2016</v>
      </c>
      <c r="C660" t="str">
        <f>VLOOKUP(A660,[1]Tabelle1!$A$1:$B$68,2,FALSE)</f>
        <v>Emden  Stadt / Leer</v>
      </c>
      <c r="D660" t="str">
        <f>'2019_1-3-1_Download'!$F$7</f>
        <v>Personen ohne Migrationshintergrund</v>
      </c>
      <c r="E660" t="s">
        <v>1104</v>
      </c>
      <c r="F660" t="str">
        <f>VLOOKUP(A660,[2]Kreise_MZ!$A$2:$C$55,3,FALSE)</f>
        <v>MZ03402457</v>
      </c>
      <c r="G660">
        <f>'2019_1-3-1_Download'!F200</f>
        <v>191.45439999999999</v>
      </c>
    </row>
    <row r="661" spans="1:7" x14ac:dyDescent="0.25">
      <c r="A661">
        <f>'2019_1-3-1_Download'!B201</f>
        <v>403</v>
      </c>
      <c r="B661">
        <f>'2019_1-3-1_Download'!D201</f>
        <v>2016</v>
      </c>
      <c r="C661" t="str">
        <f>VLOOKUP(A661,[1]Tabelle1!$A$1:$B$68,2,FALSE)</f>
        <v>Oldenburg(Oldb)  Stadt</v>
      </c>
      <c r="D661" t="str">
        <f>'2019_1-3-1_Download'!$F$7</f>
        <v>Personen ohne Migrationshintergrund</v>
      </c>
      <c r="E661" t="s">
        <v>1104</v>
      </c>
      <c r="F661" t="str">
        <f>VLOOKUP(A661,[2]Kreise_MZ!$A$2:$C$55,3,FALSE)</f>
        <v>MZ03403</v>
      </c>
      <c r="G661">
        <f>'2019_1-3-1_Download'!F201</f>
        <v>135.84570000000002</v>
      </c>
    </row>
    <row r="662" spans="1:7" x14ac:dyDescent="0.25">
      <c r="A662">
        <f>'2019_1-3-1_Download'!B202</f>
        <v>404</v>
      </c>
      <c r="B662">
        <f>'2019_1-3-1_Download'!D202</f>
        <v>2016</v>
      </c>
      <c r="C662" t="str">
        <f>VLOOKUP(A662,[1]Tabelle1!$A$1:$B$68,2,FALSE)</f>
        <v>Osnabrück  Stadt</v>
      </c>
      <c r="D662" t="str">
        <f>'2019_1-3-1_Download'!$F$7</f>
        <v>Personen ohne Migrationshintergrund</v>
      </c>
      <c r="E662" t="s">
        <v>1104</v>
      </c>
      <c r="F662" t="str">
        <f>VLOOKUP(A662,[2]Kreise_MZ!$A$2:$C$55,3,FALSE)</f>
        <v>MZ03404</v>
      </c>
      <c r="G662">
        <f>'2019_1-3-1_Download'!F202</f>
        <v>119.36446000000001</v>
      </c>
    </row>
    <row r="663" spans="1:7" x14ac:dyDescent="0.25">
      <c r="A663">
        <f>'2019_1-3-1_Download'!B203</f>
        <v>405</v>
      </c>
      <c r="B663">
        <f>'2019_1-3-1_Download'!D203</f>
        <v>2016</v>
      </c>
      <c r="C663" t="str">
        <f>VLOOKUP(A663,[1]Tabelle1!$A$1:$B$68,2,FALSE)</f>
        <v>Wilhelmshaven  Stadt</v>
      </c>
      <c r="D663" t="str">
        <f>'2019_1-3-1_Download'!$F$7</f>
        <v>Personen ohne Migrationshintergrund</v>
      </c>
      <c r="E663" t="s">
        <v>1104</v>
      </c>
      <c r="F663" t="str">
        <f>VLOOKUP(A663,[2]Kreise_MZ!$A$2:$C$55,3,FALSE)</f>
        <v>MZ03405</v>
      </c>
      <c r="G663">
        <f>'2019_1-3-1_Download'!F203</f>
        <v>65.75609</v>
      </c>
    </row>
    <row r="664" spans="1:7" x14ac:dyDescent="0.25">
      <c r="A664">
        <f>'2019_1-3-1_Download'!B204</f>
        <v>451</v>
      </c>
      <c r="B664">
        <f>'2019_1-3-1_Download'!D204</f>
        <v>2016</v>
      </c>
      <c r="C664" t="str">
        <f>VLOOKUP(A664,[1]Tabelle1!$A$1:$B$68,2,FALSE)</f>
        <v>Ammerland</v>
      </c>
      <c r="D664" t="str">
        <f>'2019_1-3-1_Download'!$F$7</f>
        <v>Personen ohne Migrationshintergrund</v>
      </c>
      <c r="E664" t="s">
        <v>1104</v>
      </c>
      <c r="F664" t="str">
        <f>VLOOKUP(A664,[2]Kreise_MZ!$A$2:$C$55,3,FALSE)</f>
        <v>MZ03451</v>
      </c>
      <c r="G664">
        <f>'2019_1-3-1_Download'!F204</f>
        <v>110.22659</v>
      </c>
    </row>
    <row r="665" spans="1:7" x14ac:dyDescent="0.25">
      <c r="A665">
        <f>'2019_1-3-1_Download'!B205</f>
        <v>452</v>
      </c>
      <c r="B665">
        <f>'2019_1-3-1_Download'!D205</f>
        <v>2016</v>
      </c>
      <c r="C665" t="str">
        <f>VLOOKUP(A665,[1]Tabelle1!$A$1:$B$68,2,FALSE)</f>
        <v>Aurich</v>
      </c>
      <c r="D665" t="str">
        <f>'2019_1-3-1_Download'!$F$7</f>
        <v>Personen ohne Migrationshintergrund</v>
      </c>
      <c r="E665" t="s">
        <v>1104</v>
      </c>
      <c r="F665" t="str">
        <f>VLOOKUP(A665,[2]Kreise_MZ!$A$2:$C$55,3,FALSE)</f>
        <v>MZ03452</v>
      </c>
      <c r="G665">
        <f>'2019_1-3-1_Download'!F205</f>
        <v>173.93279999999999</v>
      </c>
    </row>
    <row r="666" spans="1:7" x14ac:dyDescent="0.25">
      <c r="A666">
        <f>'2019_1-3-1_Download'!B206</f>
        <v>453</v>
      </c>
      <c r="B666">
        <f>'2019_1-3-1_Download'!D206</f>
        <v>2016</v>
      </c>
      <c r="C666" t="str">
        <f>VLOOKUP(A666,[1]Tabelle1!$A$1:$B$68,2,FALSE)</f>
        <v>Cloppenburg</v>
      </c>
      <c r="D666" t="str">
        <f>'2019_1-3-1_Download'!$F$7</f>
        <v>Personen ohne Migrationshintergrund</v>
      </c>
      <c r="E666" t="s">
        <v>1104</v>
      </c>
      <c r="F666" t="str">
        <f>VLOOKUP(A666,[2]Kreise_MZ!$A$2:$C$55,3,FALSE)</f>
        <v>MZ03453</v>
      </c>
      <c r="G666">
        <f>'2019_1-3-1_Download'!F206</f>
        <v>120.27414999999999</v>
      </c>
    </row>
    <row r="667" spans="1:7" x14ac:dyDescent="0.25">
      <c r="A667">
        <f>'2019_1-3-1_Download'!B207</f>
        <v>454</v>
      </c>
      <c r="B667">
        <f>'2019_1-3-1_Download'!D207</f>
        <v>2016</v>
      </c>
      <c r="C667" t="str">
        <f>VLOOKUP(A667,[1]Tabelle1!$A$1:$B$68,2,FALSE)</f>
        <v>Emsland</v>
      </c>
      <c r="D667" t="str">
        <f>'2019_1-3-1_Download'!$F$7</f>
        <v>Personen ohne Migrationshintergrund</v>
      </c>
      <c r="E667" t="s">
        <v>1104</v>
      </c>
      <c r="F667" t="str">
        <f>VLOOKUP(A667,[2]Kreise_MZ!$A$2:$C$55,3,FALSE)</f>
        <v>MZ03454</v>
      </c>
      <c r="G667">
        <f>'2019_1-3-1_Download'!F207</f>
        <v>246.79646</v>
      </c>
    </row>
    <row r="668" spans="1:7" x14ac:dyDescent="0.25">
      <c r="A668" t="str">
        <f>'2019_1-3-1_Download'!B208</f>
        <v>455 / 462</v>
      </c>
      <c r="B668">
        <f>'2019_1-3-1_Download'!D208</f>
        <v>2016</v>
      </c>
      <c r="C668" t="str">
        <f>VLOOKUP(A668,[1]Tabelle1!$A$1:$B$68,2,FALSE)</f>
        <v>Friesland / Wittmund</v>
      </c>
      <c r="D668" t="str">
        <f>'2019_1-3-1_Download'!$F$7</f>
        <v>Personen ohne Migrationshintergrund</v>
      </c>
      <c r="E668" t="s">
        <v>1104</v>
      </c>
      <c r="F668" t="str">
        <f>VLOOKUP(A668,[2]Kreise_MZ!$A$2:$C$55,3,FALSE)</f>
        <v>MZ03455462</v>
      </c>
      <c r="G668">
        <f>'2019_1-3-1_Download'!F208</f>
        <v>141.39858999999998</v>
      </c>
    </row>
    <row r="669" spans="1:7" x14ac:dyDescent="0.25">
      <c r="A669">
        <f>'2019_1-3-1_Download'!B209</f>
        <v>456</v>
      </c>
      <c r="B669">
        <f>'2019_1-3-1_Download'!D209</f>
        <v>2016</v>
      </c>
      <c r="C669" t="str">
        <f>VLOOKUP(A669,[1]Tabelle1!$A$1:$B$68,2,FALSE)</f>
        <v>Grafschaft Bentheim</v>
      </c>
      <c r="D669" t="str">
        <f>'2019_1-3-1_Download'!$F$7</f>
        <v>Personen ohne Migrationshintergrund</v>
      </c>
      <c r="E669" t="s">
        <v>1104</v>
      </c>
      <c r="F669" t="str">
        <f>VLOOKUP(A669,[2]Kreise_MZ!$A$2:$C$55,3,FALSE)</f>
        <v>MZ03456</v>
      </c>
      <c r="G669">
        <f>'2019_1-3-1_Download'!F209</f>
        <v>103.21997999999999</v>
      </c>
    </row>
    <row r="670" spans="1:7" x14ac:dyDescent="0.25">
      <c r="A670" t="str">
        <f>'2019_1-3-1_Download'!B210</f>
        <v>402 / 457</v>
      </c>
      <c r="B670">
        <f>'2019_1-3-1_Download'!D210</f>
        <v>2016</v>
      </c>
      <c r="C670" t="str">
        <f>VLOOKUP(A670,[1]Tabelle1!$A$1:$B$68,2,FALSE)</f>
        <v>Emden  Stadt / Leer</v>
      </c>
      <c r="D670" t="str">
        <f>'2019_1-3-1_Download'!$F$7</f>
        <v>Personen ohne Migrationshintergrund</v>
      </c>
      <c r="E670" t="s">
        <v>1104</v>
      </c>
      <c r="F670" t="str">
        <f>VLOOKUP(A670,[2]Kreise_MZ!$A$2:$C$55,3,FALSE)</f>
        <v>MZ03402457</v>
      </c>
      <c r="G670">
        <f>'2019_1-3-1_Download'!F210</f>
        <v>191.45439999999999</v>
      </c>
    </row>
    <row r="671" spans="1:7" x14ac:dyDescent="0.25">
      <c r="A671">
        <f>'2019_1-3-1_Download'!B211</f>
        <v>458</v>
      </c>
      <c r="B671">
        <f>'2019_1-3-1_Download'!D211</f>
        <v>2016</v>
      </c>
      <c r="C671" t="str">
        <f>VLOOKUP(A671,[1]Tabelle1!$A$1:$B$68,2,FALSE)</f>
        <v>Oldenburg</v>
      </c>
      <c r="D671" t="str">
        <f>'2019_1-3-1_Download'!$F$7</f>
        <v>Personen ohne Migrationshintergrund</v>
      </c>
      <c r="E671" t="s">
        <v>1104</v>
      </c>
      <c r="F671" t="str">
        <f>VLOOKUP(A671,[2]Kreise_MZ!$A$2:$C$55,3,FALSE)</f>
        <v>MZ03458</v>
      </c>
      <c r="G671">
        <f>'2019_1-3-1_Download'!F211</f>
        <v>113.21811</v>
      </c>
    </row>
    <row r="672" spans="1:7" x14ac:dyDescent="0.25">
      <c r="A672">
        <f>'2019_1-3-1_Download'!B212</f>
        <v>459</v>
      </c>
      <c r="B672">
        <f>'2019_1-3-1_Download'!D212</f>
        <v>2016</v>
      </c>
      <c r="C672" t="str">
        <f>VLOOKUP(A672,[1]Tabelle1!$A$1:$B$68,2,FALSE)</f>
        <v>Osnabrück</v>
      </c>
      <c r="D672" t="str">
        <f>'2019_1-3-1_Download'!$F$7</f>
        <v>Personen ohne Migrationshintergrund</v>
      </c>
      <c r="E672" t="s">
        <v>1104</v>
      </c>
      <c r="F672" t="str">
        <f>VLOOKUP(A672,[2]Kreise_MZ!$A$2:$C$55,3,FALSE)</f>
        <v>MZ03459</v>
      </c>
      <c r="G672">
        <f>'2019_1-3-1_Download'!F212</f>
        <v>273.48306000000002</v>
      </c>
    </row>
    <row r="673" spans="1:7" x14ac:dyDescent="0.25">
      <c r="A673">
        <f>'2019_1-3-1_Download'!B213</f>
        <v>460</v>
      </c>
      <c r="B673">
        <f>'2019_1-3-1_Download'!D213</f>
        <v>2016</v>
      </c>
      <c r="C673" t="str">
        <f>VLOOKUP(A673,[1]Tabelle1!$A$1:$B$68,2,FALSE)</f>
        <v>Vechta</v>
      </c>
      <c r="D673" t="str">
        <f>'2019_1-3-1_Download'!$F$7</f>
        <v>Personen ohne Migrationshintergrund</v>
      </c>
      <c r="E673" t="s">
        <v>1104</v>
      </c>
      <c r="F673" t="str">
        <f>VLOOKUP(A673,[2]Kreise_MZ!$A$2:$C$55,3,FALSE)</f>
        <v>MZ03460</v>
      </c>
      <c r="G673">
        <f>'2019_1-3-1_Download'!F213</f>
        <v>100.10448</v>
      </c>
    </row>
    <row r="674" spans="1:7" x14ac:dyDescent="0.25">
      <c r="A674">
        <f>'2019_1-3-1_Download'!B214</f>
        <v>461</v>
      </c>
      <c r="B674">
        <f>'2019_1-3-1_Download'!D214</f>
        <v>2016</v>
      </c>
      <c r="C674" t="str">
        <f>VLOOKUP(A674,[1]Tabelle1!$A$1:$B$68,2,FALSE)</f>
        <v>Wesermarsch</v>
      </c>
      <c r="D674" t="str">
        <f>'2019_1-3-1_Download'!$F$7</f>
        <v>Personen ohne Migrationshintergrund</v>
      </c>
      <c r="E674" t="s">
        <v>1104</v>
      </c>
      <c r="F674" t="str">
        <f>VLOOKUP(A674,[2]Kreise_MZ!$A$2:$C$55,3,FALSE)</f>
        <v>MZ03461</v>
      </c>
      <c r="G674">
        <f>'2019_1-3-1_Download'!F214</f>
        <v>76.2029</v>
      </c>
    </row>
    <row r="675" spans="1:7" x14ac:dyDescent="0.25">
      <c r="A675" t="str">
        <f>'2019_1-3-1_Download'!B215</f>
        <v>455 / 462</v>
      </c>
      <c r="B675">
        <f>'2019_1-3-1_Download'!D215</f>
        <v>2016</v>
      </c>
      <c r="C675" t="str">
        <f>VLOOKUP(A675,[1]Tabelle1!$A$1:$B$68,2,FALSE)</f>
        <v>Friesland / Wittmund</v>
      </c>
      <c r="D675" t="str">
        <f>'2019_1-3-1_Download'!$F$7</f>
        <v>Personen ohne Migrationshintergrund</v>
      </c>
      <c r="E675" t="s">
        <v>1104</v>
      </c>
      <c r="F675" t="str">
        <f>VLOOKUP(A675,[2]Kreise_MZ!$A$2:$C$55,3,FALSE)</f>
        <v>MZ03455462</v>
      </c>
      <c r="G675">
        <f>'2019_1-3-1_Download'!F215</f>
        <v>141.39858999999998</v>
      </c>
    </row>
    <row r="676" spans="1:7" x14ac:dyDescent="0.25">
      <c r="A676">
        <f>'2019_1-3-1_Download'!B216</f>
        <v>4</v>
      </c>
      <c r="B676">
        <f>'2019_1-3-1_Download'!D216</f>
        <v>2016</v>
      </c>
      <c r="C676" t="str">
        <f>VLOOKUP(A676,[1]Tabelle1!$A$1:$B$68,2,FALSE)</f>
        <v>Statistische Region Weser-Ems</v>
      </c>
      <c r="D676" t="str">
        <f>'2019_1-3-1_Download'!$F$7</f>
        <v>Personen ohne Migrationshintergrund</v>
      </c>
      <c r="E676" t="s">
        <v>1104</v>
      </c>
      <c r="F676" t="str">
        <f>VLOOKUP(A676,[2]Kreise_MZ!$A$2:$C$55,3,FALSE)</f>
        <v>MZ034</v>
      </c>
      <c r="G676">
        <f>'2019_1-3-1_Download'!F216</f>
        <v>2020.03187</v>
      </c>
    </row>
    <row r="677" spans="1:7" x14ac:dyDescent="0.25">
      <c r="A677">
        <f>'2019_1-3-1_Download'!B217</f>
        <v>0</v>
      </c>
      <c r="B677">
        <f>'2019_1-3-1_Download'!D217</f>
        <v>2016</v>
      </c>
      <c r="C677" t="str">
        <f>VLOOKUP(A677,[1]Tabelle1!$A$1:$B$68,2,FALSE)</f>
        <v>Niedersachsen</v>
      </c>
      <c r="D677" t="str">
        <f>'2019_1-3-1_Download'!$F$7</f>
        <v>Personen ohne Migrationshintergrund</v>
      </c>
      <c r="E677" t="s">
        <v>1104</v>
      </c>
      <c r="F677" t="str">
        <f>VLOOKUP(A677,[2]Kreise_MZ!$A$2:$C$55,3,FALSE)</f>
        <v>MZ030</v>
      </c>
      <c r="G677">
        <f>'2019_1-3-1_Download'!F217</f>
        <v>6394.6775199999993</v>
      </c>
    </row>
    <row r="678" spans="1:7" x14ac:dyDescent="0.25">
      <c r="A678">
        <f>'2019_1-3-1_Download'!B218</f>
        <v>101</v>
      </c>
      <c r="B678">
        <f>'2019_1-3-1_Download'!D218</f>
        <v>2015</v>
      </c>
      <c r="C678" t="str">
        <f>VLOOKUP(A678,[1]Tabelle1!$A$1:$B$68,2,FALSE)</f>
        <v>Braunschweig  Stadt</v>
      </c>
      <c r="D678" t="str">
        <f>'2019_1-3-1_Download'!$F$7</f>
        <v>Personen ohne Migrationshintergrund</v>
      </c>
      <c r="E678" t="s">
        <v>1104</v>
      </c>
      <c r="F678" t="str">
        <f>VLOOKUP(A678,[2]Kreise_MZ!$A$2:$C$55,3,FALSE)</f>
        <v>MZ03101</v>
      </c>
      <c r="G678">
        <f>'2019_1-3-1_Download'!F218</f>
        <v>194.63604000000001</v>
      </c>
    </row>
    <row r="679" spans="1:7" x14ac:dyDescent="0.25">
      <c r="A679">
        <f>'2019_1-3-1_Download'!B219</f>
        <v>102</v>
      </c>
      <c r="B679">
        <f>'2019_1-3-1_Download'!D219</f>
        <v>2015</v>
      </c>
      <c r="C679" t="str">
        <f>VLOOKUP(A679,[1]Tabelle1!$A$1:$B$68,2,FALSE)</f>
        <v>Salzgitter  Stadt</v>
      </c>
      <c r="D679" t="str">
        <f>'2019_1-3-1_Download'!$F$7</f>
        <v>Personen ohne Migrationshintergrund</v>
      </c>
      <c r="E679" t="s">
        <v>1104</v>
      </c>
      <c r="F679" t="str">
        <f>VLOOKUP(A679,[2]Kreise_MZ!$A$2:$C$55,3,FALSE)</f>
        <v>MZ03102</v>
      </c>
      <c r="G679">
        <f>'2019_1-3-1_Download'!F219</f>
        <v>70.314270000000008</v>
      </c>
    </row>
    <row r="680" spans="1:7" x14ac:dyDescent="0.25">
      <c r="A680">
        <f>'2019_1-3-1_Download'!B220</f>
        <v>103</v>
      </c>
      <c r="B680">
        <f>'2019_1-3-1_Download'!D220</f>
        <v>2015</v>
      </c>
      <c r="C680" t="str">
        <f>VLOOKUP(A680,[1]Tabelle1!$A$1:$B$68,2,FALSE)</f>
        <v>Wolfsburg  Stadt</v>
      </c>
      <c r="D680" t="str">
        <f>'2019_1-3-1_Download'!$F$7</f>
        <v>Personen ohne Migrationshintergrund</v>
      </c>
      <c r="E680" t="s">
        <v>1104</v>
      </c>
      <c r="F680" t="str">
        <f>VLOOKUP(A680,[2]Kreise_MZ!$A$2:$C$55,3,FALSE)</f>
        <v>MZ03103</v>
      </c>
      <c r="G680">
        <f>'2019_1-3-1_Download'!F220</f>
        <v>85.273719999999997</v>
      </c>
    </row>
    <row r="681" spans="1:7" x14ac:dyDescent="0.25">
      <c r="A681">
        <f>'2019_1-3-1_Download'!B221</f>
        <v>151</v>
      </c>
      <c r="B681">
        <f>'2019_1-3-1_Download'!D221</f>
        <v>2015</v>
      </c>
      <c r="C681" t="str">
        <f>VLOOKUP(A681,[1]Tabelle1!$A$1:$B$68,2,FALSE)</f>
        <v>Gifhorn</v>
      </c>
      <c r="D681" t="str">
        <f>'2019_1-3-1_Download'!$F$7</f>
        <v>Personen ohne Migrationshintergrund</v>
      </c>
      <c r="E681" t="s">
        <v>1104</v>
      </c>
      <c r="F681" t="str">
        <f>VLOOKUP(A681,[2]Kreise_MZ!$A$2:$C$55,3,FALSE)</f>
        <v>MZ03151</v>
      </c>
      <c r="G681">
        <f>'2019_1-3-1_Download'!F221</f>
        <v>136.95657</v>
      </c>
    </row>
    <row r="682" spans="1:7" x14ac:dyDescent="0.25">
      <c r="A682">
        <f>'2019_1-3-1_Download'!B222</f>
        <v>153</v>
      </c>
      <c r="B682">
        <f>'2019_1-3-1_Download'!D222</f>
        <v>2015</v>
      </c>
      <c r="C682" t="str">
        <f>VLOOKUP(A682,[1]Tabelle1!$A$1:$B$68,2,FALSE)</f>
        <v>Goslar</v>
      </c>
      <c r="D682" t="str">
        <f>'2019_1-3-1_Download'!$F$7</f>
        <v>Personen ohne Migrationshintergrund</v>
      </c>
      <c r="E682" t="s">
        <v>1104</v>
      </c>
      <c r="F682" t="str">
        <f>VLOOKUP(A682,[2]Kreise_MZ!$A$2:$C$55,3,FALSE)</f>
        <v>MZ03153</v>
      </c>
      <c r="G682">
        <f>'2019_1-3-1_Download'!F222</f>
        <v>122.78985</v>
      </c>
    </row>
    <row r="683" spans="1:7" x14ac:dyDescent="0.25">
      <c r="A683">
        <f>'2019_1-3-1_Download'!B223</f>
        <v>154</v>
      </c>
      <c r="B683">
        <f>'2019_1-3-1_Download'!D223</f>
        <v>2015</v>
      </c>
      <c r="C683" t="str">
        <f>VLOOKUP(A683,[1]Tabelle1!$A$1:$B$68,2,FALSE)</f>
        <v>Helmstedt</v>
      </c>
      <c r="D683" t="str">
        <f>'2019_1-3-1_Download'!$F$7</f>
        <v>Personen ohne Migrationshintergrund</v>
      </c>
      <c r="E683" t="s">
        <v>1104</v>
      </c>
      <c r="F683" t="str">
        <f>VLOOKUP(A683,[2]Kreise_MZ!$A$2:$C$55,3,FALSE)</f>
        <v>MZ03154</v>
      </c>
      <c r="G683">
        <f>'2019_1-3-1_Download'!F223</f>
        <v>77.325050000000005</v>
      </c>
    </row>
    <row r="684" spans="1:7" x14ac:dyDescent="0.25">
      <c r="A684">
        <f>'2019_1-3-1_Download'!B224</f>
        <v>155</v>
      </c>
      <c r="B684">
        <f>'2019_1-3-1_Download'!D224</f>
        <v>2015</v>
      </c>
      <c r="C684" t="str">
        <f>VLOOKUP(A684,[1]Tabelle1!$A$1:$B$68,2,FALSE)</f>
        <v>Northeim</v>
      </c>
      <c r="D684" t="str">
        <f>'2019_1-3-1_Download'!$F$7</f>
        <v>Personen ohne Migrationshintergrund</v>
      </c>
      <c r="E684" t="s">
        <v>1104</v>
      </c>
      <c r="F684" t="str">
        <f>VLOOKUP(A684,[2]Kreise_MZ!$A$2:$C$55,3,FALSE)</f>
        <v>MZ03155</v>
      </c>
      <c r="G684">
        <f>'2019_1-3-1_Download'!F224</f>
        <v>119.40315</v>
      </c>
    </row>
    <row r="685" spans="1:7" x14ac:dyDescent="0.25">
      <c r="A685">
        <f>'2019_1-3-1_Download'!B225</f>
        <v>157</v>
      </c>
      <c r="B685">
        <f>'2019_1-3-1_Download'!D225</f>
        <v>2015</v>
      </c>
      <c r="C685" t="str">
        <f>VLOOKUP(A685,[1]Tabelle1!$A$1:$B$68,2,FALSE)</f>
        <v>Peine</v>
      </c>
      <c r="D685" t="str">
        <f>'2019_1-3-1_Download'!$F$7</f>
        <v>Personen ohne Migrationshintergrund</v>
      </c>
      <c r="E685" t="s">
        <v>1104</v>
      </c>
      <c r="F685" t="str">
        <f>VLOOKUP(A685,[2]Kreise_MZ!$A$2:$C$55,3,FALSE)</f>
        <v>MZ03157</v>
      </c>
      <c r="G685">
        <f>'2019_1-3-1_Download'!F225</f>
        <v>107.78028999999999</v>
      </c>
    </row>
    <row r="686" spans="1:7" x14ac:dyDescent="0.25">
      <c r="A686">
        <f>'2019_1-3-1_Download'!B227</f>
        <v>159</v>
      </c>
      <c r="B686">
        <f>'2019_1-3-1_Download'!D227</f>
        <v>2015</v>
      </c>
      <c r="C686" t="str">
        <f>VLOOKUP(A686,[1]Tabelle1!$A$1:$B$68,2,FALSE)</f>
        <v>Göttingen</v>
      </c>
      <c r="D686" t="str">
        <f>'2019_1-3-1_Download'!$F$7</f>
        <v>Personen ohne Migrationshintergrund</v>
      </c>
      <c r="E686" t="s">
        <v>1104</v>
      </c>
      <c r="F686" t="str">
        <f>VLOOKUP(A686,[2]Kreise_MZ!$A$2:$C$55,3,FALSE)</f>
        <v>MZ03159</v>
      </c>
      <c r="G686">
        <f>'2019_1-3-1_Download'!F227</f>
        <v>283.29194999999999</v>
      </c>
    </row>
    <row r="687" spans="1:7" x14ac:dyDescent="0.25">
      <c r="A687">
        <f>'2019_1-3-1_Download'!B226</f>
        <v>158</v>
      </c>
      <c r="B687">
        <f>'2019_1-3-1_Download'!D226</f>
        <v>2015</v>
      </c>
      <c r="C687" t="str">
        <f>VLOOKUP(A687,[1]Tabelle1!$A$1:$B$68,2,FALSE)</f>
        <v>Wolfenbüttel</v>
      </c>
      <c r="D687" t="str">
        <f>'2019_1-3-1_Download'!$F$7</f>
        <v>Personen ohne Migrationshintergrund</v>
      </c>
      <c r="E687" t="s">
        <v>1104</v>
      </c>
      <c r="F687" t="str">
        <f>VLOOKUP(A687,[2]Kreise_MZ!$A$2:$C$55,3,FALSE)</f>
        <v>MZ03158</v>
      </c>
      <c r="G687">
        <f>'2019_1-3-1_Download'!F226</f>
        <v>102.33445</v>
      </c>
    </row>
    <row r="688" spans="1:7" x14ac:dyDescent="0.25">
      <c r="A688">
        <f>'2019_1-3-1_Download'!B228</f>
        <v>1</v>
      </c>
      <c r="B688">
        <f>'2019_1-3-1_Download'!D228</f>
        <v>2015</v>
      </c>
      <c r="C688" t="str">
        <f>VLOOKUP(A688,[1]Tabelle1!$A$1:$B$68,2,FALSE)</f>
        <v>Statistische Region Braunschweig</v>
      </c>
      <c r="D688" t="str">
        <f>'2019_1-3-1_Download'!$F$7</f>
        <v>Personen ohne Migrationshintergrund</v>
      </c>
      <c r="E688" t="s">
        <v>1104</v>
      </c>
      <c r="F688" t="str">
        <f>VLOOKUP(A688,[2]Kreise_MZ!$A$2:$C$55,3,FALSE)</f>
        <v>MZ031</v>
      </c>
      <c r="G688">
        <f>'2019_1-3-1_Download'!F228</f>
        <v>1298.9442799999999</v>
      </c>
    </row>
    <row r="689" spans="1:7" x14ac:dyDescent="0.25">
      <c r="A689">
        <f>'2019_1-3-1_Download'!B229</f>
        <v>241</v>
      </c>
      <c r="B689">
        <f>'2019_1-3-1_Download'!D229</f>
        <v>2015</v>
      </c>
      <c r="C689" t="str">
        <f>VLOOKUP(A689,[1]Tabelle1!$A$1:$B$68,2,FALSE)</f>
        <v>Hannover  Region</v>
      </c>
      <c r="D689" t="str">
        <f>'2019_1-3-1_Download'!$F$7</f>
        <v>Personen ohne Migrationshintergrund</v>
      </c>
      <c r="E689" t="s">
        <v>1104</v>
      </c>
      <c r="F689" t="str">
        <f>VLOOKUP(A689,[2]Kreise_MZ!$A$2:$C$55,3,FALSE)</f>
        <v>MZ03241</v>
      </c>
      <c r="G689">
        <f>'2019_1-3-1_Download'!F229</f>
        <v>842.73156999999992</v>
      </c>
    </row>
    <row r="690" spans="1:7" x14ac:dyDescent="0.25">
      <c r="A690">
        <f>'2019_1-3-1_Download'!B230</f>
        <v>241001</v>
      </c>
      <c r="B690">
        <f>'2019_1-3-1_Download'!D230</f>
        <v>2015</v>
      </c>
      <c r="C690" t="str">
        <f>VLOOKUP(A690,[1]Tabelle1!$A$1:$B$68,2,FALSE)</f>
        <v>dav. Hannover  Lhst.</v>
      </c>
      <c r="D690" t="str">
        <f>'2019_1-3-1_Download'!$F$7</f>
        <v>Personen ohne Migrationshintergrund</v>
      </c>
      <c r="E690" t="s">
        <v>1104</v>
      </c>
      <c r="F690" t="str">
        <f>VLOOKUP(A690,[2]Kreise_MZ!$A$2:$C$55,3,FALSE)</f>
        <v>MZ03241001</v>
      </c>
      <c r="G690">
        <f>'2019_1-3-1_Download'!F230</f>
        <v>358.72684999999996</v>
      </c>
    </row>
    <row r="691" spans="1:7" x14ac:dyDescent="0.25">
      <c r="A691">
        <f>'2019_1-3-1_Download'!B231</f>
        <v>241999</v>
      </c>
      <c r="B691">
        <f>'2019_1-3-1_Download'!D231</f>
        <v>2015</v>
      </c>
      <c r="C691" t="str">
        <f>VLOOKUP(A691,[1]Tabelle1!$A$1:$B$68,2,FALSE)</f>
        <v>dav. Hannover  Umland</v>
      </c>
      <c r="D691" t="str">
        <f>'2019_1-3-1_Download'!$F$7</f>
        <v>Personen ohne Migrationshintergrund</v>
      </c>
      <c r="E691" t="s">
        <v>1104</v>
      </c>
      <c r="F691" t="str">
        <f>VLOOKUP(A691,[2]Kreise_MZ!$A$2:$C$55,3,FALSE)</f>
        <v>MZ03241999</v>
      </c>
      <c r="G691">
        <f>'2019_1-3-1_Download'!F231</f>
        <v>484.00471999999996</v>
      </c>
    </row>
    <row r="692" spans="1:7" x14ac:dyDescent="0.25">
      <c r="A692">
        <f>'2019_1-3-1_Download'!B232</f>
        <v>251</v>
      </c>
      <c r="B692">
        <f>'2019_1-3-1_Download'!D232</f>
        <v>2015</v>
      </c>
      <c r="C692" t="str">
        <f>VLOOKUP(A692,[1]Tabelle1!$A$1:$B$68,2,FALSE)</f>
        <v>Diepholz</v>
      </c>
      <c r="D692" t="str">
        <f>'2019_1-3-1_Download'!$F$7</f>
        <v>Personen ohne Migrationshintergrund</v>
      </c>
      <c r="E692" t="s">
        <v>1104</v>
      </c>
      <c r="F692" t="str">
        <f>VLOOKUP(A692,[2]Kreise_MZ!$A$2:$C$55,3,FALSE)</f>
        <v>MZ03251</v>
      </c>
      <c r="G692">
        <f>'2019_1-3-1_Download'!F232</f>
        <v>181.47065000000001</v>
      </c>
    </row>
    <row r="693" spans="1:7" x14ac:dyDescent="0.25">
      <c r="A693">
        <f>'2019_1-3-1_Download'!B233</f>
        <v>252</v>
      </c>
      <c r="B693">
        <f>'2019_1-3-1_Download'!D233</f>
        <v>2015</v>
      </c>
      <c r="C693" t="str">
        <f>VLOOKUP(A693,[1]Tabelle1!$A$1:$B$68,2,FALSE)</f>
        <v>Hameln-Pyrmont</v>
      </c>
      <c r="D693" t="str">
        <f>'2019_1-3-1_Download'!$F$7</f>
        <v>Personen ohne Migrationshintergrund</v>
      </c>
      <c r="E693" t="s">
        <v>1104</v>
      </c>
      <c r="F693" t="str">
        <f>VLOOKUP(A693,[2]Kreise_MZ!$A$2:$C$55,3,FALSE)</f>
        <v>MZ03252</v>
      </c>
      <c r="G693">
        <f>'2019_1-3-1_Download'!F233</f>
        <v>127.27961999999999</v>
      </c>
    </row>
    <row r="694" spans="1:7" x14ac:dyDescent="0.25">
      <c r="A694">
        <f>'2019_1-3-1_Download'!B234</f>
        <v>254</v>
      </c>
      <c r="B694">
        <f>'2019_1-3-1_Download'!D234</f>
        <v>2015</v>
      </c>
      <c r="C694" t="str">
        <f>VLOOKUP(A694,[1]Tabelle1!$A$1:$B$68,2,FALSE)</f>
        <v>Hildesheim</v>
      </c>
      <c r="D694" t="str">
        <f>'2019_1-3-1_Download'!$F$7</f>
        <v>Personen ohne Migrationshintergrund</v>
      </c>
      <c r="E694" t="s">
        <v>1104</v>
      </c>
      <c r="F694" t="str">
        <f>VLOOKUP(A694,[2]Kreise_MZ!$A$2:$C$55,3,FALSE)</f>
        <v>MZ03254</v>
      </c>
      <c r="G694">
        <f>'2019_1-3-1_Download'!F234</f>
        <v>227.86607000000001</v>
      </c>
    </row>
    <row r="695" spans="1:7" x14ac:dyDescent="0.25">
      <c r="A695">
        <f>'2019_1-3-1_Download'!B235</f>
        <v>255</v>
      </c>
      <c r="B695">
        <f>'2019_1-3-1_Download'!D235</f>
        <v>2015</v>
      </c>
      <c r="C695" t="str">
        <f>VLOOKUP(A695,[1]Tabelle1!$A$1:$B$68,2,FALSE)</f>
        <v>Holzminden</v>
      </c>
      <c r="D695" t="str">
        <f>'2019_1-3-1_Download'!$F$7</f>
        <v>Personen ohne Migrationshintergrund</v>
      </c>
      <c r="E695" t="s">
        <v>1104</v>
      </c>
      <c r="F695" t="str">
        <f>VLOOKUP(A695,[2]Kreise_MZ!$A$2:$C$55,3,FALSE)</f>
        <v>MZ03255</v>
      </c>
      <c r="G695">
        <f>'2019_1-3-1_Download'!F235</f>
        <v>65.766580000000005</v>
      </c>
    </row>
    <row r="696" spans="1:7" x14ac:dyDescent="0.25">
      <c r="A696">
        <f>'2019_1-3-1_Download'!B236</f>
        <v>256</v>
      </c>
      <c r="B696">
        <f>'2019_1-3-1_Download'!D236</f>
        <v>2015</v>
      </c>
      <c r="C696" t="str">
        <f>VLOOKUP(A696,[1]Tabelle1!$A$1:$B$68,2,FALSE)</f>
        <v>Nienburg (Weser)</v>
      </c>
      <c r="D696" t="str">
        <f>'2019_1-3-1_Download'!$F$7</f>
        <v>Personen ohne Migrationshintergrund</v>
      </c>
      <c r="E696" t="s">
        <v>1104</v>
      </c>
      <c r="F696" t="str">
        <f>VLOOKUP(A696,[2]Kreise_MZ!$A$2:$C$55,3,FALSE)</f>
        <v>MZ03256</v>
      </c>
      <c r="G696">
        <f>'2019_1-3-1_Download'!F236</f>
        <v>99.57629</v>
      </c>
    </row>
    <row r="697" spans="1:7" x14ac:dyDescent="0.25">
      <c r="A697">
        <f>'2019_1-3-1_Download'!B237</f>
        <v>257</v>
      </c>
      <c r="B697">
        <f>'2019_1-3-1_Download'!D237</f>
        <v>2015</v>
      </c>
      <c r="C697" t="str">
        <f>VLOOKUP(A697,[1]Tabelle1!$A$1:$B$68,2,FALSE)</f>
        <v>Schaumburg</v>
      </c>
      <c r="D697" t="str">
        <f>'2019_1-3-1_Download'!$F$7</f>
        <v>Personen ohne Migrationshintergrund</v>
      </c>
      <c r="E697" t="s">
        <v>1104</v>
      </c>
      <c r="F697" t="str">
        <f>VLOOKUP(A697,[2]Kreise_MZ!$A$2:$C$55,3,FALSE)</f>
        <v>MZ03257</v>
      </c>
      <c r="G697">
        <f>'2019_1-3-1_Download'!F237</f>
        <v>134.54863</v>
      </c>
    </row>
    <row r="698" spans="1:7" x14ac:dyDescent="0.25">
      <c r="A698">
        <f>'2019_1-3-1_Download'!B238</f>
        <v>2</v>
      </c>
      <c r="B698">
        <f>'2019_1-3-1_Download'!D238</f>
        <v>2015</v>
      </c>
      <c r="C698" t="str">
        <f>VLOOKUP(A698,[1]Tabelle1!$A$1:$B$68,2,FALSE)</f>
        <v>Statistische Region Hannover</v>
      </c>
      <c r="D698" t="str">
        <f>'2019_1-3-1_Download'!$F$7</f>
        <v>Personen ohne Migrationshintergrund</v>
      </c>
      <c r="E698" t="s">
        <v>1104</v>
      </c>
      <c r="F698" t="str">
        <f>VLOOKUP(A698,[2]Kreise_MZ!$A$2:$C$55,3,FALSE)</f>
        <v>MZ032</v>
      </c>
      <c r="G698">
        <f>'2019_1-3-1_Download'!F238</f>
        <v>1677.11132</v>
      </c>
    </row>
    <row r="699" spans="1:7" x14ac:dyDescent="0.25">
      <c r="A699">
        <f>'2019_1-3-1_Download'!B239</f>
        <v>351</v>
      </c>
      <c r="B699">
        <f>'2019_1-3-1_Download'!D239</f>
        <v>2015</v>
      </c>
      <c r="C699" t="str">
        <f>VLOOKUP(A699,[1]Tabelle1!$A$1:$B$68,2,FALSE)</f>
        <v>Celle</v>
      </c>
      <c r="D699" t="str">
        <f>'2019_1-3-1_Download'!$F$7</f>
        <v>Personen ohne Migrationshintergrund</v>
      </c>
      <c r="E699" t="s">
        <v>1104</v>
      </c>
      <c r="F699" t="str">
        <f>VLOOKUP(A699,[2]Kreise_MZ!$A$2:$C$55,3,FALSE)</f>
        <v>MZ03351</v>
      </c>
      <c r="G699">
        <f>'2019_1-3-1_Download'!F239</f>
        <v>144.17400000000001</v>
      </c>
    </row>
    <row r="700" spans="1:7" x14ac:dyDescent="0.25">
      <c r="A700">
        <f>'2019_1-3-1_Download'!B240</f>
        <v>352</v>
      </c>
      <c r="B700">
        <f>'2019_1-3-1_Download'!D240</f>
        <v>2015</v>
      </c>
      <c r="C700" t="str">
        <f>VLOOKUP(A700,[1]Tabelle1!$A$1:$B$68,2,FALSE)</f>
        <v>Cuxhaven</v>
      </c>
      <c r="D700" t="str">
        <f>'2019_1-3-1_Download'!$F$7</f>
        <v>Personen ohne Migrationshintergrund</v>
      </c>
      <c r="E700" t="s">
        <v>1104</v>
      </c>
      <c r="F700" t="str">
        <f>VLOOKUP(A700,[2]Kreise_MZ!$A$2:$C$55,3,FALSE)</f>
        <v>MZ03352</v>
      </c>
      <c r="G700">
        <f>'2019_1-3-1_Download'!F240</f>
        <v>179.17785999999998</v>
      </c>
    </row>
    <row r="701" spans="1:7" x14ac:dyDescent="0.25">
      <c r="A701">
        <f>'2019_1-3-1_Download'!B241</f>
        <v>353</v>
      </c>
      <c r="B701">
        <f>'2019_1-3-1_Download'!D241</f>
        <v>2015</v>
      </c>
      <c r="C701" t="str">
        <f>VLOOKUP(A701,[1]Tabelle1!$A$1:$B$68,2,FALSE)</f>
        <v>Harburg</v>
      </c>
      <c r="D701" t="str">
        <f>'2019_1-3-1_Download'!$F$7</f>
        <v>Personen ohne Migrationshintergrund</v>
      </c>
      <c r="E701" t="s">
        <v>1104</v>
      </c>
      <c r="F701" t="str">
        <f>VLOOKUP(A701,[2]Kreise_MZ!$A$2:$C$55,3,FALSE)</f>
        <v>MZ03353</v>
      </c>
      <c r="G701">
        <f>'2019_1-3-1_Download'!F241</f>
        <v>211.90629999999999</v>
      </c>
    </row>
    <row r="702" spans="1:7" x14ac:dyDescent="0.25">
      <c r="A702" t="str">
        <f>'2019_1-3-1_Download'!B242</f>
        <v>360/ 354</v>
      </c>
      <c r="B702">
        <f>'2019_1-3-1_Download'!D242</f>
        <v>2015</v>
      </c>
      <c r="C702" t="str">
        <f>VLOOKUP(A702,[1]Tabelle1!$A$1:$B$68,2,FALSE)</f>
        <v>Uelzen Lüchow-Dannenberg</v>
      </c>
      <c r="D702" t="str">
        <f>'2019_1-3-1_Download'!$F$7</f>
        <v>Personen ohne Migrationshintergrund</v>
      </c>
      <c r="E702" t="s">
        <v>1104</v>
      </c>
      <c r="F702" t="str">
        <f>VLOOKUP(A702,[2]Kreise_MZ!$A$2:$C$55,3,FALSE)</f>
        <v>MZ03354360</v>
      </c>
      <c r="G702">
        <f>'2019_1-3-1_Download'!F242</f>
        <v>126.17077</v>
      </c>
    </row>
    <row r="703" spans="1:7" x14ac:dyDescent="0.25">
      <c r="A703">
        <f>'2019_1-3-1_Download'!B243</f>
        <v>355</v>
      </c>
      <c r="B703">
        <f>'2019_1-3-1_Download'!D243</f>
        <v>2015</v>
      </c>
      <c r="C703" t="str">
        <f>VLOOKUP(A703,[1]Tabelle1!$A$1:$B$68,2,FALSE)</f>
        <v>Lüneburg</v>
      </c>
      <c r="D703" t="str">
        <f>'2019_1-3-1_Download'!$F$7</f>
        <v>Personen ohne Migrationshintergrund</v>
      </c>
      <c r="E703" t="s">
        <v>1104</v>
      </c>
      <c r="F703" t="str">
        <f>VLOOKUP(A703,[2]Kreise_MZ!$A$2:$C$55,3,FALSE)</f>
        <v>MZ03355</v>
      </c>
      <c r="G703">
        <f>'2019_1-3-1_Download'!F243</f>
        <v>151.36592000000002</v>
      </c>
    </row>
    <row r="704" spans="1:7" x14ac:dyDescent="0.25">
      <c r="A704">
        <f>'2019_1-3-1_Download'!B244</f>
        <v>356</v>
      </c>
      <c r="B704">
        <f>'2019_1-3-1_Download'!D244</f>
        <v>2015</v>
      </c>
      <c r="C704" t="str">
        <f>VLOOKUP(A704,[1]Tabelle1!$A$1:$B$68,2,FALSE)</f>
        <v>Osterholz</v>
      </c>
      <c r="D704" t="str">
        <f>'2019_1-3-1_Download'!$F$7</f>
        <v>Personen ohne Migrationshintergrund</v>
      </c>
      <c r="E704" t="s">
        <v>1104</v>
      </c>
      <c r="F704" t="str">
        <f>VLOOKUP(A704,[2]Kreise_MZ!$A$2:$C$55,3,FALSE)</f>
        <v>MZ03356</v>
      </c>
      <c r="G704">
        <f>'2019_1-3-1_Download'!F244</f>
        <v>100.30628</v>
      </c>
    </row>
    <row r="705" spans="1:7" x14ac:dyDescent="0.25">
      <c r="A705">
        <f>'2019_1-3-1_Download'!B245</f>
        <v>357</v>
      </c>
      <c r="B705">
        <f>'2019_1-3-1_Download'!D245</f>
        <v>2015</v>
      </c>
      <c r="C705" t="str">
        <f>VLOOKUP(A705,[1]Tabelle1!$A$1:$B$68,2,FALSE)</f>
        <v>Rotenburg (Wümme)</v>
      </c>
      <c r="D705" t="str">
        <f>'2019_1-3-1_Download'!$F$7</f>
        <v>Personen ohne Migrationshintergrund</v>
      </c>
      <c r="E705" t="s">
        <v>1104</v>
      </c>
      <c r="F705" t="str">
        <f>VLOOKUP(A705,[2]Kreise_MZ!$A$2:$C$55,3,FALSE)</f>
        <v>MZ03357</v>
      </c>
      <c r="G705">
        <f>'2019_1-3-1_Download'!F245</f>
        <v>144.31698</v>
      </c>
    </row>
    <row r="706" spans="1:7" x14ac:dyDescent="0.25">
      <c r="A706">
        <f>'2019_1-3-1_Download'!B246</f>
        <v>358</v>
      </c>
      <c r="B706">
        <f>'2019_1-3-1_Download'!D246</f>
        <v>2015</v>
      </c>
      <c r="C706" t="str">
        <f>VLOOKUP(A706,[1]Tabelle1!$A$1:$B$68,2,FALSE)</f>
        <v>Heidekreis</v>
      </c>
      <c r="D706" t="str">
        <f>'2019_1-3-1_Download'!$F$7</f>
        <v>Personen ohne Migrationshintergrund</v>
      </c>
      <c r="E706" t="s">
        <v>1104</v>
      </c>
      <c r="F706" t="str">
        <f>VLOOKUP(A706,[2]Kreise_MZ!$A$2:$C$55,3,FALSE)</f>
        <v>MZ03358</v>
      </c>
      <c r="G706">
        <f>'2019_1-3-1_Download'!F246</f>
        <v>114.59797999999999</v>
      </c>
    </row>
    <row r="707" spans="1:7" x14ac:dyDescent="0.25">
      <c r="A707">
        <f>'2019_1-3-1_Download'!B247</f>
        <v>359</v>
      </c>
      <c r="B707">
        <f>'2019_1-3-1_Download'!D247</f>
        <v>2015</v>
      </c>
      <c r="C707" t="str">
        <f>VLOOKUP(A707,[1]Tabelle1!$A$1:$B$68,2,FALSE)</f>
        <v>Stade</v>
      </c>
      <c r="D707" t="str">
        <f>'2019_1-3-1_Download'!$F$7</f>
        <v>Personen ohne Migrationshintergrund</v>
      </c>
      <c r="E707" t="s">
        <v>1104</v>
      </c>
      <c r="F707" t="str">
        <f>VLOOKUP(A707,[2]Kreise_MZ!$A$2:$C$55,3,FALSE)</f>
        <v>MZ03359</v>
      </c>
      <c r="G707">
        <f>'2019_1-3-1_Download'!F247</f>
        <v>166.98012</v>
      </c>
    </row>
    <row r="708" spans="1:7" x14ac:dyDescent="0.25">
      <c r="A708" t="str">
        <f>'2019_1-3-1_Download'!B248</f>
        <v>360/ 354</v>
      </c>
      <c r="B708">
        <f>'2019_1-3-1_Download'!D248</f>
        <v>2015</v>
      </c>
      <c r="C708" t="str">
        <f>VLOOKUP(A708,[1]Tabelle1!$A$1:$B$68,2,FALSE)</f>
        <v>Uelzen Lüchow-Dannenberg</v>
      </c>
      <c r="D708" t="str">
        <f>'2019_1-3-1_Download'!$F$7</f>
        <v>Personen ohne Migrationshintergrund</v>
      </c>
      <c r="E708" t="s">
        <v>1104</v>
      </c>
      <c r="F708" t="str">
        <f>VLOOKUP(A708,[2]Kreise_MZ!$A$2:$C$55,3,FALSE)</f>
        <v>MZ03354360</v>
      </c>
      <c r="G708">
        <f>'2019_1-3-1_Download'!F248</f>
        <v>126.17077</v>
      </c>
    </row>
    <row r="709" spans="1:7" x14ac:dyDescent="0.25">
      <c r="A709">
        <f>'2019_1-3-1_Download'!B249</f>
        <v>361</v>
      </c>
      <c r="B709">
        <f>'2019_1-3-1_Download'!D249</f>
        <v>2015</v>
      </c>
      <c r="C709" t="str">
        <f>VLOOKUP(A709,[1]Tabelle1!$A$1:$B$68,2,FALSE)</f>
        <v>Verden</v>
      </c>
      <c r="D709" t="str">
        <f>'2019_1-3-1_Download'!$F$7</f>
        <v>Personen ohne Migrationshintergrund</v>
      </c>
      <c r="E709" t="s">
        <v>1104</v>
      </c>
      <c r="F709" t="str">
        <f>VLOOKUP(A709,[2]Kreise_MZ!$A$2:$C$55,3,FALSE)</f>
        <v>MZ03361</v>
      </c>
      <c r="G709">
        <f>'2019_1-3-1_Download'!F249</f>
        <v>107.84636</v>
      </c>
    </row>
    <row r="710" spans="1:7" x14ac:dyDescent="0.25">
      <c r="A710">
        <f>'2019_1-3-1_Download'!B250</f>
        <v>3</v>
      </c>
      <c r="B710">
        <f>'2019_1-3-1_Download'!D250</f>
        <v>2015</v>
      </c>
      <c r="C710" t="str">
        <f>VLOOKUP(A710,[1]Tabelle1!$A$1:$B$68,2,FALSE)</f>
        <v>Statistische Region Lüneburg</v>
      </c>
      <c r="D710" t="str">
        <f>'2019_1-3-1_Download'!$F$7</f>
        <v>Personen ohne Migrationshintergrund</v>
      </c>
      <c r="E710" t="s">
        <v>1104</v>
      </c>
      <c r="F710" t="str">
        <f>VLOOKUP(A710,[2]Kreise_MZ!$A$2:$C$55,3,FALSE)</f>
        <v>MZ033</v>
      </c>
      <c r="G710">
        <f>'2019_1-3-1_Download'!F250</f>
        <v>1444.6447800000001</v>
      </c>
    </row>
    <row r="711" spans="1:7" x14ac:dyDescent="0.25">
      <c r="A711">
        <f>'2019_1-3-1_Download'!B251</f>
        <v>401</v>
      </c>
      <c r="B711">
        <f>'2019_1-3-1_Download'!D251</f>
        <v>2015</v>
      </c>
      <c r="C711" t="str">
        <f>VLOOKUP(A711,[1]Tabelle1!$A$1:$B$68,2,FALSE)</f>
        <v>Delmenhorst  Stadt</v>
      </c>
      <c r="D711" t="str">
        <f>'2019_1-3-1_Download'!$F$7</f>
        <v>Personen ohne Migrationshintergrund</v>
      </c>
      <c r="E711" t="s">
        <v>1104</v>
      </c>
      <c r="F711" t="str">
        <f>VLOOKUP(A711,[2]Kreise_MZ!$A$2:$C$55,3,FALSE)</f>
        <v>MZ03401</v>
      </c>
      <c r="G711">
        <f>'2019_1-3-1_Download'!F251</f>
        <v>52.27807</v>
      </c>
    </row>
    <row r="712" spans="1:7" x14ac:dyDescent="0.25">
      <c r="A712" t="str">
        <f>'2019_1-3-1_Download'!B252</f>
        <v>402 / 457</v>
      </c>
      <c r="B712">
        <f>'2019_1-3-1_Download'!D252</f>
        <v>2015</v>
      </c>
      <c r="C712" t="str">
        <f>VLOOKUP(A712,[1]Tabelle1!$A$1:$B$68,2,FALSE)</f>
        <v>Emden  Stadt / Leer</v>
      </c>
      <c r="D712" t="str">
        <f>'2019_1-3-1_Download'!$F$7</f>
        <v>Personen ohne Migrationshintergrund</v>
      </c>
      <c r="E712" t="s">
        <v>1104</v>
      </c>
      <c r="F712" t="str">
        <f>VLOOKUP(A712,[2]Kreise_MZ!$A$2:$C$55,3,FALSE)</f>
        <v>MZ03402457</v>
      </c>
      <c r="G712">
        <f>'2019_1-3-1_Download'!F252</f>
        <v>183.74917000000002</v>
      </c>
    </row>
    <row r="713" spans="1:7" x14ac:dyDescent="0.25">
      <c r="A713">
        <f>'2019_1-3-1_Download'!B253</f>
        <v>403</v>
      </c>
      <c r="B713">
        <f>'2019_1-3-1_Download'!D253</f>
        <v>2015</v>
      </c>
      <c r="C713" t="str">
        <f>VLOOKUP(A713,[1]Tabelle1!$A$1:$B$68,2,FALSE)</f>
        <v>Oldenburg(Oldb)  Stadt</v>
      </c>
      <c r="D713" t="str">
        <f>'2019_1-3-1_Download'!$F$7</f>
        <v>Personen ohne Migrationshintergrund</v>
      </c>
      <c r="E713" t="s">
        <v>1104</v>
      </c>
      <c r="F713" t="str">
        <f>VLOOKUP(A713,[2]Kreise_MZ!$A$2:$C$55,3,FALSE)</f>
        <v>MZ03403</v>
      </c>
      <c r="G713">
        <f>'2019_1-3-1_Download'!F253</f>
        <v>137.18922000000001</v>
      </c>
    </row>
    <row r="714" spans="1:7" x14ac:dyDescent="0.25">
      <c r="A714">
        <f>'2019_1-3-1_Download'!B254</f>
        <v>404</v>
      </c>
      <c r="B714">
        <f>'2019_1-3-1_Download'!D254</f>
        <v>2015</v>
      </c>
      <c r="C714" t="str">
        <f>VLOOKUP(A714,[1]Tabelle1!$A$1:$B$68,2,FALSE)</f>
        <v>Osnabrück  Stadt</v>
      </c>
      <c r="D714" t="str">
        <f>'2019_1-3-1_Download'!$F$7</f>
        <v>Personen ohne Migrationshintergrund</v>
      </c>
      <c r="E714" t="s">
        <v>1104</v>
      </c>
      <c r="F714" t="str">
        <f>VLOOKUP(A714,[2]Kreise_MZ!$A$2:$C$55,3,FALSE)</f>
        <v>MZ03404</v>
      </c>
      <c r="G714">
        <f>'2019_1-3-1_Download'!F254</f>
        <v>116.52752000000001</v>
      </c>
    </row>
    <row r="715" spans="1:7" x14ac:dyDescent="0.25">
      <c r="A715">
        <f>'2019_1-3-1_Download'!B255</f>
        <v>405</v>
      </c>
      <c r="B715">
        <f>'2019_1-3-1_Download'!D255</f>
        <v>2015</v>
      </c>
      <c r="C715" t="str">
        <f>VLOOKUP(A715,[1]Tabelle1!$A$1:$B$68,2,FALSE)</f>
        <v>Wilhelmshaven  Stadt</v>
      </c>
      <c r="D715" t="str">
        <f>'2019_1-3-1_Download'!$F$7</f>
        <v>Personen ohne Migrationshintergrund</v>
      </c>
      <c r="E715" t="s">
        <v>1104</v>
      </c>
      <c r="F715" t="str">
        <f>VLOOKUP(A715,[2]Kreise_MZ!$A$2:$C$55,3,FALSE)</f>
        <v>MZ03405</v>
      </c>
      <c r="G715">
        <f>'2019_1-3-1_Download'!F255</f>
        <v>62.919699999999999</v>
      </c>
    </row>
    <row r="716" spans="1:7" x14ac:dyDescent="0.25">
      <c r="A716">
        <f>'2019_1-3-1_Download'!B256</f>
        <v>451</v>
      </c>
      <c r="B716">
        <f>'2019_1-3-1_Download'!D256</f>
        <v>2015</v>
      </c>
      <c r="C716" t="str">
        <f>VLOOKUP(A716,[1]Tabelle1!$A$1:$B$68,2,FALSE)</f>
        <v>Ammerland</v>
      </c>
      <c r="D716" t="str">
        <f>'2019_1-3-1_Download'!$F$7</f>
        <v>Personen ohne Migrationshintergrund</v>
      </c>
      <c r="E716" t="s">
        <v>1104</v>
      </c>
      <c r="F716" t="str">
        <f>VLOOKUP(A716,[2]Kreise_MZ!$A$2:$C$55,3,FALSE)</f>
        <v>MZ03451</v>
      </c>
      <c r="G716">
        <f>'2019_1-3-1_Download'!F256</f>
        <v>109.8167</v>
      </c>
    </row>
    <row r="717" spans="1:7" x14ac:dyDescent="0.25">
      <c r="A717">
        <f>'2019_1-3-1_Download'!B257</f>
        <v>452</v>
      </c>
      <c r="B717">
        <f>'2019_1-3-1_Download'!D257</f>
        <v>2015</v>
      </c>
      <c r="C717" t="str">
        <f>VLOOKUP(A717,[1]Tabelle1!$A$1:$B$68,2,FALSE)</f>
        <v>Aurich</v>
      </c>
      <c r="D717" t="str">
        <f>'2019_1-3-1_Download'!$F$7</f>
        <v>Personen ohne Migrationshintergrund</v>
      </c>
      <c r="E717" t="s">
        <v>1104</v>
      </c>
      <c r="F717" t="str">
        <f>VLOOKUP(A717,[2]Kreise_MZ!$A$2:$C$55,3,FALSE)</f>
        <v>MZ03452</v>
      </c>
      <c r="G717">
        <f>'2019_1-3-1_Download'!F257</f>
        <v>169.28561999999999</v>
      </c>
    </row>
    <row r="718" spans="1:7" x14ac:dyDescent="0.25">
      <c r="A718">
        <f>'2019_1-3-1_Download'!B258</f>
        <v>453</v>
      </c>
      <c r="B718">
        <f>'2019_1-3-1_Download'!D258</f>
        <v>2015</v>
      </c>
      <c r="C718" t="str">
        <f>VLOOKUP(A718,[1]Tabelle1!$A$1:$B$68,2,FALSE)</f>
        <v>Cloppenburg</v>
      </c>
      <c r="D718" t="str">
        <f>'2019_1-3-1_Download'!$F$7</f>
        <v>Personen ohne Migrationshintergrund</v>
      </c>
      <c r="E718" t="s">
        <v>1104</v>
      </c>
      <c r="F718" t="str">
        <f>VLOOKUP(A718,[2]Kreise_MZ!$A$2:$C$55,3,FALSE)</f>
        <v>MZ03453</v>
      </c>
      <c r="G718">
        <f>'2019_1-3-1_Download'!F258</f>
        <v>116.42794000000001</v>
      </c>
    </row>
    <row r="719" spans="1:7" x14ac:dyDescent="0.25">
      <c r="A719">
        <f>'2019_1-3-1_Download'!B259</f>
        <v>454</v>
      </c>
      <c r="B719">
        <f>'2019_1-3-1_Download'!D259</f>
        <v>2015</v>
      </c>
      <c r="C719" t="str">
        <f>VLOOKUP(A719,[1]Tabelle1!$A$1:$B$68,2,FALSE)</f>
        <v>Emsland</v>
      </c>
      <c r="D719" t="str">
        <f>'2019_1-3-1_Download'!$F$7</f>
        <v>Personen ohne Migrationshintergrund</v>
      </c>
      <c r="E719" t="s">
        <v>1104</v>
      </c>
      <c r="F719" t="str">
        <f>VLOOKUP(A719,[2]Kreise_MZ!$A$2:$C$55,3,FALSE)</f>
        <v>MZ03454</v>
      </c>
      <c r="G719">
        <f>'2019_1-3-1_Download'!F259</f>
        <v>264.18178999999998</v>
      </c>
    </row>
    <row r="720" spans="1:7" x14ac:dyDescent="0.25">
      <c r="A720" t="str">
        <f>'2019_1-3-1_Download'!B260</f>
        <v>455 / 462</v>
      </c>
      <c r="B720">
        <f>'2019_1-3-1_Download'!D260</f>
        <v>2015</v>
      </c>
      <c r="C720" t="str">
        <f>VLOOKUP(A720,[1]Tabelle1!$A$1:$B$68,2,FALSE)</f>
        <v>Friesland / Wittmund</v>
      </c>
      <c r="D720" t="str">
        <f>'2019_1-3-1_Download'!$F$7</f>
        <v>Personen ohne Migrationshintergrund</v>
      </c>
      <c r="E720" t="s">
        <v>1104</v>
      </c>
      <c r="F720" t="str">
        <f>VLOOKUP(A720,[2]Kreise_MZ!$A$2:$C$55,3,FALSE)</f>
        <v>MZ03455462</v>
      </c>
      <c r="G720">
        <f>'2019_1-3-1_Download'!F260</f>
        <v>141.00623000000002</v>
      </c>
    </row>
    <row r="721" spans="1:7" x14ac:dyDescent="0.25">
      <c r="A721">
        <f>'2019_1-3-1_Download'!B261</f>
        <v>456</v>
      </c>
      <c r="B721">
        <f>'2019_1-3-1_Download'!D261</f>
        <v>2015</v>
      </c>
      <c r="C721" t="str">
        <f>VLOOKUP(A721,[1]Tabelle1!$A$1:$B$68,2,FALSE)</f>
        <v>Grafschaft Bentheim</v>
      </c>
      <c r="D721" t="str">
        <f>'2019_1-3-1_Download'!$F$7</f>
        <v>Personen ohne Migrationshintergrund</v>
      </c>
      <c r="E721" t="s">
        <v>1104</v>
      </c>
      <c r="F721" t="str">
        <f>VLOOKUP(A721,[2]Kreise_MZ!$A$2:$C$55,3,FALSE)</f>
        <v>MZ03456</v>
      </c>
      <c r="G721">
        <f>'2019_1-3-1_Download'!F261</f>
        <v>104.00595</v>
      </c>
    </row>
    <row r="722" spans="1:7" x14ac:dyDescent="0.25">
      <c r="A722" t="str">
        <f>'2019_1-3-1_Download'!B262</f>
        <v>402 / 457</v>
      </c>
      <c r="B722">
        <f>'2019_1-3-1_Download'!D262</f>
        <v>2015</v>
      </c>
      <c r="C722" t="str">
        <f>VLOOKUP(A722,[1]Tabelle1!$A$1:$B$68,2,FALSE)</f>
        <v>Emden  Stadt / Leer</v>
      </c>
      <c r="D722" t="str">
        <f>'2019_1-3-1_Download'!$F$7</f>
        <v>Personen ohne Migrationshintergrund</v>
      </c>
      <c r="E722" t="s">
        <v>1104</v>
      </c>
      <c r="F722" t="str">
        <f>VLOOKUP(A722,[2]Kreise_MZ!$A$2:$C$55,3,FALSE)</f>
        <v>MZ03402457</v>
      </c>
      <c r="G722">
        <f>'2019_1-3-1_Download'!F262</f>
        <v>183.74917000000002</v>
      </c>
    </row>
    <row r="723" spans="1:7" x14ac:dyDescent="0.25">
      <c r="A723">
        <f>'2019_1-3-1_Download'!B263</f>
        <v>458</v>
      </c>
      <c r="B723">
        <f>'2019_1-3-1_Download'!D263</f>
        <v>2015</v>
      </c>
      <c r="C723" t="str">
        <f>VLOOKUP(A723,[1]Tabelle1!$A$1:$B$68,2,FALSE)</f>
        <v>Oldenburg</v>
      </c>
      <c r="D723" t="str">
        <f>'2019_1-3-1_Download'!$F$7</f>
        <v>Personen ohne Migrationshintergrund</v>
      </c>
      <c r="E723" t="s">
        <v>1104</v>
      </c>
      <c r="F723" t="str">
        <f>VLOOKUP(A723,[2]Kreise_MZ!$A$2:$C$55,3,FALSE)</f>
        <v>MZ03458</v>
      </c>
      <c r="G723">
        <f>'2019_1-3-1_Download'!F263</f>
        <v>112.25078999999999</v>
      </c>
    </row>
    <row r="724" spans="1:7" x14ac:dyDescent="0.25">
      <c r="A724">
        <f>'2019_1-3-1_Download'!B264</f>
        <v>459</v>
      </c>
      <c r="B724">
        <f>'2019_1-3-1_Download'!D264</f>
        <v>2015</v>
      </c>
      <c r="C724" t="str">
        <f>VLOOKUP(A724,[1]Tabelle1!$A$1:$B$68,2,FALSE)</f>
        <v>Osnabrück</v>
      </c>
      <c r="D724" t="str">
        <f>'2019_1-3-1_Download'!$F$7</f>
        <v>Personen ohne Migrationshintergrund</v>
      </c>
      <c r="E724" t="s">
        <v>1104</v>
      </c>
      <c r="F724" t="str">
        <f>VLOOKUP(A724,[2]Kreise_MZ!$A$2:$C$55,3,FALSE)</f>
        <v>MZ03459</v>
      </c>
      <c r="G724">
        <f>'2019_1-3-1_Download'!F264</f>
        <v>279.28978999999998</v>
      </c>
    </row>
    <row r="725" spans="1:7" x14ac:dyDescent="0.25">
      <c r="A725">
        <f>'2019_1-3-1_Download'!B265</f>
        <v>460</v>
      </c>
      <c r="B725">
        <f>'2019_1-3-1_Download'!D265</f>
        <v>2015</v>
      </c>
      <c r="C725" t="str">
        <f>VLOOKUP(A725,[1]Tabelle1!$A$1:$B$68,2,FALSE)</f>
        <v>Vechta</v>
      </c>
      <c r="D725" t="str">
        <f>'2019_1-3-1_Download'!$F$7</f>
        <v>Personen ohne Migrationshintergrund</v>
      </c>
      <c r="E725" t="s">
        <v>1104</v>
      </c>
      <c r="F725" t="str">
        <f>VLOOKUP(A725,[2]Kreise_MZ!$A$2:$C$55,3,FALSE)</f>
        <v>MZ03460</v>
      </c>
      <c r="G725">
        <f>'2019_1-3-1_Download'!F265</f>
        <v>107.71131</v>
      </c>
    </row>
    <row r="726" spans="1:7" x14ac:dyDescent="0.25">
      <c r="A726">
        <f>'2019_1-3-1_Download'!B266</f>
        <v>461</v>
      </c>
      <c r="B726">
        <f>'2019_1-3-1_Download'!D266</f>
        <v>2015</v>
      </c>
      <c r="C726" t="str">
        <f>VLOOKUP(A726,[1]Tabelle1!$A$1:$B$68,2,FALSE)</f>
        <v>Wesermarsch</v>
      </c>
      <c r="D726" t="str">
        <f>'2019_1-3-1_Download'!$F$7</f>
        <v>Personen ohne Migrationshintergrund</v>
      </c>
      <c r="E726" t="s">
        <v>1104</v>
      </c>
      <c r="F726" t="str">
        <f>VLOOKUP(A726,[2]Kreise_MZ!$A$2:$C$55,3,FALSE)</f>
        <v>MZ03461</v>
      </c>
      <c r="G726">
        <f>'2019_1-3-1_Download'!F266</f>
        <v>77.46754</v>
      </c>
    </row>
    <row r="727" spans="1:7" x14ac:dyDescent="0.25">
      <c r="A727" t="str">
        <f>'2019_1-3-1_Download'!B267</f>
        <v>455 / 462</v>
      </c>
      <c r="B727">
        <f>'2019_1-3-1_Download'!D267</f>
        <v>2015</v>
      </c>
      <c r="C727" t="str">
        <f>VLOOKUP(A727,[1]Tabelle1!$A$1:$B$68,2,FALSE)</f>
        <v>Friesland / Wittmund</v>
      </c>
      <c r="D727" t="str">
        <f>'2019_1-3-1_Download'!$F$7</f>
        <v>Personen ohne Migrationshintergrund</v>
      </c>
      <c r="E727" t="s">
        <v>1104</v>
      </c>
      <c r="F727" t="str">
        <f>VLOOKUP(A727,[2]Kreise_MZ!$A$2:$C$55,3,FALSE)</f>
        <v>MZ03455462</v>
      </c>
      <c r="G727">
        <f>'2019_1-3-1_Download'!F267</f>
        <v>141.00623000000002</v>
      </c>
    </row>
    <row r="728" spans="1:7" x14ac:dyDescent="0.25">
      <c r="A728">
        <f>'2019_1-3-1_Download'!B268</f>
        <v>4</v>
      </c>
      <c r="B728">
        <f>'2019_1-3-1_Download'!D268</f>
        <v>2015</v>
      </c>
      <c r="C728" t="str">
        <f>VLOOKUP(A728,[1]Tabelle1!$A$1:$B$68,2,FALSE)</f>
        <v>Statistische Region Weser-Ems</v>
      </c>
      <c r="D728" t="str">
        <f>'2019_1-3-1_Download'!$F$7</f>
        <v>Personen ohne Migrationshintergrund</v>
      </c>
      <c r="E728" t="s">
        <v>1104</v>
      </c>
      <c r="F728" t="str">
        <f>VLOOKUP(A728,[2]Kreise_MZ!$A$2:$C$55,3,FALSE)</f>
        <v>MZ034</v>
      </c>
      <c r="G728">
        <f>'2019_1-3-1_Download'!F268</f>
        <v>2029.3501100000001</v>
      </c>
    </row>
    <row r="729" spans="1:7" x14ac:dyDescent="0.25">
      <c r="A729">
        <f>'2019_1-3-1_Download'!B269</f>
        <v>0</v>
      </c>
      <c r="B729">
        <f>'2019_1-3-1_Download'!D269</f>
        <v>2015</v>
      </c>
      <c r="C729" t="str">
        <f>VLOOKUP(A729,[1]Tabelle1!$A$1:$B$68,2,FALSE)</f>
        <v>Niedersachsen</v>
      </c>
      <c r="D729" t="str">
        <f>'2019_1-3-1_Download'!$F$7</f>
        <v>Personen ohne Migrationshintergrund</v>
      </c>
      <c r="E729" t="s">
        <v>1104</v>
      </c>
      <c r="F729" t="str">
        <f>VLOOKUP(A729,[2]Kreise_MZ!$A$2:$C$55,3,FALSE)</f>
        <v>MZ030</v>
      </c>
      <c r="G729">
        <f>'2019_1-3-1_Download'!F269</f>
        <v>6450.0504900000005</v>
      </c>
    </row>
    <row r="730" spans="1:7" x14ac:dyDescent="0.25">
      <c r="A730">
        <f>'2019_1-3-1_Download'!B270</f>
        <v>101</v>
      </c>
      <c r="B730">
        <f>'2019_1-3-1_Download'!D270</f>
        <v>2014</v>
      </c>
      <c r="C730" t="str">
        <f>VLOOKUP(A730,[1]Tabelle1!$A$1:$B$68,2,FALSE)</f>
        <v>Braunschweig  Stadt</v>
      </c>
      <c r="D730" t="str">
        <f>'2019_1-3-1_Download'!$F$7</f>
        <v>Personen ohne Migrationshintergrund</v>
      </c>
      <c r="E730" t="s">
        <v>1104</v>
      </c>
      <c r="F730" t="str">
        <f>VLOOKUP(A730,[2]Kreise_MZ!$A$2:$C$55,3,FALSE)</f>
        <v>MZ03101</v>
      </c>
      <c r="G730">
        <f>'2019_1-3-1_Download'!F270</f>
        <v>200.36831000000001</v>
      </c>
    </row>
    <row r="731" spans="1:7" x14ac:dyDescent="0.25">
      <c r="A731">
        <f>'2019_1-3-1_Download'!B271</f>
        <v>102</v>
      </c>
      <c r="B731">
        <f>'2019_1-3-1_Download'!D271</f>
        <v>2014</v>
      </c>
      <c r="C731" t="str">
        <f>VLOOKUP(A731,[1]Tabelle1!$A$1:$B$68,2,FALSE)</f>
        <v>Salzgitter  Stadt</v>
      </c>
      <c r="D731" t="str">
        <f>'2019_1-3-1_Download'!$F$7</f>
        <v>Personen ohne Migrationshintergrund</v>
      </c>
      <c r="E731" t="s">
        <v>1104</v>
      </c>
      <c r="F731" t="str">
        <f>VLOOKUP(A731,[2]Kreise_MZ!$A$2:$C$55,3,FALSE)</f>
        <v>MZ03102</v>
      </c>
      <c r="G731">
        <f>'2019_1-3-1_Download'!F271</f>
        <v>71.54858999999999</v>
      </c>
    </row>
    <row r="732" spans="1:7" x14ac:dyDescent="0.25">
      <c r="A732">
        <f>'2019_1-3-1_Download'!B272</f>
        <v>103</v>
      </c>
      <c r="B732">
        <f>'2019_1-3-1_Download'!D272</f>
        <v>2014</v>
      </c>
      <c r="C732" t="str">
        <f>VLOOKUP(A732,[1]Tabelle1!$A$1:$B$68,2,FALSE)</f>
        <v>Wolfsburg  Stadt</v>
      </c>
      <c r="D732" t="str">
        <f>'2019_1-3-1_Download'!$F$7</f>
        <v>Personen ohne Migrationshintergrund</v>
      </c>
      <c r="E732" t="s">
        <v>1104</v>
      </c>
      <c r="F732" t="str">
        <f>VLOOKUP(A732,[2]Kreise_MZ!$A$2:$C$55,3,FALSE)</f>
        <v>MZ03103</v>
      </c>
      <c r="G732">
        <f>'2019_1-3-1_Download'!F272</f>
        <v>81.67813000000001</v>
      </c>
    </row>
    <row r="733" spans="1:7" x14ac:dyDescent="0.25">
      <c r="A733">
        <f>'2019_1-3-1_Download'!B273</f>
        <v>151</v>
      </c>
      <c r="B733">
        <f>'2019_1-3-1_Download'!D273</f>
        <v>2014</v>
      </c>
      <c r="C733" t="str">
        <f>VLOOKUP(A733,[1]Tabelle1!$A$1:$B$68,2,FALSE)</f>
        <v>Gifhorn</v>
      </c>
      <c r="D733" t="str">
        <f>'2019_1-3-1_Download'!$F$7</f>
        <v>Personen ohne Migrationshintergrund</v>
      </c>
      <c r="E733" t="s">
        <v>1104</v>
      </c>
      <c r="F733" t="str">
        <f>VLOOKUP(A733,[2]Kreise_MZ!$A$2:$C$55,3,FALSE)</f>
        <v>MZ03151</v>
      </c>
      <c r="G733">
        <f>'2019_1-3-1_Download'!F273</f>
        <v>137.91479000000001</v>
      </c>
    </row>
    <row r="734" spans="1:7" x14ac:dyDescent="0.25">
      <c r="A734">
        <f>'2019_1-3-1_Download'!B274</f>
        <v>153</v>
      </c>
      <c r="B734">
        <f>'2019_1-3-1_Download'!D274</f>
        <v>2014</v>
      </c>
      <c r="C734" t="str">
        <f>VLOOKUP(A734,[1]Tabelle1!$A$1:$B$68,2,FALSE)</f>
        <v>Goslar</v>
      </c>
      <c r="D734" t="str">
        <f>'2019_1-3-1_Download'!$F$7</f>
        <v>Personen ohne Migrationshintergrund</v>
      </c>
      <c r="E734" t="s">
        <v>1104</v>
      </c>
      <c r="F734" t="str">
        <f>VLOOKUP(A734,[2]Kreise_MZ!$A$2:$C$55,3,FALSE)</f>
        <v>MZ03153</v>
      </c>
      <c r="G734">
        <f>'2019_1-3-1_Download'!F274</f>
        <v>123.17580000000001</v>
      </c>
    </row>
    <row r="735" spans="1:7" x14ac:dyDescent="0.25">
      <c r="A735">
        <f>'2019_1-3-1_Download'!B275</f>
        <v>154</v>
      </c>
      <c r="B735">
        <f>'2019_1-3-1_Download'!D275</f>
        <v>2014</v>
      </c>
      <c r="C735" t="str">
        <f>VLOOKUP(A735,[1]Tabelle1!$A$1:$B$68,2,FALSE)</f>
        <v>Helmstedt</v>
      </c>
      <c r="D735" t="str">
        <f>'2019_1-3-1_Download'!$F$7</f>
        <v>Personen ohne Migrationshintergrund</v>
      </c>
      <c r="E735" t="s">
        <v>1104</v>
      </c>
      <c r="F735" t="str">
        <f>VLOOKUP(A735,[2]Kreise_MZ!$A$2:$C$55,3,FALSE)</f>
        <v>MZ03154</v>
      </c>
      <c r="G735">
        <f>'2019_1-3-1_Download'!F275</f>
        <v>73.716390000000004</v>
      </c>
    </row>
    <row r="736" spans="1:7" x14ac:dyDescent="0.25">
      <c r="A736">
        <f>'2019_1-3-1_Download'!B276</f>
        <v>155</v>
      </c>
      <c r="B736">
        <f>'2019_1-3-1_Download'!D276</f>
        <v>2014</v>
      </c>
      <c r="C736" t="str">
        <f>VLOOKUP(A736,[1]Tabelle1!$A$1:$B$68,2,FALSE)</f>
        <v>Northeim</v>
      </c>
      <c r="D736" t="str">
        <f>'2019_1-3-1_Download'!$F$7</f>
        <v>Personen ohne Migrationshintergrund</v>
      </c>
      <c r="E736" t="s">
        <v>1104</v>
      </c>
      <c r="F736" t="str">
        <f>VLOOKUP(A736,[2]Kreise_MZ!$A$2:$C$55,3,FALSE)</f>
        <v>MZ03155</v>
      </c>
      <c r="G736">
        <f>'2019_1-3-1_Download'!F276</f>
        <v>120.70089</v>
      </c>
    </row>
    <row r="737" spans="1:7" x14ac:dyDescent="0.25">
      <c r="A737">
        <f>'2019_1-3-1_Download'!B277</f>
        <v>157</v>
      </c>
      <c r="B737">
        <f>'2019_1-3-1_Download'!D277</f>
        <v>2014</v>
      </c>
      <c r="C737" t="str">
        <f>VLOOKUP(A737,[1]Tabelle1!$A$1:$B$68,2,FALSE)</f>
        <v>Peine</v>
      </c>
      <c r="D737" t="str">
        <f>'2019_1-3-1_Download'!$F$7</f>
        <v>Personen ohne Migrationshintergrund</v>
      </c>
      <c r="E737" t="s">
        <v>1104</v>
      </c>
      <c r="F737" t="str">
        <f>VLOOKUP(A737,[2]Kreise_MZ!$A$2:$C$55,3,FALSE)</f>
        <v>MZ03157</v>
      </c>
      <c r="G737">
        <f>'2019_1-3-1_Download'!F277</f>
        <v>106.36063</v>
      </c>
    </row>
    <row r="738" spans="1:7" x14ac:dyDescent="0.25">
      <c r="A738">
        <f>'2019_1-3-1_Download'!B279</f>
        <v>159</v>
      </c>
      <c r="B738">
        <f>'2019_1-3-1_Download'!D279</f>
        <v>2014</v>
      </c>
      <c r="C738" t="str">
        <f>VLOOKUP(A738,[1]Tabelle1!$A$1:$B$68,2,FALSE)</f>
        <v>Göttingen</v>
      </c>
      <c r="D738" t="str">
        <f>'2019_1-3-1_Download'!$F$7</f>
        <v>Personen ohne Migrationshintergrund</v>
      </c>
      <c r="E738" t="s">
        <v>1104</v>
      </c>
      <c r="F738" t="str">
        <f>VLOOKUP(A738,[2]Kreise_MZ!$A$2:$C$55,3,FALSE)</f>
        <v>MZ03159</v>
      </c>
      <c r="G738">
        <f>'2019_1-3-1_Download'!F279</f>
        <v>285.92142000000001</v>
      </c>
    </row>
    <row r="739" spans="1:7" x14ac:dyDescent="0.25">
      <c r="A739">
        <f>'2019_1-3-1_Download'!B278</f>
        <v>158</v>
      </c>
      <c r="B739">
        <f>'2019_1-3-1_Download'!D278</f>
        <v>2014</v>
      </c>
      <c r="C739" t="str">
        <f>VLOOKUP(A739,[1]Tabelle1!$A$1:$B$68,2,FALSE)</f>
        <v>Wolfenbüttel</v>
      </c>
      <c r="D739" t="str">
        <f>'2019_1-3-1_Download'!$F$7</f>
        <v>Personen ohne Migrationshintergrund</v>
      </c>
      <c r="E739" t="s">
        <v>1104</v>
      </c>
      <c r="F739" t="str">
        <f>VLOOKUP(A739,[2]Kreise_MZ!$A$2:$C$55,3,FALSE)</f>
        <v>MZ03158</v>
      </c>
      <c r="G739">
        <f>'2019_1-3-1_Download'!F278</f>
        <v>101.61552</v>
      </c>
    </row>
    <row r="740" spans="1:7" x14ac:dyDescent="0.25">
      <c r="A740">
        <f>'2019_1-3-1_Download'!B280</f>
        <v>1</v>
      </c>
      <c r="B740">
        <f>'2019_1-3-1_Download'!D280</f>
        <v>2014</v>
      </c>
      <c r="C740" t="str">
        <f>VLOOKUP(A740,[1]Tabelle1!$A$1:$B$68,2,FALSE)</f>
        <v>Statistische Region Braunschweig</v>
      </c>
      <c r="D740" t="str">
        <f>'2019_1-3-1_Download'!$F$7</f>
        <v>Personen ohne Migrationshintergrund</v>
      </c>
      <c r="E740" t="s">
        <v>1104</v>
      </c>
      <c r="F740" t="str">
        <f>VLOOKUP(A740,[2]Kreise_MZ!$A$2:$C$55,3,FALSE)</f>
        <v>MZ031</v>
      </c>
      <c r="G740">
        <f>'2019_1-3-1_Download'!F280</f>
        <v>1302.32377</v>
      </c>
    </row>
    <row r="741" spans="1:7" x14ac:dyDescent="0.25">
      <c r="A741">
        <f>'2019_1-3-1_Download'!B281</f>
        <v>241</v>
      </c>
      <c r="B741">
        <f>'2019_1-3-1_Download'!D281</f>
        <v>2014</v>
      </c>
      <c r="C741" t="str">
        <f>VLOOKUP(A741,[1]Tabelle1!$A$1:$B$68,2,FALSE)</f>
        <v>Hannover  Region</v>
      </c>
      <c r="D741" t="str">
        <f>'2019_1-3-1_Download'!$F$7</f>
        <v>Personen ohne Migrationshintergrund</v>
      </c>
      <c r="E741" t="s">
        <v>1104</v>
      </c>
      <c r="F741" t="str">
        <f>VLOOKUP(A741,[2]Kreise_MZ!$A$2:$C$55,3,FALSE)</f>
        <v>MZ03241</v>
      </c>
      <c r="G741">
        <f>'2019_1-3-1_Download'!F281</f>
        <v>850.31077000000005</v>
      </c>
    </row>
    <row r="742" spans="1:7" x14ac:dyDescent="0.25">
      <c r="A742">
        <f>'2019_1-3-1_Download'!B282</f>
        <v>241001</v>
      </c>
      <c r="B742">
        <f>'2019_1-3-1_Download'!D282</f>
        <v>2014</v>
      </c>
      <c r="C742" t="str">
        <f>VLOOKUP(A742,[1]Tabelle1!$A$1:$B$68,2,FALSE)</f>
        <v>dav. Hannover  Lhst.</v>
      </c>
      <c r="D742" t="str">
        <f>'2019_1-3-1_Download'!$F$7</f>
        <v>Personen ohne Migrationshintergrund</v>
      </c>
      <c r="E742" t="s">
        <v>1104</v>
      </c>
      <c r="F742" t="str">
        <f>VLOOKUP(A742,[2]Kreise_MZ!$A$2:$C$55,3,FALSE)</f>
        <v>MZ03241001</v>
      </c>
      <c r="G742">
        <f>'2019_1-3-1_Download'!F282</f>
        <v>361.50678000000005</v>
      </c>
    </row>
    <row r="743" spans="1:7" x14ac:dyDescent="0.25">
      <c r="A743">
        <f>'2019_1-3-1_Download'!B283</f>
        <v>241999</v>
      </c>
      <c r="B743">
        <f>'2019_1-3-1_Download'!D283</f>
        <v>2014</v>
      </c>
      <c r="C743" t="str">
        <f>VLOOKUP(A743,[1]Tabelle1!$A$1:$B$68,2,FALSE)</f>
        <v>dav. Hannover  Umland</v>
      </c>
      <c r="D743" t="str">
        <f>'2019_1-3-1_Download'!$F$7</f>
        <v>Personen ohne Migrationshintergrund</v>
      </c>
      <c r="E743" t="s">
        <v>1104</v>
      </c>
      <c r="F743" t="str">
        <f>VLOOKUP(A743,[2]Kreise_MZ!$A$2:$C$55,3,FALSE)</f>
        <v>MZ03241999</v>
      </c>
      <c r="G743">
        <f>'2019_1-3-1_Download'!F283</f>
        <v>488.80399</v>
      </c>
    </row>
    <row r="744" spans="1:7" x14ac:dyDescent="0.25">
      <c r="A744">
        <f>'2019_1-3-1_Download'!B284</f>
        <v>251</v>
      </c>
      <c r="B744">
        <f>'2019_1-3-1_Download'!D284</f>
        <v>2014</v>
      </c>
      <c r="C744" t="str">
        <f>VLOOKUP(A744,[1]Tabelle1!$A$1:$B$68,2,FALSE)</f>
        <v>Diepholz</v>
      </c>
      <c r="D744" t="str">
        <f>'2019_1-3-1_Download'!$F$7</f>
        <v>Personen ohne Migrationshintergrund</v>
      </c>
      <c r="E744" t="s">
        <v>1104</v>
      </c>
      <c r="F744" t="str">
        <f>VLOOKUP(A744,[2]Kreise_MZ!$A$2:$C$55,3,FALSE)</f>
        <v>MZ03251</v>
      </c>
      <c r="G744">
        <f>'2019_1-3-1_Download'!F284</f>
        <v>178.76401999999999</v>
      </c>
    </row>
    <row r="745" spans="1:7" x14ac:dyDescent="0.25">
      <c r="A745">
        <f>'2019_1-3-1_Download'!B285</f>
        <v>252</v>
      </c>
      <c r="B745">
        <f>'2019_1-3-1_Download'!D285</f>
        <v>2014</v>
      </c>
      <c r="C745" t="str">
        <f>VLOOKUP(A745,[1]Tabelle1!$A$1:$B$68,2,FALSE)</f>
        <v>Hameln-Pyrmont</v>
      </c>
      <c r="D745" t="str">
        <f>'2019_1-3-1_Download'!$F$7</f>
        <v>Personen ohne Migrationshintergrund</v>
      </c>
      <c r="E745" t="s">
        <v>1104</v>
      </c>
      <c r="F745" t="str">
        <f>VLOOKUP(A745,[2]Kreise_MZ!$A$2:$C$55,3,FALSE)</f>
        <v>MZ03252</v>
      </c>
      <c r="G745">
        <f>'2019_1-3-1_Download'!F285</f>
        <v>121.31948</v>
      </c>
    </row>
    <row r="746" spans="1:7" x14ac:dyDescent="0.25">
      <c r="A746">
        <f>'2019_1-3-1_Download'!B286</f>
        <v>254</v>
      </c>
      <c r="B746">
        <f>'2019_1-3-1_Download'!D286</f>
        <v>2014</v>
      </c>
      <c r="C746" t="str">
        <f>VLOOKUP(A746,[1]Tabelle1!$A$1:$B$68,2,FALSE)</f>
        <v>Hildesheim</v>
      </c>
      <c r="D746" t="str">
        <f>'2019_1-3-1_Download'!$F$7</f>
        <v>Personen ohne Migrationshintergrund</v>
      </c>
      <c r="E746" t="s">
        <v>1104</v>
      </c>
      <c r="F746" t="str">
        <f>VLOOKUP(A746,[2]Kreise_MZ!$A$2:$C$55,3,FALSE)</f>
        <v>MZ03254</v>
      </c>
      <c r="G746">
        <f>'2019_1-3-1_Download'!F286</f>
        <v>227.67631</v>
      </c>
    </row>
    <row r="747" spans="1:7" x14ac:dyDescent="0.25">
      <c r="A747">
        <f>'2019_1-3-1_Download'!B287</f>
        <v>255</v>
      </c>
      <c r="B747">
        <f>'2019_1-3-1_Download'!D287</f>
        <v>2014</v>
      </c>
      <c r="C747" t="str">
        <f>VLOOKUP(A747,[1]Tabelle1!$A$1:$B$68,2,FALSE)</f>
        <v>Holzminden</v>
      </c>
      <c r="D747" t="str">
        <f>'2019_1-3-1_Download'!$F$7</f>
        <v>Personen ohne Migrationshintergrund</v>
      </c>
      <c r="E747" t="s">
        <v>1104</v>
      </c>
      <c r="F747" t="str">
        <f>VLOOKUP(A747,[2]Kreise_MZ!$A$2:$C$55,3,FALSE)</f>
        <v>MZ03255</v>
      </c>
      <c r="G747">
        <f>'2019_1-3-1_Download'!F287</f>
        <v>66.860500000000002</v>
      </c>
    </row>
    <row r="748" spans="1:7" x14ac:dyDescent="0.25">
      <c r="A748">
        <f>'2019_1-3-1_Download'!B288</f>
        <v>256</v>
      </c>
      <c r="B748">
        <f>'2019_1-3-1_Download'!D288</f>
        <v>2014</v>
      </c>
      <c r="C748" t="str">
        <f>VLOOKUP(A748,[1]Tabelle1!$A$1:$B$68,2,FALSE)</f>
        <v>Nienburg (Weser)</v>
      </c>
      <c r="D748" t="str">
        <f>'2019_1-3-1_Download'!$F$7</f>
        <v>Personen ohne Migrationshintergrund</v>
      </c>
      <c r="E748" t="s">
        <v>1104</v>
      </c>
      <c r="F748" t="str">
        <f>VLOOKUP(A748,[2]Kreise_MZ!$A$2:$C$55,3,FALSE)</f>
        <v>MZ03256</v>
      </c>
      <c r="G748">
        <f>'2019_1-3-1_Download'!F288</f>
        <v>98.745020000000011</v>
      </c>
    </row>
    <row r="749" spans="1:7" x14ac:dyDescent="0.25">
      <c r="A749">
        <f>'2019_1-3-1_Download'!B289</f>
        <v>257</v>
      </c>
      <c r="B749">
        <f>'2019_1-3-1_Download'!D289</f>
        <v>2014</v>
      </c>
      <c r="C749" t="str">
        <f>VLOOKUP(A749,[1]Tabelle1!$A$1:$B$68,2,FALSE)</f>
        <v>Schaumburg</v>
      </c>
      <c r="D749" t="str">
        <f>'2019_1-3-1_Download'!$F$7</f>
        <v>Personen ohne Migrationshintergrund</v>
      </c>
      <c r="E749" t="s">
        <v>1104</v>
      </c>
      <c r="F749" t="str">
        <f>VLOOKUP(A749,[2]Kreise_MZ!$A$2:$C$55,3,FALSE)</f>
        <v>MZ03257</v>
      </c>
      <c r="G749">
        <f>'2019_1-3-1_Download'!F289</f>
        <v>132.21389000000002</v>
      </c>
    </row>
    <row r="750" spans="1:7" x14ac:dyDescent="0.25">
      <c r="A750">
        <f>'2019_1-3-1_Download'!B290</f>
        <v>2</v>
      </c>
      <c r="B750">
        <f>'2019_1-3-1_Download'!D290</f>
        <v>2014</v>
      </c>
      <c r="C750" t="str">
        <f>VLOOKUP(A750,[1]Tabelle1!$A$1:$B$68,2,FALSE)</f>
        <v>Statistische Region Hannover</v>
      </c>
      <c r="D750" t="str">
        <f>'2019_1-3-1_Download'!$F$7</f>
        <v>Personen ohne Migrationshintergrund</v>
      </c>
      <c r="E750" t="s">
        <v>1104</v>
      </c>
      <c r="F750" t="str">
        <f>VLOOKUP(A750,[2]Kreise_MZ!$A$2:$C$55,3,FALSE)</f>
        <v>MZ032</v>
      </c>
      <c r="G750">
        <f>'2019_1-3-1_Download'!F290</f>
        <v>1676.0816100000002</v>
      </c>
    </row>
    <row r="751" spans="1:7" x14ac:dyDescent="0.25">
      <c r="A751">
        <f>'2019_1-3-1_Download'!B291</f>
        <v>351</v>
      </c>
      <c r="B751">
        <f>'2019_1-3-1_Download'!D291</f>
        <v>2014</v>
      </c>
      <c r="C751" t="str">
        <f>VLOOKUP(A751,[1]Tabelle1!$A$1:$B$68,2,FALSE)</f>
        <v>Celle</v>
      </c>
      <c r="D751" t="str">
        <f>'2019_1-3-1_Download'!$F$7</f>
        <v>Personen ohne Migrationshintergrund</v>
      </c>
      <c r="E751" t="s">
        <v>1104</v>
      </c>
      <c r="F751" t="str">
        <f>VLOOKUP(A751,[2]Kreise_MZ!$A$2:$C$55,3,FALSE)</f>
        <v>MZ03351</v>
      </c>
      <c r="G751">
        <f>'2019_1-3-1_Download'!F291</f>
        <v>145.03570999999999</v>
      </c>
    </row>
    <row r="752" spans="1:7" x14ac:dyDescent="0.25">
      <c r="A752">
        <f>'2019_1-3-1_Download'!B292</f>
        <v>352</v>
      </c>
      <c r="B752">
        <f>'2019_1-3-1_Download'!D292</f>
        <v>2014</v>
      </c>
      <c r="C752" t="str">
        <f>VLOOKUP(A752,[1]Tabelle1!$A$1:$B$68,2,FALSE)</f>
        <v>Cuxhaven</v>
      </c>
      <c r="D752" t="str">
        <f>'2019_1-3-1_Download'!$F$7</f>
        <v>Personen ohne Migrationshintergrund</v>
      </c>
      <c r="E752" t="s">
        <v>1104</v>
      </c>
      <c r="F752" t="str">
        <f>VLOOKUP(A752,[2]Kreise_MZ!$A$2:$C$55,3,FALSE)</f>
        <v>MZ03352</v>
      </c>
      <c r="G752">
        <f>'2019_1-3-1_Download'!F292</f>
        <v>173.77682000000001</v>
      </c>
    </row>
    <row r="753" spans="1:7" x14ac:dyDescent="0.25">
      <c r="A753">
        <f>'2019_1-3-1_Download'!B293</f>
        <v>353</v>
      </c>
      <c r="B753">
        <f>'2019_1-3-1_Download'!D293</f>
        <v>2014</v>
      </c>
      <c r="C753" t="str">
        <f>VLOOKUP(A753,[1]Tabelle1!$A$1:$B$68,2,FALSE)</f>
        <v>Harburg</v>
      </c>
      <c r="D753" t="str">
        <f>'2019_1-3-1_Download'!$F$7</f>
        <v>Personen ohne Migrationshintergrund</v>
      </c>
      <c r="E753" t="s">
        <v>1104</v>
      </c>
      <c r="F753" t="str">
        <f>VLOOKUP(A753,[2]Kreise_MZ!$A$2:$C$55,3,FALSE)</f>
        <v>MZ03353</v>
      </c>
      <c r="G753">
        <f>'2019_1-3-1_Download'!F293</f>
        <v>210.44618</v>
      </c>
    </row>
    <row r="754" spans="1:7" x14ac:dyDescent="0.25">
      <c r="A754" t="str">
        <f>'2019_1-3-1_Download'!B294</f>
        <v>360/ 354</v>
      </c>
      <c r="B754">
        <f>'2019_1-3-1_Download'!D294</f>
        <v>2014</v>
      </c>
      <c r="C754" t="str">
        <f>VLOOKUP(A754,[1]Tabelle1!$A$1:$B$68,2,FALSE)</f>
        <v>Uelzen Lüchow-Dannenberg</v>
      </c>
      <c r="D754" t="str">
        <f>'2019_1-3-1_Download'!$F$7</f>
        <v>Personen ohne Migrationshintergrund</v>
      </c>
      <c r="E754" t="s">
        <v>1104</v>
      </c>
      <c r="F754" t="str">
        <f>VLOOKUP(A754,[2]Kreise_MZ!$A$2:$C$55,3,FALSE)</f>
        <v>MZ03354360</v>
      </c>
      <c r="G754">
        <f>'2019_1-3-1_Download'!F294</f>
        <v>126.97913</v>
      </c>
    </row>
    <row r="755" spans="1:7" x14ac:dyDescent="0.25">
      <c r="A755">
        <f>'2019_1-3-1_Download'!B295</f>
        <v>355</v>
      </c>
      <c r="B755">
        <f>'2019_1-3-1_Download'!D295</f>
        <v>2014</v>
      </c>
      <c r="C755" t="str">
        <f>VLOOKUP(A755,[1]Tabelle1!$A$1:$B$68,2,FALSE)</f>
        <v>Lüneburg</v>
      </c>
      <c r="D755" t="str">
        <f>'2019_1-3-1_Download'!$F$7</f>
        <v>Personen ohne Migrationshintergrund</v>
      </c>
      <c r="E755" t="s">
        <v>1104</v>
      </c>
      <c r="F755" t="str">
        <f>VLOOKUP(A755,[2]Kreise_MZ!$A$2:$C$55,3,FALSE)</f>
        <v>MZ03355</v>
      </c>
      <c r="G755">
        <f>'2019_1-3-1_Download'!F295</f>
        <v>153.46563</v>
      </c>
    </row>
    <row r="756" spans="1:7" x14ac:dyDescent="0.25">
      <c r="A756">
        <f>'2019_1-3-1_Download'!B296</f>
        <v>356</v>
      </c>
      <c r="B756">
        <f>'2019_1-3-1_Download'!D296</f>
        <v>2014</v>
      </c>
      <c r="C756" t="str">
        <f>VLOOKUP(A756,[1]Tabelle1!$A$1:$B$68,2,FALSE)</f>
        <v>Osterholz</v>
      </c>
      <c r="D756" t="str">
        <f>'2019_1-3-1_Download'!$F$7</f>
        <v>Personen ohne Migrationshintergrund</v>
      </c>
      <c r="E756" t="s">
        <v>1104</v>
      </c>
      <c r="F756" t="str">
        <f>VLOOKUP(A756,[2]Kreise_MZ!$A$2:$C$55,3,FALSE)</f>
        <v>MZ03356</v>
      </c>
      <c r="G756">
        <f>'2019_1-3-1_Download'!F296</f>
        <v>102.32467</v>
      </c>
    </row>
    <row r="757" spans="1:7" x14ac:dyDescent="0.25">
      <c r="A757">
        <f>'2019_1-3-1_Download'!B297</f>
        <v>357</v>
      </c>
      <c r="B757">
        <f>'2019_1-3-1_Download'!D297</f>
        <v>2014</v>
      </c>
      <c r="C757" t="str">
        <f>VLOOKUP(A757,[1]Tabelle1!$A$1:$B$68,2,FALSE)</f>
        <v>Rotenburg (Wümme)</v>
      </c>
      <c r="D757" t="str">
        <f>'2019_1-3-1_Download'!$F$7</f>
        <v>Personen ohne Migrationshintergrund</v>
      </c>
      <c r="E757" t="s">
        <v>1104</v>
      </c>
      <c r="F757" t="str">
        <f>VLOOKUP(A757,[2]Kreise_MZ!$A$2:$C$55,3,FALSE)</f>
        <v>MZ03357</v>
      </c>
      <c r="G757">
        <f>'2019_1-3-1_Download'!F297</f>
        <v>143.59419</v>
      </c>
    </row>
    <row r="758" spans="1:7" x14ac:dyDescent="0.25">
      <c r="A758">
        <f>'2019_1-3-1_Download'!B298</f>
        <v>358</v>
      </c>
      <c r="B758">
        <f>'2019_1-3-1_Download'!D298</f>
        <v>2014</v>
      </c>
      <c r="C758" t="str">
        <f>VLOOKUP(A758,[1]Tabelle1!$A$1:$B$68,2,FALSE)</f>
        <v>Heidekreis</v>
      </c>
      <c r="D758" t="str">
        <f>'2019_1-3-1_Download'!$F$7</f>
        <v>Personen ohne Migrationshintergrund</v>
      </c>
      <c r="E758" t="s">
        <v>1104</v>
      </c>
      <c r="F758" t="str">
        <f>VLOOKUP(A758,[2]Kreise_MZ!$A$2:$C$55,3,FALSE)</f>
        <v>MZ03358</v>
      </c>
      <c r="G758">
        <f>'2019_1-3-1_Download'!F298</f>
        <v>112.91743</v>
      </c>
    </row>
    <row r="759" spans="1:7" x14ac:dyDescent="0.25">
      <c r="A759">
        <f>'2019_1-3-1_Download'!B299</f>
        <v>359</v>
      </c>
      <c r="B759">
        <f>'2019_1-3-1_Download'!D299</f>
        <v>2014</v>
      </c>
      <c r="C759" t="str">
        <f>VLOOKUP(A759,[1]Tabelle1!$A$1:$B$68,2,FALSE)</f>
        <v>Stade</v>
      </c>
      <c r="D759" t="str">
        <f>'2019_1-3-1_Download'!$F$7</f>
        <v>Personen ohne Migrationshintergrund</v>
      </c>
      <c r="E759" t="s">
        <v>1104</v>
      </c>
      <c r="F759" t="str">
        <f>VLOOKUP(A759,[2]Kreise_MZ!$A$2:$C$55,3,FALSE)</f>
        <v>MZ03359</v>
      </c>
      <c r="G759">
        <f>'2019_1-3-1_Download'!F299</f>
        <v>170.17195999999998</v>
      </c>
    </row>
    <row r="760" spans="1:7" x14ac:dyDescent="0.25">
      <c r="A760" t="str">
        <f>'2019_1-3-1_Download'!B300</f>
        <v>360/ 354</v>
      </c>
      <c r="B760">
        <f>'2019_1-3-1_Download'!D300</f>
        <v>2014</v>
      </c>
      <c r="C760" t="str">
        <f>VLOOKUP(A760,[1]Tabelle1!$A$1:$B$68,2,FALSE)</f>
        <v>Uelzen Lüchow-Dannenberg</v>
      </c>
      <c r="D760" t="str">
        <f>'2019_1-3-1_Download'!$F$7</f>
        <v>Personen ohne Migrationshintergrund</v>
      </c>
      <c r="E760" t="s">
        <v>1104</v>
      </c>
      <c r="F760" t="str">
        <f>VLOOKUP(A760,[2]Kreise_MZ!$A$2:$C$55,3,FALSE)</f>
        <v>MZ03354360</v>
      </c>
      <c r="G760">
        <f>'2019_1-3-1_Download'!F300</f>
        <v>126.97913</v>
      </c>
    </row>
    <row r="761" spans="1:7" x14ac:dyDescent="0.25">
      <c r="A761">
        <f>'2019_1-3-1_Download'!B301</f>
        <v>361</v>
      </c>
      <c r="B761">
        <f>'2019_1-3-1_Download'!D301</f>
        <v>2014</v>
      </c>
      <c r="C761" t="str">
        <f>VLOOKUP(A761,[1]Tabelle1!$A$1:$B$68,2,FALSE)</f>
        <v>Verden</v>
      </c>
      <c r="D761" t="str">
        <f>'2019_1-3-1_Download'!$F$7</f>
        <v>Personen ohne Migrationshintergrund</v>
      </c>
      <c r="E761" t="s">
        <v>1104</v>
      </c>
      <c r="F761" t="str">
        <f>VLOOKUP(A761,[2]Kreise_MZ!$A$2:$C$55,3,FALSE)</f>
        <v>MZ03361</v>
      </c>
      <c r="G761">
        <f>'2019_1-3-1_Download'!F301</f>
        <v>106.14802</v>
      </c>
    </row>
    <row r="762" spans="1:7" x14ac:dyDescent="0.25">
      <c r="A762">
        <f>'2019_1-3-1_Download'!B302</f>
        <v>3</v>
      </c>
      <c r="B762">
        <f>'2019_1-3-1_Download'!D302</f>
        <v>2014</v>
      </c>
      <c r="C762" t="str">
        <f>VLOOKUP(A762,[1]Tabelle1!$A$1:$B$68,2,FALSE)</f>
        <v>Statistische Region Lüneburg</v>
      </c>
      <c r="D762" t="str">
        <f>'2019_1-3-1_Download'!$F$7</f>
        <v>Personen ohne Migrationshintergrund</v>
      </c>
      <c r="E762" t="s">
        <v>1104</v>
      </c>
      <c r="F762" t="str">
        <f>VLOOKUP(A762,[2]Kreise_MZ!$A$2:$C$55,3,FALSE)</f>
        <v>MZ033</v>
      </c>
      <c r="G762">
        <f>'2019_1-3-1_Download'!F302</f>
        <v>1442.2514900000001</v>
      </c>
    </row>
    <row r="763" spans="1:7" x14ac:dyDescent="0.25">
      <c r="A763">
        <f>'2019_1-3-1_Download'!B303</f>
        <v>401</v>
      </c>
      <c r="B763">
        <f>'2019_1-3-1_Download'!D303</f>
        <v>2014</v>
      </c>
      <c r="C763" t="str">
        <f>VLOOKUP(A763,[1]Tabelle1!$A$1:$B$68,2,FALSE)</f>
        <v>Delmenhorst  Stadt</v>
      </c>
      <c r="D763" t="str">
        <f>'2019_1-3-1_Download'!$F$7</f>
        <v>Personen ohne Migrationshintergrund</v>
      </c>
      <c r="E763" t="s">
        <v>1104</v>
      </c>
      <c r="F763" t="str">
        <f>VLOOKUP(A763,[2]Kreise_MZ!$A$2:$C$55,3,FALSE)</f>
        <v>MZ03401</v>
      </c>
      <c r="G763">
        <f>'2019_1-3-1_Download'!F303</f>
        <v>53.968989999999998</v>
      </c>
    </row>
    <row r="764" spans="1:7" x14ac:dyDescent="0.25">
      <c r="A764" t="str">
        <f>'2019_1-3-1_Download'!B304</f>
        <v>402 / 457</v>
      </c>
      <c r="B764">
        <f>'2019_1-3-1_Download'!D304</f>
        <v>2014</v>
      </c>
      <c r="C764" t="str">
        <f>VLOOKUP(A764,[1]Tabelle1!$A$1:$B$68,2,FALSE)</f>
        <v>Emden  Stadt / Leer</v>
      </c>
      <c r="D764" t="str">
        <f>'2019_1-3-1_Download'!$F$7</f>
        <v>Personen ohne Migrationshintergrund</v>
      </c>
      <c r="E764" t="s">
        <v>1104</v>
      </c>
      <c r="F764" t="str">
        <f>VLOOKUP(A764,[2]Kreise_MZ!$A$2:$C$55,3,FALSE)</f>
        <v>MZ03402457</v>
      </c>
      <c r="G764">
        <f>'2019_1-3-1_Download'!F304</f>
        <v>187.62248000000002</v>
      </c>
    </row>
    <row r="765" spans="1:7" x14ac:dyDescent="0.25">
      <c r="A765">
        <f>'2019_1-3-1_Download'!B305</f>
        <v>403</v>
      </c>
      <c r="B765">
        <f>'2019_1-3-1_Download'!D305</f>
        <v>2014</v>
      </c>
      <c r="C765" t="str">
        <f>VLOOKUP(A765,[1]Tabelle1!$A$1:$B$68,2,FALSE)</f>
        <v>Oldenburg(Oldb)  Stadt</v>
      </c>
      <c r="D765" t="str">
        <f>'2019_1-3-1_Download'!$F$7</f>
        <v>Personen ohne Migrationshintergrund</v>
      </c>
      <c r="E765" t="s">
        <v>1104</v>
      </c>
      <c r="F765" t="str">
        <f>VLOOKUP(A765,[2]Kreise_MZ!$A$2:$C$55,3,FALSE)</f>
        <v>MZ03403</v>
      </c>
      <c r="G765">
        <f>'2019_1-3-1_Download'!F305</f>
        <v>136.61216000000002</v>
      </c>
    </row>
    <row r="766" spans="1:7" x14ac:dyDescent="0.25">
      <c r="A766">
        <f>'2019_1-3-1_Download'!B306</f>
        <v>404</v>
      </c>
      <c r="B766">
        <f>'2019_1-3-1_Download'!D306</f>
        <v>2014</v>
      </c>
      <c r="C766" t="str">
        <f>VLOOKUP(A766,[1]Tabelle1!$A$1:$B$68,2,FALSE)</f>
        <v>Osnabrück  Stadt</v>
      </c>
      <c r="D766" t="str">
        <f>'2019_1-3-1_Download'!$F$7</f>
        <v>Personen ohne Migrationshintergrund</v>
      </c>
      <c r="E766" t="s">
        <v>1104</v>
      </c>
      <c r="F766" t="str">
        <f>VLOOKUP(A766,[2]Kreise_MZ!$A$2:$C$55,3,FALSE)</f>
        <v>MZ03404</v>
      </c>
      <c r="G766">
        <f>'2019_1-3-1_Download'!F306</f>
        <v>111.93267</v>
      </c>
    </row>
    <row r="767" spans="1:7" x14ac:dyDescent="0.25">
      <c r="A767">
        <f>'2019_1-3-1_Download'!B307</f>
        <v>405</v>
      </c>
      <c r="B767">
        <f>'2019_1-3-1_Download'!D307</f>
        <v>2014</v>
      </c>
      <c r="C767" t="str">
        <f>VLOOKUP(A767,[1]Tabelle1!$A$1:$B$68,2,FALSE)</f>
        <v>Wilhelmshaven  Stadt</v>
      </c>
      <c r="D767" t="str">
        <f>'2019_1-3-1_Download'!$F$7</f>
        <v>Personen ohne Migrationshintergrund</v>
      </c>
      <c r="E767" t="s">
        <v>1104</v>
      </c>
      <c r="F767" t="str">
        <f>VLOOKUP(A767,[2]Kreise_MZ!$A$2:$C$55,3,FALSE)</f>
        <v>MZ03405</v>
      </c>
      <c r="G767">
        <f>'2019_1-3-1_Download'!F307</f>
        <v>63.447249999999997</v>
      </c>
    </row>
    <row r="768" spans="1:7" x14ac:dyDescent="0.25">
      <c r="A768">
        <f>'2019_1-3-1_Download'!B308</f>
        <v>451</v>
      </c>
      <c r="B768">
        <f>'2019_1-3-1_Download'!D308</f>
        <v>2014</v>
      </c>
      <c r="C768" t="str">
        <f>VLOOKUP(A768,[1]Tabelle1!$A$1:$B$68,2,FALSE)</f>
        <v>Ammerland</v>
      </c>
      <c r="D768" t="str">
        <f>'2019_1-3-1_Download'!$F$7</f>
        <v>Personen ohne Migrationshintergrund</v>
      </c>
      <c r="E768" t="s">
        <v>1104</v>
      </c>
      <c r="F768" t="str">
        <f>VLOOKUP(A768,[2]Kreise_MZ!$A$2:$C$55,3,FALSE)</f>
        <v>MZ03451</v>
      </c>
      <c r="G768">
        <f>'2019_1-3-1_Download'!F308</f>
        <v>108.17153</v>
      </c>
    </row>
    <row r="769" spans="1:7" x14ac:dyDescent="0.25">
      <c r="A769">
        <f>'2019_1-3-1_Download'!B309</f>
        <v>452</v>
      </c>
      <c r="B769">
        <f>'2019_1-3-1_Download'!D309</f>
        <v>2014</v>
      </c>
      <c r="C769" t="str">
        <f>VLOOKUP(A769,[1]Tabelle1!$A$1:$B$68,2,FALSE)</f>
        <v>Aurich</v>
      </c>
      <c r="D769" t="str">
        <f>'2019_1-3-1_Download'!$F$7</f>
        <v>Personen ohne Migrationshintergrund</v>
      </c>
      <c r="E769" t="s">
        <v>1104</v>
      </c>
      <c r="F769" t="str">
        <f>VLOOKUP(A769,[2]Kreise_MZ!$A$2:$C$55,3,FALSE)</f>
        <v>MZ03452</v>
      </c>
      <c r="G769">
        <f>'2019_1-3-1_Download'!F309</f>
        <v>173.47379000000001</v>
      </c>
    </row>
    <row r="770" spans="1:7" x14ac:dyDescent="0.25">
      <c r="A770">
        <f>'2019_1-3-1_Download'!B310</f>
        <v>453</v>
      </c>
      <c r="B770">
        <f>'2019_1-3-1_Download'!D310</f>
        <v>2014</v>
      </c>
      <c r="C770" t="str">
        <f>VLOOKUP(A770,[1]Tabelle1!$A$1:$B$68,2,FALSE)</f>
        <v>Cloppenburg</v>
      </c>
      <c r="D770" t="str">
        <f>'2019_1-3-1_Download'!$F$7</f>
        <v>Personen ohne Migrationshintergrund</v>
      </c>
      <c r="E770" t="s">
        <v>1104</v>
      </c>
      <c r="F770" t="str">
        <f>VLOOKUP(A770,[2]Kreise_MZ!$A$2:$C$55,3,FALSE)</f>
        <v>MZ03453</v>
      </c>
      <c r="G770">
        <f>'2019_1-3-1_Download'!F310</f>
        <v>110.79337</v>
      </c>
    </row>
    <row r="771" spans="1:7" x14ac:dyDescent="0.25">
      <c r="A771">
        <f>'2019_1-3-1_Download'!B311</f>
        <v>454</v>
      </c>
      <c r="B771">
        <f>'2019_1-3-1_Download'!D311</f>
        <v>2014</v>
      </c>
      <c r="C771" t="str">
        <f>VLOOKUP(A771,[1]Tabelle1!$A$1:$B$68,2,FALSE)</f>
        <v>Emsland</v>
      </c>
      <c r="D771" t="str">
        <f>'2019_1-3-1_Download'!$F$7</f>
        <v>Personen ohne Migrationshintergrund</v>
      </c>
      <c r="E771" t="s">
        <v>1104</v>
      </c>
      <c r="F771" t="str">
        <f>VLOOKUP(A771,[2]Kreise_MZ!$A$2:$C$55,3,FALSE)</f>
        <v>MZ03454</v>
      </c>
      <c r="G771">
        <f>'2019_1-3-1_Download'!F311</f>
        <v>259.86455000000001</v>
      </c>
    </row>
    <row r="772" spans="1:7" x14ac:dyDescent="0.25">
      <c r="A772" t="str">
        <f>'2019_1-3-1_Download'!B312</f>
        <v>455 / 462</v>
      </c>
      <c r="B772">
        <f>'2019_1-3-1_Download'!D312</f>
        <v>2014</v>
      </c>
      <c r="C772" t="str">
        <f>VLOOKUP(A772,[1]Tabelle1!$A$1:$B$68,2,FALSE)</f>
        <v>Friesland / Wittmund</v>
      </c>
      <c r="D772" t="str">
        <f>'2019_1-3-1_Download'!$F$7</f>
        <v>Personen ohne Migrationshintergrund</v>
      </c>
      <c r="E772" t="s">
        <v>1104</v>
      </c>
      <c r="F772" t="str">
        <f>VLOOKUP(A772,[2]Kreise_MZ!$A$2:$C$55,3,FALSE)</f>
        <v>MZ03455462</v>
      </c>
      <c r="G772">
        <f>'2019_1-3-1_Download'!F312</f>
        <v>144.07194000000001</v>
      </c>
    </row>
    <row r="773" spans="1:7" x14ac:dyDescent="0.25">
      <c r="A773">
        <f>'2019_1-3-1_Download'!B313</f>
        <v>456</v>
      </c>
      <c r="B773">
        <f>'2019_1-3-1_Download'!D313</f>
        <v>2014</v>
      </c>
      <c r="C773" t="str">
        <f>VLOOKUP(A773,[1]Tabelle1!$A$1:$B$68,2,FALSE)</f>
        <v>Grafschaft Bentheim</v>
      </c>
      <c r="D773" t="str">
        <f>'2019_1-3-1_Download'!$F$7</f>
        <v>Personen ohne Migrationshintergrund</v>
      </c>
      <c r="E773" t="s">
        <v>1104</v>
      </c>
      <c r="F773" t="str">
        <f>VLOOKUP(A773,[2]Kreise_MZ!$A$2:$C$55,3,FALSE)</f>
        <v>MZ03456</v>
      </c>
      <c r="G773">
        <f>'2019_1-3-1_Download'!F313</f>
        <v>103.30788000000001</v>
      </c>
    </row>
    <row r="774" spans="1:7" x14ac:dyDescent="0.25">
      <c r="A774" t="str">
        <f>'2019_1-3-1_Download'!B314</f>
        <v>402 / 457</v>
      </c>
      <c r="B774">
        <f>'2019_1-3-1_Download'!D314</f>
        <v>2014</v>
      </c>
      <c r="C774" t="str">
        <f>VLOOKUP(A774,[1]Tabelle1!$A$1:$B$68,2,FALSE)</f>
        <v>Emden  Stadt / Leer</v>
      </c>
      <c r="D774" t="str">
        <f>'2019_1-3-1_Download'!$F$7</f>
        <v>Personen ohne Migrationshintergrund</v>
      </c>
      <c r="E774" t="s">
        <v>1104</v>
      </c>
      <c r="F774" t="str">
        <f>VLOOKUP(A774,[2]Kreise_MZ!$A$2:$C$55,3,FALSE)</f>
        <v>MZ03402457</v>
      </c>
      <c r="G774">
        <f>'2019_1-3-1_Download'!F314</f>
        <v>187.62248000000002</v>
      </c>
    </row>
    <row r="775" spans="1:7" x14ac:dyDescent="0.25">
      <c r="A775">
        <f>'2019_1-3-1_Download'!B315</f>
        <v>458</v>
      </c>
      <c r="B775">
        <f>'2019_1-3-1_Download'!D315</f>
        <v>2014</v>
      </c>
      <c r="C775" t="str">
        <f>VLOOKUP(A775,[1]Tabelle1!$A$1:$B$68,2,FALSE)</f>
        <v>Oldenburg</v>
      </c>
      <c r="D775" t="str">
        <f>'2019_1-3-1_Download'!$F$7</f>
        <v>Personen ohne Migrationshintergrund</v>
      </c>
      <c r="E775" t="s">
        <v>1104</v>
      </c>
      <c r="F775" t="str">
        <f>VLOOKUP(A775,[2]Kreise_MZ!$A$2:$C$55,3,FALSE)</f>
        <v>MZ03458</v>
      </c>
      <c r="G775">
        <f>'2019_1-3-1_Download'!F315</f>
        <v>110.42514</v>
      </c>
    </row>
    <row r="776" spans="1:7" x14ac:dyDescent="0.25">
      <c r="A776">
        <f>'2019_1-3-1_Download'!B316</f>
        <v>459</v>
      </c>
      <c r="B776">
        <f>'2019_1-3-1_Download'!D316</f>
        <v>2014</v>
      </c>
      <c r="C776" t="str">
        <f>VLOOKUP(A776,[1]Tabelle1!$A$1:$B$68,2,FALSE)</f>
        <v>Osnabrück</v>
      </c>
      <c r="D776" t="str">
        <f>'2019_1-3-1_Download'!$F$7</f>
        <v>Personen ohne Migrationshintergrund</v>
      </c>
      <c r="E776" t="s">
        <v>1104</v>
      </c>
      <c r="F776" t="str">
        <f>VLOOKUP(A776,[2]Kreise_MZ!$A$2:$C$55,3,FALSE)</f>
        <v>MZ03459</v>
      </c>
      <c r="G776">
        <f>'2019_1-3-1_Download'!F316</f>
        <v>276.43938000000003</v>
      </c>
    </row>
    <row r="777" spans="1:7" x14ac:dyDescent="0.25">
      <c r="A777">
        <f>'2019_1-3-1_Download'!B317</f>
        <v>460</v>
      </c>
      <c r="B777">
        <f>'2019_1-3-1_Download'!D317</f>
        <v>2014</v>
      </c>
      <c r="C777" t="str">
        <f>VLOOKUP(A777,[1]Tabelle1!$A$1:$B$68,2,FALSE)</f>
        <v>Vechta</v>
      </c>
      <c r="D777" t="str">
        <f>'2019_1-3-1_Download'!$F$7</f>
        <v>Personen ohne Migrationshintergrund</v>
      </c>
      <c r="E777" t="s">
        <v>1104</v>
      </c>
      <c r="F777" t="str">
        <f>VLOOKUP(A777,[2]Kreise_MZ!$A$2:$C$55,3,FALSE)</f>
        <v>MZ03460</v>
      </c>
      <c r="G777">
        <f>'2019_1-3-1_Download'!F317</f>
        <v>106.07535</v>
      </c>
    </row>
    <row r="778" spans="1:7" x14ac:dyDescent="0.25">
      <c r="A778">
        <f>'2019_1-3-1_Download'!B318</f>
        <v>461</v>
      </c>
      <c r="B778">
        <f>'2019_1-3-1_Download'!D318</f>
        <v>2014</v>
      </c>
      <c r="C778" t="str">
        <f>VLOOKUP(A778,[1]Tabelle1!$A$1:$B$68,2,FALSE)</f>
        <v>Wesermarsch</v>
      </c>
      <c r="D778" t="str">
        <f>'2019_1-3-1_Download'!$F$7</f>
        <v>Personen ohne Migrationshintergrund</v>
      </c>
      <c r="E778" t="s">
        <v>1104</v>
      </c>
      <c r="F778" t="str">
        <f>VLOOKUP(A778,[2]Kreise_MZ!$A$2:$C$55,3,FALSE)</f>
        <v>MZ03461</v>
      </c>
      <c r="G778">
        <f>'2019_1-3-1_Download'!F318</f>
        <v>77.697710000000001</v>
      </c>
    </row>
    <row r="779" spans="1:7" x14ac:dyDescent="0.25">
      <c r="A779" t="str">
        <f>'2019_1-3-1_Download'!B319</f>
        <v>455 / 462</v>
      </c>
      <c r="B779">
        <f>'2019_1-3-1_Download'!D319</f>
        <v>2014</v>
      </c>
      <c r="C779" t="str">
        <f>VLOOKUP(A779,[1]Tabelle1!$A$1:$B$68,2,FALSE)</f>
        <v>Friesland / Wittmund</v>
      </c>
      <c r="D779" t="str">
        <f>'2019_1-3-1_Download'!$F$7</f>
        <v>Personen ohne Migrationshintergrund</v>
      </c>
      <c r="E779" t="s">
        <v>1104</v>
      </c>
      <c r="F779" t="str">
        <f>VLOOKUP(A779,[2]Kreise_MZ!$A$2:$C$55,3,FALSE)</f>
        <v>MZ03455462</v>
      </c>
      <c r="G779">
        <f>'2019_1-3-1_Download'!F319</f>
        <v>144.07194000000001</v>
      </c>
    </row>
    <row r="780" spans="1:7" x14ac:dyDescent="0.25">
      <c r="A780">
        <f>'2019_1-3-1_Download'!B320</f>
        <v>4</v>
      </c>
      <c r="B780">
        <f>'2019_1-3-1_Download'!D320</f>
        <v>2014</v>
      </c>
      <c r="C780" t="str">
        <f>VLOOKUP(A780,[1]Tabelle1!$A$1:$B$68,2,FALSE)</f>
        <v>Statistische Region Weser-Ems</v>
      </c>
      <c r="D780" t="str">
        <f>'2019_1-3-1_Download'!$F$7</f>
        <v>Personen ohne Migrationshintergrund</v>
      </c>
      <c r="E780" t="s">
        <v>1104</v>
      </c>
      <c r="F780" t="str">
        <f>VLOOKUP(A780,[2]Kreise_MZ!$A$2:$C$55,3,FALSE)</f>
        <v>MZ034</v>
      </c>
      <c r="G780">
        <f>'2019_1-3-1_Download'!F320</f>
        <v>2021.1323600000001</v>
      </c>
    </row>
    <row r="781" spans="1:7" x14ac:dyDescent="0.25">
      <c r="A781">
        <f>'2019_1-3-1_Download'!B321</f>
        <v>0</v>
      </c>
      <c r="B781">
        <f>'2019_1-3-1_Download'!D321</f>
        <v>2014</v>
      </c>
      <c r="C781" t="str">
        <f>VLOOKUP(A781,[1]Tabelle1!$A$1:$B$68,2,FALSE)</f>
        <v>Niedersachsen</v>
      </c>
      <c r="D781" t="str">
        <f>'2019_1-3-1_Download'!$F$7</f>
        <v>Personen ohne Migrationshintergrund</v>
      </c>
      <c r="E781" t="s">
        <v>1104</v>
      </c>
      <c r="F781" t="str">
        <f>VLOOKUP(A781,[2]Kreise_MZ!$A$2:$C$55,3,FALSE)</f>
        <v>MZ030</v>
      </c>
      <c r="G781">
        <f>'2019_1-3-1_Download'!F321</f>
        <v>6441.7892300000003</v>
      </c>
    </row>
    <row r="782" spans="1:7" x14ac:dyDescent="0.25">
      <c r="A782">
        <f>'2019_1-3-1_Download'!B322</f>
        <v>101</v>
      </c>
      <c r="B782">
        <f>'2019_1-3-1_Download'!D322</f>
        <v>2013</v>
      </c>
      <c r="C782" t="str">
        <f>VLOOKUP(A782,[1]Tabelle1!$A$1:$B$68,2,FALSE)</f>
        <v>Braunschweig  Stadt</v>
      </c>
      <c r="D782" t="str">
        <f>'2019_1-3-1_Download'!$F$7</f>
        <v>Personen ohne Migrationshintergrund</v>
      </c>
      <c r="E782" t="s">
        <v>1104</v>
      </c>
      <c r="F782" t="str">
        <f>VLOOKUP(A782,[2]Kreise_MZ!$A$2:$C$55,3,FALSE)</f>
        <v>MZ03101</v>
      </c>
      <c r="G782">
        <f>'2019_1-3-1_Download'!F322</f>
        <v>194.32685999999998</v>
      </c>
    </row>
    <row r="783" spans="1:7" x14ac:dyDescent="0.25">
      <c r="A783">
        <f>'2019_1-3-1_Download'!B323</f>
        <v>102</v>
      </c>
      <c r="B783">
        <f>'2019_1-3-1_Download'!D323</f>
        <v>2013</v>
      </c>
      <c r="C783" t="str">
        <f>VLOOKUP(A783,[1]Tabelle1!$A$1:$B$68,2,FALSE)</f>
        <v>Salzgitter  Stadt</v>
      </c>
      <c r="D783" t="str">
        <f>'2019_1-3-1_Download'!$F$7</f>
        <v>Personen ohne Migrationshintergrund</v>
      </c>
      <c r="E783" t="s">
        <v>1104</v>
      </c>
      <c r="F783" t="str">
        <f>VLOOKUP(A783,[2]Kreise_MZ!$A$2:$C$55,3,FALSE)</f>
        <v>MZ03102</v>
      </c>
      <c r="G783">
        <f>'2019_1-3-1_Download'!F323</f>
        <v>70.776789999999991</v>
      </c>
    </row>
    <row r="784" spans="1:7" x14ac:dyDescent="0.25">
      <c r="A784">
        <f>'2019_1-3-1_Download'!B324</f>
        <v>103</v>
      </c>
      <c r="B784">
        <f>'2019_1-3-1_Download'!D324</f>
        <v>2013</v>
      </c>
      <c r="C784" t="str">
        <f>VLOOKUP(A784,[1]Tabelle1!$A$1:$B$68,2,FALSE)</f>
        <v>Wolfsburg  Stadt</v>
      </c>
      <c r="D784" t="str">
        <f>'2019_1-3-1_Download'!$F$7</f>
        <v>Personen ohne Migrationshintergrund</v>
      </c>
      <c r="E784" t="s">
        <v>1104</v>
      </c>
      <c r="F784" t="str">
        <f>VLOOKUP(A784,[2]Kreise_MZ!$A$2:$C$55,3,FALSE)</f>
        <v>MZ03103</v>
      </c>
      <c r="G784">
        <f>'2019_1-3-1_Download'!F324</f>
        <v>76.59308</v>
      </c>
    </row>
    <row r="785" spans="1:7" x14ac:dyDescent="0.25">
      <c r="A785">
        <f>'2019_1-3-1_Download'!B325</f>
        <v>151</v>
      </c>
      <c r="B785">
        <f>'2019_1-3-1_Download'!D325</f>
        <v>2013</v>
      </c>
      <c r="C785" t="str">
        <f>VLOOKUP(A785,[1]Tabelle1!$A$1:$B$68,2,FALSE)</f>
        <v>Gifhorn</v>
      </c>
      <c r="D785" t="str">
        <f>'2019_1-3-1_Download'!$F$7</f>
        <v>Personen ohne Migrationshintergrund</v>
      </c>
      <c r="E785" t="s">
        <v>1104</v>
      </c>
      <c r="F785" t="str">
        <f>VLOOKUP(A785,[2]Kreise_MZ!$A$2:$C$55,3,FALSE)</f>
        <v>MZ03151</v>
      </c>
      <c r="G785">
        <f>'2019_1-3-1_Download'!F325</f>
        <v>130.69251</v>
      </c>
    </row>
    <row r="786" spans="1:7" x14ac:dyDescent="0.25">
      <c r="A786">
        <f>'2019_1-3-1_Download'!B326</f>
        <v>153</v>
      </c>
      <c r="B786">
        <f>'2019_1-3-1_Download'!D326</f>
        <v>2013</v>
      </c>
      <c r="C786" t="str">
        <f>VLOOKUP(A786,[1]Tabelle1!$A$1:$B$68,2,FALSE)</f>
        <v>Goslar</v>
      </c>
      <c r="D786" t="str">
        <f>'2019_1-3-1_Download'!$F$7</f>
        <v>Personen ohne Migrationshintergrund</v>
      </c>
      <c r="E786" t="s">
        <v>1104</v>
      </c>
      <c r="F786" t="str">
        <f>VLOOKUP(A786,[2]Kreise_MZ!$A$2:$C$55,3,FALSE)</f>
        <v>MZ03153</v>
      </c>
      <c r="G786">
        <f>'2019_1-3-1_Download'!F326</f>
        <v>120.57361999999999</v>
      </c>
    </row>
    <row r="787" spans="1:7" x14ac:dyDescent="0.25">
      <c r="A787">
        <f>'2019_1-3-1_Download'!B327</f>
        <v>154</v>
      </c>
      <c r="B787">
        <f>'2019_1-3-1_Download'!D327</f>
        <v>2013</v>
      </c>
      <c r="C787" t="str">
        <f>VLOOKUP(A787,[1]Tabelle1!$A$1:$B$68,2,FALSE)</f>
        <v>Helmstedt</v>
      </c>
      <c r="D787" t="str">
        <f>'2019_1-3-1_Download'!$F$7</f>
        <v>Personen ohne Migrationshintergrund</v>
      </c>
      <c r="E787" t="s">
        <v>1104</v>
      </c>
      <c r="F787" t="str">
        <f>VLOOKUP(A787,[2]Kreise_MZ!$A$2:$C$55,3,FALSE)</f>
        <v>MZ03154</v>
      </c>
      <c r="G787">
        <f>'2019_1-3-1_Download'!F327</f>
        <v>77.39021000000001</v>
      </c>
    </row>
    <row r="788" spans="1:7" x14ac:dyDescent="0.25">
      <c r="A788">
        <f>'2019_1-3-1_Download'!B328</f>
        <v>155</v>
      </c>
      <c r="B788">
        <f>'2019_1-3-1_Download'!D328</f>
        <v>2013</v>
      </c>
      <c r="C788" t="str">
        <f>VLOOKUP(A788,[1]Tabelle1!$A$1:$B$68,2,FALSE)</f>
        <v>Northeim</v>
      </c>
      <c r="D788" t="str">
        <f>'2019_1-3-1_Download'!$F$7</f>
        <v>Personen ohne Migrationshintergrund</v>
      </c>
      <c r="E788" t="s">
        <v>1104</v>
      </c>
      <c r="F788" t="str">
        <f>VLOOKUP(A788,[2]Kreise_MZ!$A$2:$C$55,3,FALSE)</f>
        <v>MZ03155</v>
      </c>
      <c r="G788">
        <f>'2019_1-3-1_Download'!F328</f>
        <v>121.95780000000001</v>
      </c>
    </row>
    <row r="789" spans="1:7" x14ac:dyDescent="0.25">
      <c r="A789">
        <f>'2019_1-3-1_Download'!B329</f>
        <v>157</v>
      </c>
      <c r="B789">
        <f>'2019_1-3-1_Download'!D329</f>
        <v>2013</v>
      </c>
      <c r="C789" t="str">
        <f>VLOOKUP(A789,[1]Tabelle1!$A$1:$B$68,2,FALSE)</f>
        <v>Peine</v>
      </c>
      <c r="D789" t="str">
        <f>'2019_1-3-1_Download'!$F$7</f>
        <v>Personen ohne Migrationshintergrund</v>
      </c>
      <c r="E789" t="s">
        <v>1104</v>
      </c>
      <c r="F789" t="str">
        <f>VLOOKUP(A789,[2]Kreise_MZ!$A$2:$C$55,3,FALSE)</f>
        <v>MZ03157</v>
      </c>
      <c r="G789">
        <f>'2019_1-3-1_Download'!F329</f>
        <v>109.14717999999999</v>
      </c>
    </row>
    <row r="790" spans="1:7" x14ac:dyDescent="0.25">
      <c r="A790">
        <f>'2019_1-3-1_Download'!B331</f>
        <v>159</v>
      </c>
      <c r="B790">
        <f>'2019_1-3-1_Download'!D331</f>
        <v>2013</v>
      </c>
      <c r="C790" t="str">
        <f>VLOOKUP(A790,[1]Tabelle1!$A$1:$B$68,2,FALSE)</f>
        <v>Göttingen</v>
      </c>
      <c r="D790" t="str">
        <f>'2019_1-3-1_Download'!$F$7</f>
        <v>Personen ohne Migrationshintergrund</v>
      </c>
      <c r="E790" t="s">
        <v>1104</v>
      </c>
      <c r="F790" t="str">
        <f>VLOOKUP(A790,[2]Kreise_MZ!$A$2:$C$55,3,FALSE)</f>
        <v>MZ03159</v>
      </c>
      <c r="G790">
        <f>'2019_1-3-1_Download'!F331</f>
        <v>280.66664000000003</v>
      </c>
    </row>
    <row r="791" spans="1:7" x14ac:dyDescent="0.25">
      <c r="A791">
        <f>'2019_1-3-1_Download'!B330</f>
        <v>158</v>
      </c>
      <c r="B791">
        <f>'2019_1-3-1_Download'!D330</f>
        <v>2013</v>
      </c>
      <c r="C791" t="str">
        <f>VLOOKUP(A791,[1]Tabelle1!$A$1:$B$68,2,FALSE)</f>
        <v>Wolfenbüttel</v>
      </c>
      <c r="D791" t="str">
        <f>'2019_1-3-1_Download'!$F$7</f>
        <v>Personen ohne Migrationshintergrund</v>
      </c>
      <c r="E791" t="s">
        <v>1104</v>
      </c>
      <c r="F791" t="str">
        <f>VLOOKUP(A791,[2]Kreise_MZ!$A$2:$C$55,3,FALSE)</f>
        <v>MZ03158</v>
      </c>
      <c r="G791">
        <f>'2019_1-3-1_Download'!F330</f>
        <v>101.80328999999999</v>
      </c>
    </row>
    <row r="792" spans="1:7" x14ac:dyDescent="0.25">
      <c r="A792">
        <f>'2019_1-3-1_Download'!B332</f>
        <v>1</v>
      </c>
      <c r="B792">
        <f>'2019_1-3-1_Download'!D332</f>
        <v>2013</v>
      </c>
      <c r="C792" t="str">
        <f>VLOOKUP(A792,[1]Tabelle1!$A$1:$B$68,2,FALSE)</f>
        <v>Statistische Region Braunschweig</v>
      </c>
      <c r="D792" t="str">
        <f>'2019_1-3-1_Download'!$F$7</f>
        <v>Personen ohne Migrationshintergrund</v>
      </c>
      <c r="E792" t="s">
        <v>1104</v>
      </c>
      <c r="F792" t="str">
        <f>VLOOKUP(A792,[2]Kreise_MZ!$A$2:$C$55,3,FALSE)</f>
        <v>MZ031</v>
      </c>
      <c r="G792">
        <f>'2019_1-3-1_Download'!F332</f>
        <v>1283.9844800000001</v>
      </c>
    </row>
    <row r="793" spans="1:7" x14ac:dyDescent="0.25">
      <c r="A793">
        <f>'2019_1-3-1_Download'!B333</f>
        <v>241</v>
      </c>
      <c r="B793">
        <f>'2019_1-3-1_Download'!D333</f>
        <v>2013</v>
      </c>
      <c r="C793" t="str">
        <f>VLOOKUP(A793,[1]Tabelle1!$A$1:$B$68,2,FALSE)</f>
        <v>Hannover  Region</v>
      </c>
      <c r="D793" t="str">
        <f>'2019_1-3-1_Download'!$F$7</f>
        <v>Personen ohne Migrationshintergrund</v>
      </c>
      <c r="E793" t="s">
        <v>1104</v>
      </c>
      <c r="F793" t="str">
        <f>VLOOKUP(A793,[2]Kreise_MZ!$A$2:$C$55,3,FALSE)</f>
        <v>MZ03241</v>
      </c>
      <c r="G793">
        <f>'2019_1-3-1_Download'!F333</f>
        <v>830.53843999999992</v>
      </c>
    </row>
    <row r="794" spans="1:7" x14ac:dyDescent="0.25">
      <c r="A794">
        <f>'2019_1-3-1_Download'!B334</f>
        <v>241001</v>
      </c>
      <c r="B794">
        <f>'2019_1-3-1_Download'!D334</f>
        <v>2013</v>
      </c>
      <c r="C794" t="str">
        <f>VLOOKUP(A794,[1]Tabelle1!$A$1:$B$68,2,FALSE)</f>
        <v>dav. Hannover  Lhst.</v>
      </c>
      <c r="D794" t="str">
        <f>'2019_1-3-1_Download'!$F$7</f>
        <v>Personen ohne Migrationshintergrund</v>
      </c>
      <c r="E794" t="s">
        <v>1104</v>
      </c>
      <c r="F794" t="str">
        <f>VLOOKUP(A794,[2]Kreise_MZ!$A$2:$C$55,3,FALSE)</f>
        <v>MZ03241001</v>
      </c>
      <c r="G794">
        <f>'2019_1-3-1_Download'!F334</f>
        <v>342.54662999999999</v>
      </c>
    </row>
    <row r="795" spans="1:7" x14ac:dyDescent="0.25">
      <c r="A795">
        <f>'2019_1-3-1_Download'!B335</f>
        <v>241999</v>
      </c>
      <c r="B795">
        <f>'2019_1-3-1_Download'!D335</f>
        <v>2013</v>
      </c>
      <c r="C795" t="str">
        <f>VLOOKUP(A795,[1]Tabelle1!$A$1:$B$68,2,FALSE)</f>
        <v>dav. Hannover  Umland</v>
      </c>
      <c r="D795" t="str">
        <f>'2019_1-3-1_Download'!$F$7</f>
        <v>Personen ohne Migrationshintergrund</v>
      </c>
      <c r="E795" t="s">
        <v>1104</v>
      </c>
      <c r="F795" t="str">
        <f>VLOOKUP(A795,[2]Kreise_MZ!$A$2:$C$55,3,FALSE)</f>
        <v>MZ03241999</v>
      </c>
      <c r="G795">
        <f>'2019_1-3-1_Download'!F335</f>
        <v>487.99182000000002</v>
      </c>
    </row>
    <row r="796" spans="1:7" x14ac:dyDescent="0.25">
      <c r="A796">
        <f>'2019_1-3-1_Download'!B336</f>
        <v>251</v>
      </c>
      <c r="B796">
        <f>'2019_1-3-1_Download'!D336</f>
        <v>2013</v>
      </c>
      <c r="C796" t="str">
        <f>VLOOKUP(A796,[1]Tabelle1!$A$1:$B$68,2,FALSE)</f>
        <v>Diepholz</v>
      </c>
      <c r="D796" t="str">
        <f>'2019_1-3-1_Download'!$F$7</f>
        <v>Personen ohne Migrationshintergrund</v>
      </c>
      <c r="E796" t="s">
        <v>1104</v>
      </c>
      <c r="F796" t="str">
        <f>VLOOKUP(A796,[2]Kreise_MZ!$A$2:$C$55,3,FALSE)</f>
        <v>MZ03251</v>
      </c>
      <c r="G796">
        <f>'2019_1-3-1_Download'!F336</f>
        <v>181.97826000000001</v>
      </c>
    </row>
    <row r="797" spans="1:7" x14ac:dyDescent="0.25">
      <c r="A797">
        <f>'2019_1-3-1_Download'!B337</f>
        <v>252</v>
      </c>
      <c r="B797">
        <f>'2019_1-3-1_Download'!D337</f>
        <v>2013</v>
      </c>
      <c r="C797" t="str">
        <f>VLOOKUP(A797,[1]Tabelle1!$A$1:$B$68,2,FALSE)</f>
        <v>Hameln-Pyrmont</v>
      </c>
      <c r="D797" t="str">
        <f>'2019_1-3-1_Download'!$F$7</f>
        <v>Personen ohne Migrationshintergrund</v>
      </c>
      <c r="E797" t="s">
        <v>1104</v>
      </c>
      <c r="F797" t="str">
        <f>VLOOKUP(A797,[2]Kreise_MZ!$A$2:$C$55,3,FALSE)</f>
        <v>MZ03252</v>
      </c>
      <c r="G797">
        <f>'2019_1-3-1_Download'!F337</f>
        <v>117.8677</v>
      </c>
    </row>
    <row r="798" spans="1:7" x14ac:dyDescent="0.25">
      <c r="A798">
        <f>'2019_1-3-1_Download'!B338</f>
        <v>254</v>
      </c>
      <c r="B798">
        <f>'2019_1-3-1_Download'!D338</f>
        <v>2013</v>
      </c>
      <c r="C798" t="str">
        <f>VLOOKUP(A798,[1]Tabelle1!$A$1:$B$68,2,FALSE)</f>
        <v>Hildesheim</v>
      </c>
      <c r="D798" t="str">
        <f>'2019_1-3-1_Download'!$F$7</f>
        <v>Personen ohne Migrationshintergrund</v>
      </c>
      <c r="E798" t="s">
        <v>1104</v>
      </c>
      <c r="F798" t="str">
        <f>VLOOKUP(A798,[2]Kreise_MZ!$A$2:$C$55,3,FALSE)</f>
        <v>MZ03254</v>
      </c>
      <c r="G798">
        <f>'2019_1-3-1_Download'!F338</f>
        <v>224.83847</v>
      </c>
    </row>
    <row r="799" spans="1:7" x14ac:dyDescent="0.25">
      <c r="A799">
        <f>'2019_1-3-1_Download'!B339</f>
        <v>255</v>
      </c>
      <c r="B799">
        <f>'2019_1-3-1_Download'!D339</f>
        <v>2013</v>
      </c>
      <c r="C799" t="str">
        <f>VLOOKUP(A799,[1]Tabelle1!$A$1:$B$68,2,FALSE)</f>
        <v>Holzminden</v>
      </c>
      <c r="D799" t="str">
        <f>'2019_1-3-1_Download'!$F$7</f>
        <v>Personen ohne Migrationshintergrund</v>
      </c>
      <c r="E799" t="s">
        <v>1104</v>
      </c>
      <c r="F799" t="str">
        <f>VLOOKUP(A799,[2]Kreise_MZ!$A$2:$C$55,3,FALSE)</f>
        <v>MZ03255</v>
      </c>
      <c r="G799">
        <f>'2019_1-3-1_Download'!F339</f>
        <v>66.043109999999999</v>
      </c>
    </row>
    <row r="800" spans="1:7" x14ac:dyDescent="0.25">
      <c r="A800">
        <f>'2019_1-3-1_Download'!B340</f>
        <v>256</v>
      </c>
      <c r="B800">
        <f>'2019_1-3-1_Download'!D340</f>
        <v>2013</v>
      </c>
      <c r="C800" t="str">
        <f>VLOOKUP(A800,[1]Tabelle1!$A$1:$B$68,2,FALSE)</f>
        <v>Nienburg (Weser)</v>
      </c>
      <c r="D800" t="str">
        <f>'2019_1-3-1_Download'!$F$7</f>
        <v>Personen ohne Migrationshintergrund</v>
      </c>
      <c r="E800" t="s">
        <v>1104</v>
      </c>
      <c r="F800" t="str">
        <f>VLOOKUP(A800,[2]Kreise_MZ!$A$2:$C$55,3,FALSE)</f>
        <v>MZ03256</v>
      </c>
      <c r="G800">
        <f>'2019_1-3-1_Download'!F340</f>
        <v>101.17799000000001</v>
      </c>
    </row>
    <row r="801" spans="1:7" x14ac:dyDescent="0.25">
      <c r="A801">
        <f>'2019_1-3-1_Download'!B341</f>
        <v>257</v>
      </c>
      <c r="B801">
        <f>'2019_1-3-1_Download'!D341</f>
        <v>2013</v>
      </c>
      <c r="C801" t="str">
        <f>VLOOKUP(A801,[1]Tabelle1!$A$1:$B$68,2,FALSE)</f>
        <v>Schaumburg</v>
      </c>
      <c r="D801" t="str">
        <f>'2019_1-3-1_Download'!$F$7</f>
        <v>Personen ohne Migrationshintergrund</v>
      </c>
      <c r="E801" t="s">
        <v>1104</v>
      </c>
      <c r="F801" t="str">
        <f>VLOOKUP(A801,[2]Kreise_MZ!$A$2:$C$55,3,FALSE)</f>
        <v>MZ03257</v>
      </c>
      <c r="G801">
        <f>'2019_1-3-1_Download'!F341</f>
        <v>134.45483999999999</v>
      </c>
    </row>
    <row r="802" spans="1:7" x14ac:dyDescent="0.25">
      <c r="A802">
        <f>'2019_1-3-1_Download'!B342</f>
        <v>2</v>
      </c>
      <c r="B802">
        <f>'2019_1-3-1_Download'!D342</f>
        <v>2013</v>
      </c>
      <c r="C802" t="str">
        <f>VLOOKUP(A802,[1]Tabelle1!$A$1:$B$68,2,FALSE)</f>
        <v>Statistische Region Hannover</v>
      </c>
      <c r="D802" t="str">
        <f>'2019_1-3-1_Download'!$F$7</f>
        <v>Personen ohne Migrationshintergrund</v>
      </c>
      <c r="E802" t="s">
        <v>1104</v>
      </c>
      <c r="F802" t="str">
        <f>VLOOKUP(A802,[2]Kreise_MZ!$A$2:$C$55,3,FALSE)</f>
        <v>MZ032</v>
      </c>
      <c r="G802">
        <f>'2019_1-3-1_Download'!F342</f>
        <v>1656.32276</v>
      </c>
    </row>
    <row r="803" spans="1:7" x14ac:dyDescent="0.25">
      <c r="A803">
        <f>'2019_1-3-1_Download'!B343</f>
        <v>351</v>
      </c>
      <c r="B803">
        <f>'2019_1-3-1_Download'!D343</f>
        <v>2013</v>
      </c>
      <c r="C803" t="str">
        <f>VLOOKUP(A803,[1]Tabelle1!$A$1:$B$68,2,FALSE)</f>
        <v>Celle</v>
      </c>
      <c r="D803" t="str">
        <f>'2019_1-3-1_Download'!$F$7</f>
        <v>Personen ohne Migrationshintergrund</v>
      </c>
      <c r="E803" t="s">
        <v>1104</v>
      </c>
      <c r="F803" t="str">
        <f>VLOOKUP(A803,[2]Kreise_MZ!$A$2:$C$55,3,FALSE)</f>
        <v>MZ03351</v>
      </c>
      <c r="G803">
        <f>'2019_1-3-1_Download'!F343</f>
        <v>144.41372000000001</v>
      </c>
    </row>
    <row r="804" spans="1:7" x14ac:dyDescent="0.25">
      <c r="A804">
        <f>'2019_1-3-1_Download'!B344</f>
        <v>352</v>
      </c>
      <c r="B804">
        <f>'2019_1-3-1_Download'!D344</f>
        <v>2013</v>
      </c>
      <c r="C804" t="str">
        <f>VLOOKUP(A804,[1]Tabelle1!$A$1:$B$68,2,FALSE)</f>
        <v>Cuxhaven</v>
      </c>
      <c r="D804" t="str">
        <f>'2019_1-3-1_Download'!$F$7</f>
        <v>Personen ohne Migrationshintergrund</v>
      </c>
      <c r="E804" t="s">
        <v>1104</v>
      </c>
      <c r="F804" t="str">
        <f>VLOOKUP(A804,[2]Kreise_MZ!$A$2:$C$55,3,FALSE)</f>
        <v>MZ03352</v>
      </c>
      <c r="G804">
        <f>'2019_1-3-1_Download'!F344</f>
        <v>169.99151999999998</v>
      </c>
    </row>
    <row r="805" spans="1:7" x14ac:dyDescent="0.25">
      <c r="A805">
        <f>'2019_1-3-1_Download'!B345</f>
        <v>353</v>
      </c>
      <c r="B805">
        <f>'2019_1-3-1_Download'!D345</f>
        <v>2013</v>
      </c>
      <c r="C805" t="str">
        <f>VLOOKUP(A805,[1]Tabelle1!$A$1:$B$68,2,FALSE)</f>
        <v>Harburg</v>
      </c>
      <c r="D805" t="str">
        <f>'2019_1-3-1_Download'!$F$7</f>
        <v>Personen ohne Migrationshintergrund</v>
      </c>
      <c r="E805" t="s">
        <v>1104</v>
      </c>
      <c r="F805" t="str">
        <f>VLOOKUP(A805,[2]Kreise_MZ!$A$2:$C$55,3,FALSE)</f>
        <v>MZ03353</v>
      </c>
      <c r="G805">
        <f>'2019_1-3-1_Download'!F345</f>
        <v>207.87826000000001</v>
      </c>
    </row>
    <row r="806" spans="1:7" x14ac:dyDescent="0.25">
      <c r="A806" t="str">
        <f>'2019_1-3-1_Download'!B346</f>
        <v>360/ 354</v>
      </c>
      <c r="B806">
        <f>'2019_1-3-1_Download'!D346</f>
        <v>2013</v>
      </c>
      <c r="C806" t="str">
        <f>VLOOKUP(A806,[1]Tabelle1!$A$1:$B$68,2,FALSE)</f>
        <v>Uelzen Lüchow-Dannenberg</v>
      </c>
      <c r="D806" t="str">
        <f>'2019_1-3-1_Download'!$F$7</f>
        <v>Personen ohne Migrationshintergrund</v>
      </c>
      <c r="E806" t="s">
        <v>1104</v>
      </c>
      <c r="F806" t="str">
        <f>VLOOKUP(A806,[2]Kreise_MZ!$A$2:$C$55,3,FALSE)</f>
        <v>MZ03354360</v>
      </c>
      <c r="G806">
        <f>'2019_1-3-1_Download'!F346</f>
        <v>127.20238999999999</v>
      </c>
    </row>
    <row r="807" spans="1:7" x14ac:dyDescent="0.25">
      <c r="A807">
        <f>'2019_1-3-1_Download'!B347</f>
        <v>355</v>
      </c>
      <c r="B807">
        <f>'2019_1-3-1_Download'!D347</f>
        <v>2013</v>
      </c>
      <c r="C807" t="str">
        <f>VLOOKUP(A807,[1]Tabelle1!$A$1:$B$68,2,FALSE)</f>
        <v>Lüneburg</v>
      </c>
      <c r="D807" t="str">
        <f>'2019_1-3-1_Download'!$F$7</f>
        <v>Personen ohne Migrationshintergrund</v>
      </c>
      <c r="E807" t="s">
        <v>1104</v>
      </c>
      <c r="F807" t="str">
        <f>VLOOKUP(A807,[2]Kreise_MZ!$A$2:$C$55,3,FALSE)</f>
        <v>MZ03355</v>
      </c>
      <c r="G807">
        <f>'2019_1-3-1_Download'!F347</f>
        <v>153.43744000000001</v>
      </c>
    </row>
    <row r="808" spans="1:7" x14ac:dyDescent="0.25">
      <c r="A808">
        <f>'2019_1-3-1_Download'!B348</f>
        <v>356</v>
      </c>
      <c r="B808">
        <f>'2019_1-3-1_Download'!D348</f>
        <v>2013</v>
      </c>
      <c r="C808" t="str">
        <f>VLOOKUP(A808,[1]Tabelle1!$A$1:$B$68,2,FALSE)</f>
        <v>Osterholz</v>
      </c>
      <c r="D808" t="str">
        <f>'2019_1-3-1_Download'!$F$7</f>
        <v>Personen ohne Migrationshintergrund</v>
      </c>
      <c r="E808" t="s">
        <v>1104</v>
      </c>
      <c r="F808" t="str">
        <f>VLOOKUP(A808,[2]Kreise_MZ!$A$2:$C$55,3,FALSE)</f>
        <v>MZ03356</v>
      </c>
      <c r="G808">
        <f>'2019_1-3-1_Download'!F348</f>
        <v>102.73692</v>
      </c>
    </row>
    <row r="809" spans="1:7" x14ac:dyDescent="0.25">
      <c r="A809">
        <f>'2019_1-3-1_Download'!B349</f>
        <v>357</v>
      </c>
      <c r="B809">
        <f>'2019_1-3-1_Download'!D349</f>
        <v>2013</v>
      </c>
      <c r="C809" t="str">
        <f>VLOOKUP(A809,[1]Tabelle1!$A$1:$B$68,2,FALSE)</f>
        <v>Rotenburg (Wümme)</v>
      </c>
      <c r="D809" t="str">
        <f>'2019_1-3-1_Download'!$F$7</f>
        <v>Personen ohne Migrationshintergrund</v>
      </c>
      <c r="E809" t="s">
        <v>1104</v>
      </c>
      <c r="F809" t="str">
        <f>VLOOKUP(A809,[2]Kreise_MZ!$A$2:$C$55,3,FALSE)</f>
        <v>MZ03357</v>
      </c>
      <c r="G809">
        <f>'2019_1-3-1_Download'!F349</f>
        <v>144.14637999999999</v>
      </c>
    </row>
    <row r="810" spans="1:7" x14ac:dyDescent="0.25">
      <c r="A810">
        <f>'2019_1-3-1_Download'!B350</f>
        <v>358</v>
      </c>
      <c r="B810">
        <f>'2019_1-3-1_Download'!D350</f>
        <v>2013</v>
      </c>
      <c r="C810" t="str">
        <f>VLOOKUP(A810,[1]Tabelle1!$A$1:$B$68,2,FALSE)</f>
        <v>Heidekreis</v>
      </c>
      <c r="D810" t="str">
        <f>'2019_1-3-1_Download'!$F$7</f>
        <v>Personen ohne Migrationshintergrund</v>
      </c>
      <c r="E810" t="s">
        <v>1104</v>
      </c>
      <c r="F810" t="str">
        <f>VLOOKUP(A810,[2]Kreise_MZ!$A$2:$C$55,3,FALSE)</f>
        <v>MZ03358</v>
      </c>
      <c r="G810">
        <f>'2019_1-3-1_Download'!F350</f>
        <v>110.66009</v>
      </c>
    </row>
    <row r="811" spans="1:7" x14ac:dyDescent="0.25">
      <c r="A811">
        <f>'2019_1-3-1_Download'!B351</f>
        <v>359</v>
      </c>
      <c r="B811">
        <f>'2019_1-3-1_Download'!D351</f>
        <v>2013</v>
      </c>
      <c r="C811" t="str">
        <f>VLOOKUP(A811,[1]Tabelle1!$A$1:$B$68,2,FALSE)</f>
        <v>Stade</v>
      </c>
      <c r="D811" t="str">
        <f>'2019_1-3-1_Download'!$F$7</f>
        <v>Personen ohne Migrationshintergrund</v>
      </c>
      <c r="E811" t="s">
        <v>1104</v>
      </c>
      <c r="F811" t="str">
        <f>VLOOKUP(A811,[2]Kreise_MZ!$A$2:$C$55,3,FALSE)</f>
        <v>MZ03359</v>
      </c>
      <c r="G811">
        <f>'2019_1-3-1_Download'!F351</f>
        <v>174.96212</v>
      </c>
    </row>
    <row r="812" spans="1:7" x14ac:dyDescent="0.25">
      <c r="A812" t="str">
        <f>'2019_1-3-1_Download'!B352</f>
        <v>360/ 354</v>
      </c>
      <c r="B812">
        <f>'2019_1-3-1_Download'!D352</f>
        <v>2013</v>
      </c>
      <c r="C812" t="str">
        <f>VLOOKUP(A812,[1]Tabelle1!$A$1:$B$68,2,FALSE)</f>
        <v>Uelzen Lüchow-Dannenberg</v>
      </c>
      <c r="D812" t="str">
        <f>'2019_1-3-1_Download'!$F$7</f>
        <v>Personen ohne Migrationshintergrund</v>
      </c>
      <c r="E812" t="s">
        <v>1104</v>
      </c>
      <c r="F812" t="str">
        <f>VLOOKUP(A812,[2]Kreise_MZ!$A$2:$C$55,3,FALSE)</f>
        <v>MZ03354360</v>
      </c>
      <c r="G812">
        <f>'2019_1-3-1_Download'!F352</f>
        <v>127.20238999999999</v>
      </c>
    </row>
    <row r="813" spans="1:7" x14ac:dyDescent="0.25">
      <c r="A813">
        <f>'2019_1-3-1_Download'!B353</f>
        <v>361</v>
      </c>
      <c r="B813">
        <f>'2019_1-3-1_Download'!D353</f>
        <v>2013</v>
      </c>
      <c r="C813" t="str">
        <f>VLOOKUP(A813,[1]Tabelle1!$A$1:$B$68,2,FALSE)</f>
        <v>Verden</v>
      </c>
      <c r="D813" t="str">
        <f>'2019_1-3-1_Download'!$F$7</f>
        <v>Personen ohne Migrationshintergrund</v>
      </c>
      <c r="E813" t="s">
        <v>1104</v>
      </c>
      <c r="F813" t="str">
        <f>VLOOKUP(A813,[2]Kreise_MZ!$A$2:$C$55,3,FALSE)</f>
        <v>MZ03361</v>
      </c>
      <c r="G813">
        <f>'2019_1-3-1_Download'!F353</f>
        <v>103.2377</v>
      </c>
    </row>
    <row r="814" spans="1:7" x14ac:dyDescent="0.25">
      <c r="A814">
        <f>'2019_1-3-1_Download'!B354</f>
        <v>3</v>
      </c>
      <c r="B814">
        <f>'2019_1-3-1_Download'!D354</f>
        <v>2013</v>
      </c>
      <c r="C814" t="str">
        <f>VLOOKUP(A814,[1]Tabelle1!$A$1:$B$68,2,FALSE)</f>
        <v>Statistische Region Lüneburg</v>
      </c>
      <c r="D814" t="str">
        <f>'2019_1-3-1_Download'!$F$7</f>
        <v>Personen ohne Migrationshintergrund</v>
      </c>
      <c r="E814" t="s">
        <v>1104</v>
      </c>
      <c r="F814" t="str">
        <f>VLOOKUP(A814,[2]Kreise_MZ!$A$2:$C$55,3,FALSE)</f>
        <v>MZ033</v>
      </c>
      <c r="G814">
        <f>'2019_1-3-1_Download'!F354</f>
        <v>1436.9491799999998</v>
      </c>
    </row>
    <row r="815" spans="1:7" x14ac:dyDescent="0.25">
      <c r="A815">
        <f>'2019_1-3-1_Download'!B355</f>
        <v>401</v>
      </c>
      <c r="B815">
        <f>'2019_1-3-1_Download'!D355</f>
        <v>2013</v>
      </c>
      <c r="C815" t="str">
        <f>VLOOKUP(A815,[1]Tabelle1!$A$1:$B$68,2,FALSE)</f>
        <v>Delmenhorst  Stadt</v>
      </c>
      <c r="D815" t="str">
        <f>'2019_1-3-1_Download'!$F$7</f>
        <v>Personen ohne Migrationshintergrund</v>
      </c>
      <c r="E815" t="s">
        <v>1104</v>
      </c>
      <c r="F815" t="str">
        <f>VLOOKUP(A815,[2]Kreise_MZ!$A$2:$C$55,3,FALSE)</f>
        <v>MZ03401</v>
      </c>
      <c r="G815">
        <f>'2019_1-3-1_Download'!F355</f>
        <v>55.185809999999996</v>
      </c>
    </row>
    <row r="816" spans="1:7" x14ac:dyDescent="0.25">
      <c r="A816" t="str">
        <f>'2019_1-3-1_Download'!B356</f>
        <v>402 / 457</v>
      </c>
      <c r="B816">
        <f>'2019_1-3-1_Download'!D356</f>
        <v>2013</v>
      </c>
      <c r="C816" t="str">
        <f>VLOOKUP(A816,[1]Tabelle1!$A$1:$B$68,2,FALSE)</f>
        <v>Emden  Stadt / Leer</v>
      </c>
      <c r="D816" t="str">
        <f>'2019_1-3-1_Download'!$F$7</f>
        <v>Personen ohne Migrationshintergrund</v>
      </c>
      <c r="E816" t="s">
        <v>1104</v>
      </c>
      <c r="F816" t="str">
        <f>VLOOKUP(A816,[2]Kreise_MZ!$A$2:$C$55,3,FALSE)</f>
        <v>MZ03402457</v>
      </c>
      <c r="G816">
        <f>'2019_1-3-1_Download'!F356</f>
        <v>181.97925000000001</v>
      </c>
    </row>
    <row r="817" spans="1:7" x14ac:dyDescent="0.25">
      <c r="A817">
        <f>'2019_1-3-1_Download'!B357</f>
        <v>403</v>
      </c>
      <c r="B817">
        <f>'2019_1-3-1_Download'!D357</f>
        <v>2013</v>
      </c>
      <c r="C817" t="str">
        <f>VLOOKUP(A817,[1]Tabelle1!$A$1:$B$68,2,FALSE)</f>
        <v>Oldenburg(Oldb)  Stadt</v>
      </c>
      <c r="D817" t="str">
        <f>'2019_1-3-1_Download'!$F$7</f>
        <v>Personen ohne Migrationshintergrund</v>
      </c>
      <c r="E817" t="s">
        <v>1104</v>
      </c>
      <c r="F817" t="str">
        <f>VLOOKUP(A817,[2]Kreise_MZ!$A$2:$C$55,3,FALSE)</f>
        <v>MZ03403</v>
      </c>
      <c r="G817">
        <f>'2019_1-3-1_Download'!F357</f>
        <v>133.93063000000001</v>
      </c>
    </row>
    <row r="818" spans="1:7" x14ac:dyDescent="0.25">
      <c r="A818">
        <f>'2019_1-3-1_Download'!B358</f>
        <v>404</v>
      </c>
      <c r="B818">
        <f>'2019_1-3-1_Download'!D358</f>
        <v>2013</v>
      </c>
      <c r="C818" t="str">
        <f>VLOOKUP(A818,[1]Tabelle1!$A$1:$B$68,2,FALSE)</f>
        <v>Osnabrück  Stadt</v>
      </c>
      <c r="D818" t="str">
        <f>'2019_1-3-1_Download'!$F$7</f>
        <v>Personen ohne Migrationshintergrund</v>
      </c>
      <c r="E818" t="s">
        <v>1104</v>
      </c>
      <c r="F818" t="str">
        <f>VLOOKUP(A818,[2]Kreise_MZ!$A$2:$C$55,3,FALSE)</f>
        <v>MZ03404</v>
      </c>
      <c r="G818">
        <f>'2019_1-3-1_Download'!F358</f>
        <v>106.33744</v>
      </c>
    </row>
    <row r="819" spans="1:7" x14ac:dyDescent="0.25">
      <c r="A819">
        <f>'2019_1-3-1_Download'!B359</f>
        <v>405</v>
      </c>
      <c r="B819">
        <f>'2019_1-3-1_Download'!D359</f>
        <v>2013</v>
      </c>
      <c r="C819" t="str">
        <f>VLOOKUP(A819,[1]Tabelle1!$A$1:$B$68,2,FALSE)</f>
        <v>Wilhelmshaven  Stadt</v>
      </c>
      <c r="D819" t="str">
        <f>'2019_1-3-1_Download'!$F$7</f>
        <v>Personen ohne Migrationshintergrund</v>
      </c>
      <c r="E819" t="s">
        <v>1104</v>
      </c>
      <c r="F819" t="str">
        <f>VLOOKUP(A819,[2]Kreise_MZ!$A$2:$C$55,3,FALSE)</f>
        <v>MZ03405</v>
      </c>
      <c r="G819">
        <f>'2019_1-3-1_Download'!F359</f>
        <v>63.455570000000002</v>
      </c>
    </row>
    <row r="820" spans="1:7" x14ac:dyDescent="0.25">
      <c r="A820">
        <f>'2019_1-3-1_Download'!B360</f>
        <v>451</v>
      </c>
      <c r="B820">
        <f>'2019_1-3-1_Download'!D360</f>
        <v>2013</v>
      </c>
      <c r="C820" t="str">
        <f>VLOOKUP(A820,[1]Tabelle1!$A$1:$B$68,2,FALSE)</f>
        <v>Ammerland</v>
      </c>
      <c r="D820" t="str">
        <f>'2019_1-3-1_Download'!$F$7</f>
        <v>Personen ohne Migrationshintergrund</v>
      </c>
      <c r="E820" t="s">
        <v>1104</v>
      </c>
      <c r="F820" t="str">
        <f>VLOOKUP(A820,[2]Kreise_MZ!$A$2:$C$55,3,FALSE)</f>
        <v>MZ03451</v>
      </c>
      <c r="G820">
        <f>'2019_1-3-1_Download'!F360</f>
        <v>110.61746000000001</v>
      </c>
    </row>
    <row r="821" spans="1:7" x14ac:dyDescent="0.25">
      <c r="A821">
        <f>'2019_1-3-1_Download'!B361</f>
        <v>452</v>
      </c>
      <c r="B821">
        <f>'2019_1-3-1_Download'!D361</f>
        <v>2013</v>
      </c>
      <c r="C821" t="str">
        <f>VLOOKUP(A821,[1]Tabelle1!$A$1:$B$68,2,FALSE)</f>
        <v>Aurich</v>
      </c>
      <c r="D821" t="str">
        <f>'2019_1-3-1_Download'!$F$7</f>
        <v>Personen ohne Migrationshintergrund</v>
      </c>
      <c r="E821" t="s">
        <v>1104</v>
      </c>
      <c r="F821" t="str">
        <f>VLOOKUP(A821,[2]Kreise_MZ!$A$2:$C$55,3,FALSE)</f>
        <v>MZ03452</v>
      </c>
      <c r="G821">
        <f>'2019_1-3-1_Download'!F361</f>
        <v>169.34989999999999</v>
      </c>
    </row>
    <row r="822" spans="1:7" x14ac:dyDescent="0.25">
      <c r="A822">
        <f>'2019_1-3-1_Download'!B362</f>
        <v>453</v>
      </c>
      <c r="B822">
        <f>'2019_1-3-1_Download'!D362</f>
        <v>2013</v>
      </c>
      <c r="C822" t="str">
        <f>VLOOKUP(A822,[1]Tabelle1!$A$1:$B$68,2,FALSE)</f>
        <v>Cloppenburg</v>
      </c>
      <c r="D822" t="str">
        <f>'2019_1-3-1_Download'!$F$7</f>
        <v>Personen ohne Migrationshintergrund</v>
      </c>
      <c r="E822" t="s">
        <v>1104</v>
      </c>
      <c r="F822" t="str">
        <f>VLOOKUP(A822,[2]Kreise_MZ!$A$2:$C$55,3,FALSE)</f>
        <v>MZ03453</v>
      </c>
      <c r="G822">
        <f>'2019_1-3-1_Download'!F362</f>
        <v>117.28847</v>
      </c>
    </row>
    <row r="823" spans="1:7" x14ac:dyDescent="0.25">
      <c r="A823">
        <f>'2019_1-3-1_Download'!B363</f>
        <v>454</v>
      </c>
      <c r="B823">
        <f>'2019_1-3-1_Download'!D363</f>
        <v>2013</v>
      </c>
      <c r="C823" t="str">
        <f>VLOOKUP(A823,[1]Tabelle1!$A$1:$B$68,2,FALSE)</f>
        <v>Emsland</v>
      </c>
      <c r="D823" t="str">
        <f>'2019_1-3-1_Download'!$F$7</f>
        <v>Personen ohne Migrationshintergrund</v>
      </c>
      <c r="E823" t="s">
        <v>1104</v>
      </c>
      <c r="F823" t="str">
        <f>VLOOKUP(A823,[2]Kreise_MZ!$A$2:$C$55,3,FALSE)</f>
        <v>MZ03454</v>
      </c>
      <c r="G823">
        <f>'2019_1-3-1_Download'!F363</f>
        <v>257.90745000000004</v>
      </c>
    </row>
    <row r="824" spans="1:7" x14ac:dyDescent="0.25">
      <c r="A824" t="str">
        <f>'2019_1-3-1_Download'!B364</f>
        <v>455 / 462</v>
      </c>
      <c r="B824">
        <f>'2019_1-3-1_Download'!D364</f>
        <v>2013</v>
      </c>
      <c r="C824" t="str">
        <f>VLOOKUP(A824,[1]Tabelle1!$A$1:$B$68,2,FALSE)</f>
        <v>Friesland / Wittmund</v>
      </c>
      <c r="D824" t="str">
        <f>'2019_1-3-1_Download'!$F$7</f>
        <v>Personen ohne Migrationshintergrund</v>
      </c>
      <c r="E824" t="s">
        <v>1104</v>
      </c>
      <c r="F824" t="str">
        <f>VLOOKUP(A824,[2]Kreise_MZ!$A$2:$C$55,3,FALSE)</f>
        <v>MZ03455462</v>
      </c>
      <c r="G824">
        <f>'2019_1-3-1_Download'!F364</f>
        <v>143.17214000000001</v>
      </c>
    </row>
    <row r="825" spans="1:7" x14ac:dyDescent="0.25">
      <c r="A825">
        <f>'2019_1-3-1_Download'!B365</f>
        <v>456</v>
      </c>
      <c r="B825">
        <f>'2019_1-3-1_Download'!D365</f>
        <v>2013</v>
      </c>
      <c r="C825" t="str">
        <f>VLOOKUP(A825,[1]Tabelle1!$A$1:$B$68,2,FALSE)</f>
        <v>Grafschaft Bentheim</v>
      </c>
      <c r="D825" t="str">
        <f>'2019_1-3-1_Download'!$F$7</f>
        <v>Personen ohne Migrationshintergrund</v>
      </c>
      <c r="E825" t="s">
        <v>1104</v>
      </c>
      <c r="F825" t="str">
        <f>VLOOKUP(A825,[2]Kreise_MZ!$A$2:$C$55,3,FALSE)</f>
        <v>MZ03456</v>
      </c>
      <c r="G825">
        <f>'2019_1-3-1_Download'!F365</f>
        <v>103.00227000000001</v>
      </c>
    </row>
    <row r="826" spans="1:7" x14ac:dyDescent="0.25">
      <c r="A826" t="str">
        <f>'2019_1-3-1_Download'!B366</f>
        <v>402 / 457</v>
      </c>
      <c r="B826">
        <f>'2019_1-3-1_Download'!D366</f>
        <v>2013</v>
      </c>
      <c r="C826" t="str">
        <f>VLOOKUP(A826,[1]Tabelle1!$A$1:$B$68,2,FALSE)</f>
        <v>Emden  Stadt / Leer</v>
      </c>
      <c r="D826" t="str">
        <f>'2019_1-3-1_Download'!$F$7</f>
        <v>Personen ohne Migrationshintergrund</v>
      </c>
      <c r="E826" t="s">
        <v>1104</v>
      </c>
      <c r="F826" t="str">
        <f>VLOOKUP(A826,[2]Kreise_MZ!$A$2:$C$55,3,FALSE)</f>
        <v>MZ03402457</v>
      </c>
      <c r="G826">
        <f>'2019_1-3-1_Download'!F366</f>
        <v>181.97925000000001</v>
      </c>
    </row>
    <row r="827" spans="1:7" x14ac:dyDescent="0.25">
      <c r="A827">
        <f>'2019_1-3-1_Download'!B367</f>
        <v>458</v>
      </c>
      <c r="B827">
        <f>'2019_1-3-1_Download'!D367</f>
        <v>2013</v>
      </c>
      <c r="C827" t="str">
        <f>VLOOKUP(A827,[1]Tabelle1!$A$1:$B$68,2,FALSE)</f>
        <v>Oldenburg</v>
      </c>
      <c r="D827" t="str">
        <f>'2019_1-3-1_Download'!$F$7</f>
        <v>Personen ohne Migrationshintergrund</v>
      </c>
      <c r="E827" t="s">
        <v>1104</v>
      </c>
      <c r="F827" t="str">
        <f>VLOOKUP(A827,[2]Kreise_MZ!$A$2:$C$55,3,FALSE)</f>
        <v>MZ03458</v>
      </c>
      <c r="G827">
        <f>'2019_1-3-1_Download'!F367</f>
        <v>111.49433000000001</v>
      </c>
    </row>
    <row r="828" spans="1:7" x14ac:dyDescent="0.25">
      <c r="A828">
        <f>'2019_1-3-1_Download'!B368</f>
        <v>459</v>
      </c>
      <c r="B828">
        <f>'2019_1-3-1_Download'!D368</f>
        <v>2013</v>
      </c>
      <c r="C828" t="str">
        <f>VLOOKUP(A828,[1]Tabelle1!$A$1:$B$68,2,FALSE)</f>
        <v>Osnabrück</v>
      </c>
      <c r="D828" t="str">
        <f>'2019_1-3-1_Download'!$F$7</f>
        <v>Personen ohne Migrationshintergrund</v>
      </c>
      <c r="E828" t="s">
        <v>1104</v>
      </c>
      <c r="F828" t="str">
        <f>VLOOKUP(A828,[2]Kreise_MZ!$A$2:$C$55,3,FALSE)</f>
        <v>MZ03459</v>
      </c>
      <c r="G828">
        <f>'2019_1-3-1_Download'!F368</f>
        <v>271.98687999999999</v>
      </c>
    </row>
    <row r="829" spans="1:7" x14ac:dyDescent="0.25">
      <c r="A829">
        <f>'2019_1-3-1_Download'!B369</f>
        <v>460</v>
      </c>
      <c r="B829">
        <f>'2019_1-3-1_Download'!D369</f>
        <v>2013</v>
      </c>
      <c r="C829" t="str">
        <f>VLOOKUP(A829,[1]Tabelle1!$A$1:$B$68,2,FALSE)</f>
        <v>Vechta</v>
      </c>
      <c r="D829" t="str">
        <f>'2019_1-3-1_Download'!$F$7</f>
        <v>Personen ohne Migrationshintergrund</v>
      </c>
      <c r="E829" t="s">
        <v>1104</v>
      </c>
      <c r="F829" t="str">
        <f>VLOOKUP(A829,[2]Kreise_MZ!$A$2:$C$55,3,FALSE)</f>
        <v>MZ03460</v>
      </c>
      <c r="G829">
        <f>'2019_1-3-1_Download'!F369</f>
        <v>106.58847999999999</v>
      </c>
    </row>
    <row r="830" spans="1:7" x14ac:dyDescent="0.25">
      <c r="A830">
        <f>'2019_1-3-1_Download'!B370</f>
        <v>461</v>
      </c>
      <c r="B830">
        <f>'2019_1-3-1_Download'!D370</f>
        <v>2013</v>
      </c>
      <c r="C830" t="str">
        <f>VLOOKUP(A830,[1]Tabelle1!$A$1:$B$68,2,FALSE)</f>
        <v>Wesermarsch</v>
      </c>
      <c r="D830" t="str">
        <f>'2019_1-3-1_Download'!$F$7</f>
        <v>Personen ohne Migrationshintergrund</v>
      </c>
      <c r="E830" t="s">
        <v>1104</v>
      </c>
      <c r="F830" t="str">
        <f>VLOOKUP(A830,[2]Kreise_MZ!$A$2:$C$55,3,FALSE)</f>
        <v>MZ03461</v>
      </c>
      <c r="G830">
        <f>'2019_1-3-1_Download'!F370</f>
        <v>76.344410000000011</v>
      </c>
    </row>
    <row r="831" spans="1:7" x14ac:dyDescent="0.25">
      <c r="A831" t="str">
        <f>'2019_1-3-1_Download'!B371</f>
        <v>455 / 462</v>
      </c>
      <c r="B831">
        <f>'2019_1-3-1_Download'!D371</f>
        <v>2013</v>
      </c>
      <c r="C831" t="str">
        <f>VLOOKUP(A831,[1]Tabelle1!$A$1:$B$68,2,FALSE)</f>
        <v>Friesland / Wittmund</v>
      </c>
      <c r="D831" t="str">
        <f>'2019_1-3-1_Download'!$F$7</f>
        <v>Personen ohne Migrationshintergrund</v>
      </c>
      <c r="E831" t="s">
        <v>1104</v>
      </c>
      <c r="F831" t="str">
        <f>VLOOKUP(A831,[2]Kreise_MZ!$A$2:$C$55,3,FALSE)</f>
        <v>MZ03455462</v>
      </c>
      <c r="G831">
        <f>'2019_1-3-1_Download'!F371</f>
        <v>143.17214000000001</v>
      </c>
    </row>
    <row r="832" spans="1:7" x14ac:dyDescent="0.25">
      <c r="A832">
        <f>'2019_1-3-1_Download'!B372</f>
        <v>4</v>
      </c>
      <c r="B832">
        <f>'2019_1-3-1_Download'!D372</f>
        <v>2013</v>
      </c>
      <c r="C832" t="str">
        <f>VLOOKUP(A832,[1]Tabelle1!$A$1:$B$68,2,FALSE)</f>
        <v>Statistische Region Weser-Ems</v>
      </c>
      <c r="D832" t="str">
        <f>'2019_1-3-1_Download'!$F$7</f>
        <v>Personen ohne Migrationshintergrund</v>
      </c>
      <c r="E832" t="s">
        <v>1104</v>
      </c>
      <c r="F832" t="str">
        <f>VLOOKUP(A832,[2]Kreise_MZ!$A$2:$C$55,3,FALSE)</f>
        <v>MZ034</v>
      </c>
      <c r="G832">
        <f>'2019_1-3-1_Download'!F372</f>
        <v>2004.7767699999999</v>
      </c>
    </row>
    <row r="833" spans="1:7" x14ac:dyDescent="0.25">
      <c r="A833">
        <f>'2019_1-3-1_Download'!B373</f>
        <v>0</v>
      </c>
      <c r="B833">
        <f>'2019_1-3-1_Download'!D373</f>
        <v>2013</v>
      </c>
      <c r="C833" t="str">
        <f>VLOOKUP(A833,[1]Tabelle1!$A$1:$B$68,2,FALSE)</f>
        <v>Niedersachsen</v>
      </c>
      <c r="D833" t="str">
        <f>'2019_1-3-1_Download'!$F$7</f>
        <v>Personen ohne Migrationshintergrund</v>
      </c>
      <c r="E833" t="s">
        <v>1104</v>
      </c>
      <c r="F833" t="str">
        <f>VLOOKUP(A833,[2]Kreise_MZ!$A$2:$C$55,3,FALSE)</f>
        <v>MZ030</v>
      </c>
      <c r="G833">
        <f>'2019_1-3-1_Download'!F373</f>
        <v>6382.0331900000001</v>
      </c>
    </row>
    <row r="834" spans="1:7" x14ac:dyDescent="0.25">
      <c r="A834">
        <f>'2019_1-3-1_Download'!B374</f>
        <v>101</v>
      </c>
      <c r="B834">
        <f>'2019_1-3-1_Download'!D374</f>
        <v>2012</v>
      </c>
      <c r="C834" t="str">
        <f>VLOOKUP(A834,[1]Tabelle1!$A$1:$B$68,2,FALSE)</f>
        <v>Braunschweig  Stadt</v>
      </c>
      <c r="D834" t="str">
        <f>'2019_1-3-1_Download'!$F$7</f>
        <v>Personen ohne Migrationshintergrund</v>
      </c>
      <c r="E834" t="s">
        <v>1104</v>
      </c>
      <c r="F834" t="str">
        <f>VLOOKUP(A834,[2]Kreise_MZ!$A$2:$C$55,3,FALSE)</f>
        <v>MZ03101</v>
      </c>
      <c r="G834">
        <f>'2019_1-3-1_Download'!F374</f>
        <v>194.3639</v>
      </c>
    </row>
    <row r="835" spans="1:7" x14ac:dyDescent="0.25">
      <c r="A835">
        <f>'2019_1-3-1_Download'!B375</f>
        <v>102</v>
      </c>
      <c r="B835">
        <f>'2019_1-3-1_Download'!D375</f>
        <v>2012</v>
      </c>
      <c r="C835" t="str">
        <f>VLOOKUP(A835,[1]Tabelle1!$A$1:$B$68,2,FALSE)</f>
        <v>Salzgitter  Stadt</v>
      </c>
      <c r="D835" t="str">
        <f>'2019_1-3-1_Download'!$F$7</f>
        <v>Personen ohne Migrationshintergrund</v>
      </c>
      <c r="E835" t="s">
        <v>1104</v>
      </c>
      <c r="F835" t="str">
        <f>VLOOKUP(A835,[2]Kreise_MZ!$A$2:$C$55,3,FALSE)</f>
        <v>MZ03102</v>
      </c>
      <c r="G835">
        <f>'2019_1-3-1_Download'!F375</f>
        <v>73.293899999999994</v>
      </c>
    </row>
    <row r="836" spans="1:7" x14ac:dyDescent="0.25">
      <c r="A836">
        <f>'2019_1-3-1_Download'!B376</f>
        <v>103</v>
      </c>
      <c r="B836">
        <f>'2019_1-3-1_Download'!D376</f>
        <v>2012</v>
      </c>
      <c r="C836" t="str">
        <f>VLOOKUP(A836,[1]Tabelle1!$A$1:$B$68,2,FALSE)</f>
        <v>Wolfsburg  Stadt</v>
      </c>
      <c r="D836" t="str">
        <f>'2019_1-3-1_Download'!$F$7</f>
        <v>Personen ohne Migrationshintergrund</v>
      </c>
      <c r="E836" t="s">
        <v>1104</v>
      </c>
      <c r="F836" t="str">
        <f>VLOOKUP(A836,[2]Kreise_MZ!$A$2:$C$55,3,FALSE)</f>
        <v>MZ03103</v>
      </c>
      <c r="G836">
        <f>'2019_1-3-1_Download'!F376</f>
        <v>77.744280000000003</v>
      </c>
    </row>
    <row r="837" spans="1:7" x14ac:dyDescent="0.25">
      <c r="A837">
        <f>'2019_1-3-1_Download'!B377</f>
        <v>151</v>
      </c>
      <c r="B837">
        <f>'2019_1-3-1_Download'!D377</f>
        <v>2012</v>
      </c>
      <c r="C837" t="str">
        <f>VLOOKUP(A837,[1]Tabelle1!$A$1:$B$68,2,FALSE)</f>
        <v>Gifhorn</v>
      </c>
      <c r="D837" t="str">
        <f>'2019_1-3-1_Download'!$F$7</f>
        <v>Personen ohne Migrationshintergrund</v>
      </c>
      <c r="E837" t="s">
        <v>1104</v>
      </c>
      <c r="F837" t="str">
        <f>VLOOKUP(A837,[2]Kreise_MZ!$A$2:$C$55,3,FALSE)</f>
        <v>MZ03151</v>
      </c>
      <c r="G837">
        <f>'2019_1-3-1_Download'!F377</f>
        <v>134.45545000000001</v>
      </c>
    </row>
    <row r="838" spans="1:7" x14ac:dyDescent="0.25">
      <c r="A838">
        <f>'2019_1-3-1_Download'!B378</f>
        <v>153</v>
      </c>
      <c r="B838">
        <f>'2019_1-3-1_Download'!D378</f>
        <v>2012</v>
      </c>
      <c r="C838" t="str">
        <f>VLOOKUP(A838,[1]Tabelle1!$A$1:$B$68,2,FALSE)</f>
        <v>Goslar</v>
      </c>
      <c r="D838" t="str">
        <f>'2019_1-3-1_Download'!$F$7</f>
        <v>Personen ohne Migrationshintergrund</v>
      </c>
      <c r="E838" t="s">
        <v>1104</v>
      </c>
      <c r="F838" t="str">
        <f>VLOOKUP(A838,[2]Kreise_MZ!$A$2:$C$55,3,FALSE)</f>
        <v>MZ03153</v>
      </c>
      <c r="G838">
        <f>'2019_1-3-1_Download'!F378</f>
        <v>124.93296000000001</v>
      </c>
    </row>
    <row r="839" spans="1:7" x14ac:dyDescent="0.25">
      <c r="A839">
        <f>'2019_1-3-1_Download'!B379</f>
        <v>154</v>
      </c>
      <c r="B839">
        <f>'2019_1-3-1_Download'!D379</f>
        <v>2012</v>
      </c>
      <c r="C839" t="str">
        <f>VLOOKUP(A839,[1]Tabelle1!$A$1:$B$68,2,FALSE)</f>
        <v>Helmstedt</v>
      </c>
      <c r="D839" t="str">
        <f>'2019_1-3-1_Download'!$F$7</f>
        <v>Personen ohne Migrationshintergrund</v>
      </c>
      <c r="E839" t="s">
        <v>1104</v>
      </c>
      <c r="F839" t="str">
        <f>VLOOKUP(A839,[2]Kreise_MZ!$A$2:$C$55,3,FALSE)</f>
        <v>MZ03154</v>
      </c>
      <c r="G839">
        <f>'2019_1-3-1_Download'!F379</f>
        <v>81.698059999999998</v>
      </c>
    </row>
    <row r="840" spans="1:7" x14ac:dyDescent="0.25">
      <c r="A840">
        <f>'2019_1-3-1_Download'!B380</f>
        <v>155</v>
      </c>
      <c r="B840">
        <f>'2019_1-3-1_Download'!D380</f>
        <v>2012</v>
      </c>
      <c r="C840" t="str">
        <f>VLOOKUP(A840,[1]Tabelle1!$A$1:$B$68,2,FALSE)</f>
        <v>Northeim</v>
      </c>
      <c r="D840" t="str">
        <f>'2019_1-3-1_Download'!$F$7</f>
        <v>Personen ohne Migrationshintergrund</v>
      </c>
      <c r="E840" t="s">
        <v>1104</v>
      </c>
      <c r="F840" t="str">
        <f>VLOOKUP(A840,[2]Kreise_MZ!$A$2:$C$55,3,FALSE)</f>
        <v>MZ03155</v>
      </c>
      <c r="G840">
        <f>'2019_1-3-1_Download'!F380</f>
        <v>123.87224000000001</v>
      </c>
    </row>
    <row r="841" spans="1:7" x14ac:dyDescent="0.25">
      <c r="A841">
        <f>'2019_1-3-1_Download'!B381</f>
        <v>157</v>
      </c>
      <c r="B841">
        <f>'2019_1-3-1_Download'!D381</f>
        <v>2012</v>
      </c>
      <c r="C841" t="str">
        <f>VLOOKUP(A841,[1]Tabelle1!$A$1:$B$68,2,FALSE)</f>
        <v>Peine</v>
      </c>
      <c r="D841" t="str">
        <f>'2019_1-3-1_Download'!$F$7</f>
        <v>Personen ohne Migrationshintergrund</v>
      </c>
      <c r="E841" t="s">
        <v>1104</v>
      </c>
      <c r="F841" t="str">
        <f>VLOOKUP(A841,[2]Kreise_MZ!$A$2:$C$55,3,FALSE)</f>
        <v>MZ03157</v>
      </c>
      <c r="G841">
        <f>'2019_1-3-1_Download'!F381</f>
        <v>111.17495</v>
      </c>
    </row>
    <row r="842" spans="1:7" x14ac:dyDescent="0.25">
      <c r="A842">
        <f>'2019_1-3-1_Download'!B382</f>
        <v>159</v>
      </c>
      <c r="B842">
        <f>'2019_1-3-1_Download'!D382</f>
        <v>2012</v>
      </c>
      <c r="C842" t="str">
        <f>VLOOKUP(A842,[1]Tabelle1!$A$1:$B$68,2,FALSE)</f>
        <v>Göttingen</v>
      </c>
      <c r="D842" t="str">
        <f>'2019_1-3-1_Download'!$F$7</f>
        <v>Personen ohne Migrationshintergrund</v>
      </c>
      <c r="E842" t="s">
        <v>1104</v>
      </c>
      <c r="F842" t="str">
        <f>VLOOKUP(A842,[2]Kreise_MZ!$A$2:$C$55,3,FALSE)</f>
        <v>MZ03159</v>
      </c>
      <c r="G842">
        <f>'2019_1-3-1_Download'!F382</f>
        <v>283.68928000000005</v>
      </c>
    </row>
    <row r="843" spans="1:7" x14ac:dyDescent="0.25">
      <c r="A843">
        <f>'2019_1-3-1_Download'!B383</f>
        <v>158</v>
      </c>
      <c r="B843">
        <f>'2019_1-3-1_Download'!D383</f>
        <v>2012</v>
      </c>
      <c r="C843" t="str">
        <f>VLOOKUP(A843,[1]Tabelle1!$A$1:$B$68,2,FALSE)</f>
        <v>Wolfenbüttel</v>
      </c>
      <c r="D843" t="str">
        <f>'2019_1-3-1_Download'!$F$7</f>
        <v>Personen ohne Migrationshintergrund</v>
      </c>
      <c r="E843" t="s">
        <v>1104</v>
      </c>
      <c r="F843" t="str">
        <f>VLOOKUP(A843,[2]Kreise_MZ!$A$2:$C$55,3,FALSE)</f>
        <v>MZ03158</v>
      </c>
      <c r="G843">
        <f>'2019_1-3-1_Download'!F383</f>
        <v>103.82128</v>
      </c>
    </row>
    <row r="844" spans="1:7" x14ac:dyDescent="0.25">
      <c r="A844">
        <f>'2019_1-3-1_Download'!B384</f>
        <v>1</v>
      </c>
      <c r="B844">
        <f>'2019_1-3-1_Download'!D384</f>
        <v>2012</v>
      </c>
      <c r="C844" t="str">
        <f>VLOOKUP(A844,[1]Tabelle1!$A$1:$B$68,2,FALSE)</f>
        <v>Statistische Region Braunschweig</v>
      </c>
      <c r="D844" t="str">
        <f>'2019_1-3-1_Download'!$F$7</f>
        <v>Personen ohne Migrationshintergrund</v>
      </c>
      <c r="E844" t="s">
        <v>1104</v>
      </c>
      <c r="F844" t="str">
        <f>VLOOKUP(A844,[2]Kreise_MZ!$A$2:$C$55,3,FALSE)</f>
        <v>MZ031</v>
      </c>
      <c r="G844">
        <f>'2019_1-3-1_Download'!F384</f>
        <v>1308.7663700000001</v>
      </c>
    </row>
    <row r="845" spans="1:7" x14ac:dyDescent="0.25">
      <c r="A845">
        <f>'2019_1-3-1_Download'!B385</f>
        <v>241</v>
      </c>
      <c r="B845">
        <f>'2019_1-3-1_Download'!D385</f>
        <v>2012</v>
      </c>
      <c r="C845" t="str">
        <f>VLOOKUP(A845,[1]Tabelle1!$A$1:$B$68,2,FALSE)</f>
        <v>Hannover  Region</v>
      </c>
      <c r="D845" t="str">
        <f>'2019_1-3-1_Download'!$F$7</f>
        <v>Personen ohne Migrationshintergrund</v>
      </c>
      <c r="E845" t="s">
        <v>1104</v>
      </c>
      <c r="F845" t="str">
        <f>VLOOKUP(A845,[2]Kreise_MZ!$A$2:$C$55,3,FALSE)</f>
        <v>MZ03241</v>
      </c>
      <c r="G845">
        <f>'2019_1-3-1_Download'!F385</f>
        <v>851.15518000000009</v>
      </c>
    </row>
    <row r="846" spans="1:7" x14ac:dyDescent="0.25">
      <c r="A846">
        <f>'2019_1-3-1_Download'!B386</f>
        <v>241001</v>
      </c>
      <c r="B846">
        <f>'2019_1-3-1_Download'!D386</f>
        <v>2012</v>
      </c>
      <c r="C846" t="str">
        <f>VLOOKUP(A846,[1]Tabelle1!$A$1:$B$68,2,FALSE)</f>
        <v>dav. Hannover  Lhst.</v>
      </c>
      <c r="D846" t="str">
        <f>'2019_1-3-1_Download'!$F$7</f>
        <v>Personen ohne Migrationshintergrund</v>
      </c>
      <c r="E846" t="s">
        <v>1104</v>
      </c>
      <c r="F846" t="str">
        <f>VLOOKUP(A846,[2]Kreise_MZ!$A$2:$C$55,3,FALSE)</f>
        <v>MZ03241001</v>
      </c>
      <c r="G846">
        <f>'2019_1-3-1_Download'!F386</f>
        <v>360.89221999999995</v>
      </c>
    </row>
    <row r="847" spans="1:7" x14ac:dyDescent="0.25">
      <c r="A847">
        <f>'2019_1-3-1_Download'!B387</f>
        <v>241999</v>
      </c>
      <c r="B847">
        <f>'2019_1-3-1_Download'!D387</f>
        <v>2012</v>
      </c>
      <c r="C847" t="str">
        <f>VLOOKUP(A847,[1]Tabelle1!$A$1:$B$68,2,FALSE)</f>
        <v>dav. Hannover  Umland</v>
      </c>
      <c r="D847" t="str">
        <f>'2019_1-3-1_Download'!$F$7</f>
        <v>Personen ohne Migrationshintergrund</v>
      </c>
      <c r="E847" t="s">
        <v>1104</v>
      </c>
      <c r="F847" t="str">
        <f>VLOOKUP(A847,[2]Kreise_MZ!$A$2:$C$55,3,FALSE)</f>
        <v>MZ03241999</v>
      </c>
      <c r="G847">
        <f>'2019_1-3-1_Download'!F387</f>
        <v>490.26294999999999</v>
      </c>
    </row>
    <row r="848" spans="1:7" x14ac:dyDescent="0.25">
      <c r="A848">
        <f>'2019_1-3-1_Download'!B388</f>
        <v>251</v>
      </c>
      <c r="B848">
        <f>'2019_1-3-1_Download'!D388</f>
        <v>2012</v>
      </c>
      <c r="C848" t="str">
        <f>VLOOKUP(A848,[1]Tabelle1!$A$1:$B$68,2,FALSE)</f>
        <v>Diepholz</v>
      </c>
      <c r="D848" t="str">
        <f>'2019_1-3-1_Download'!$F$7</f>
        <v>Personen ohne Migrationshintergrund</v>
      </c>
      <c r="E848" t="s">
        <v>1104</v>
      </c>
      <c r="F848" t="str">
        <f>VLOOKUP(A848,[2]Kreise_MZ!$A$2:$C$55,3,FALSE)</f>
        <v>MZ03251</v>
      </c>
      <c r="G848">
        <f>'2019_1-3-1_Download'!F388</f>
        <v>182.48501000000002</v>
      </c>
    </row>
    <row r="849" spans="1:7" x14ac:dyDescent="0.25">
      <c r="A849">
        <f>'2019_1-3-1_Download'!B389</f>
        <v>252</v>
      </c>
      <c r="B849">
        <f>'2019_1-3-1_Download'!D389</f>
        <v>2012</v>
      </c>
      <c r="C849" t="str">
        <f>VLOOKUP(A849,[1]Tabelle1!$A$1:$B$68,2,FALSE)</f>
        <v>Hameln-Pyrmont</v>
      </c>
      <c r="D849" t="str">
        <f>'2019_1-3-1_Download'!$F$7</f>
        <v>Personen ohne Migrationshintergrund</v>
      </c>
      <c r="E849" t="s">
        <v>1104</v>
      </c>
      <c r="F849" t="str">
        <f>VLOOKUP(A849,[2]Kreise_MZ!$A$2:$C$55,3,FALSE)</f>
        <v>MZ03252</v>
      </c>
      <c r="G849">
        <f>'2019_1-3-1_Download'!F389</f>
        <v>122.90858999999999</v>
      </c>
    </row>
    <row r="850" spans="1:7" x14ac:dyDescent="0.25">
      <c r="A850">
        <f>'2019_1-3-1_Download'!B390</f>
        <v>254</v>
      </c>
      <c r="B850">
        <f>'2019_1-3-1_Download'!D390</f>
        <v>2012</v>
      </c>
      <c r="C850" t="str">
        <f>VLOOKUP(A850,[1]Tabelle1!$A$1:$B$68,2,FALSE)</f>
        <v>Hildesheim</v>
      </c>
      <c r="D850" t="str">
        <f>'2019_1-3-1_Download'!$F$7</f>
        <v>Personen ohne Migrationshintergrund</v>
      </c>
      <c r="E850" t="s">
        <v>1104</v>
      </c>
      <c r="F850" t="str">
        <f>VLOOKUP(A850,[2]Kreise_MZ!$A$2:$C$55,3,FALSE)</f>
        <v>MZ03254</v>
      </c>
      <c r="G850">
        <f>'2019_1-3-1_Download'!F390</f>
        <v>231.64301</v>
      </c>
    </row>
    <row r="851" spans="1:7" x14ac:dyDescent="0.25">
      <c r="A851">
        <f>'2019_1-3-1_Download'!B391</f>
        <v>255</v>
      </c>
      <c r="B851">
        <f>'2019_1-3-1_Download'!D391</f>
        <v>2012</v>
      </c>
      <c r="C851" t="str">
        <f>VLOOKUP(A851,[1]Tabelle1!$A$1:$B$68,2,FALSE)</f>
        <v>Holzminden</v>
      </c>
      <c r="D851" t="str">
        <f>'2019_1-3-1_Download'!$F$7</f>
        <v>Personen ohne Migrationshintergrund</v>
      </c>
      <c r="E851" t="s">
        <v>1104</v>
      </c>
      <c r="F851" t="str">
        <f>VLOOKUP(A851,[2]Kreise_MZ!$A$2:$C$55,3,FALSE)</f>
        <v>MZ03255</v>
      </c>
      <c r="G851">
        <f>'2019_1-3-1_Download'!F391</f>
        <v>65.908330000000007</v>
      </c>
    </row>
    <row r="852" spans="1:7" x14ac:dyDescent="0.25">
      <c r="A852">
        <f>'2019_1-3-1_Download'!B392</f>
        <v>256</v>
      </c>
      <c r="B852">
        <f>'2019_1-3-1_Download'!D392</f>
        <v>2012</v>
      </c>
      <c r="C852" t="str">
        <f>VLOOKUP(A852,[1]Tabelle1!$A$1:$B$68,2,FALSE)</f>
        <v>Nienburg (Weser)</v>
      </c>
      <c r="D852" t="str">
        <f>'2019_1-3-1_Download'!$F$7</f>
        <v>Personen ohne Migrationshintergrund</v>
      </c>
      <c r="E852" t="s">
        <v>1104</v>
      </c>
      <c r="F852" t="str">
        <f>VLOOKUP(A852,[2]Kreise_MZ!$A$2:$C$55,3,FALSE)</f>
        <v>MZ03256</v>
      </c>
      <c r="G852">
        <f>'2019_1-3-1_Download'!F392</f>
        <v>100.50393</v>
      </c>
    </row>
    <row r="853" spans="1:7" x14ac:dyDescent="0.25">
      <c r="A853">
        <f>'2019_1-3-1_Download'!B393</f>
        <v>257</v>
      </c>
      <c r="B853">
        <f>'2019_1-3-1_Download'!D393</f>
        <v>2012</v>
      </c>
      <c r="C853" t="str">
        <f>VLOOKUP(A853,[1]Tabelle1!$A$1:$B$68,2,FALSE)</f>
        <v>Schaumburg</v>
      </c>
      <c r="D853" t="str">
        <f>'2019_1-3-1_Download'!$F$7</f>
        <v>Personen ohne Migrationshintergrund</v>
      </c>
      <c r="E853" t="s">
        <v>1104</v>
      </c>
      <c r="F853" t="str">
        <f>VLOOKUP(A853,[2]Kreise_MZ!$A$2:$C$55,3,FALSE)</f>
        <v>MZ03257</v>
      </c>
      <c r="G853">
        <f>'2019_1-3-1_Download'!F393</f>
        <v>136.54635999999999</v>
      </c>
    </row>
    <row r="854" spans="1:7" x14ac:dyDescent="0.25">
      <c r="A854">
        <f>'2019_1-3-1_Download'!B394</f>
        <v>2</v>
      </c>
      <c r="B854">
        <f>'2019_1-3-1_Download'!D394</f>
        <v>2012</v>
      </c>
      <c r="C854" t="str">
        <f>VLOOKUP(A854,[1]Tabelle1!$A$1:$B$68,2,FALSE)</f>
        <v>Statistische Region Hannover</v>
      </c>
      <c r="D854" t="str">
        <f>'2019_1-3-1_Download'!$F$7</f>
        <v>Personen ohne Migrationshintergrund</v>
      </c>
      <c r="E854" t="s">
        <v>1104</v>
      </c>
      <c r="F854" t="str">
        <f>VLOOKUP(A854,[2]Kreise_MZ!$A$2:$C$55,3,FALSE)</f>
        <v>MZ032</v>
      </c>
      <c r="G854">
        <f>'2019_1-3-1_Download'!F394</f>
        <v>1691.33529</v>
      </c>
    </row>
    <row r="855" spans="1:7" x14ac:dyDescent="0.25">
      <c r="A855">
        <f>'2019_1-3-1_Download'!B395</f>
        <v>351</v>
      </c>
      <c r="B855">
        <f>'2019_1-3-1_Download'!D395</f>
        <v>2012</v>
      </c>
      <c r="C855" t="str">
        <f>VLOOKUP(A855,[1]Tabelle1!$A$1:$B$68,2,FALSE)</f>
        <v>Celle</v>
      </c>
      <c r="D855" t="str">
        <f>'2019_1-3-1_Download'!$F$7</f>
        <v>Personen ohne Migrationshintergrund</v>
      </c>
      <c r="E855" t="s">
        <v>1104</v>
      </c>
      <c r="F855" t="str">
        <f>VLOOKUP(A855,[2]Kreise_MZ!$A$2:$C$55,3,FALSE)</f>
        <v>MZ03351</v>
      </c>
      <c r="G855">
        <f>'2019_1-3-1_Download'!F395</f>
        <v>152.94281000000001</v>
      </c>
    </row>
    <row r="856" spans="1:7" x14ac:dyDescent="0.25">
      <c r="A856">
        <f>'2019_1-3-1_Download'!B396</f>
        <v>352</v>
      </c>
      <c r="B856">
        <f>'2019_1-3-1_Download'!D396</f>
        <v>2012</v>
      </c>
      <c r="C856" t="str">
        <f>VLOOKUP(A856,[1]Tabelle1!$A$1:$B$68,2,FALSE)</f>
        <v>Cuxhaven</v>
      </c>
      <c r="D856" t="str">
        <f>'2019_1-3-1_Download'!$F$7</f>
        <v>Personen ohne Migrationshintergrund</v>
      </c>
      <c r="E856" t="s">
        <v>1104</v>
      </c>
      <c r="F856" t="str">
        <f>VLOOKUP(A856,[2]Kreise_MZ!$A$2:$C$55,3,FALSE)</f>
        <v>MZ03352</v>
      </c>
      <c r="G856">
        <f>'2019_1-3-1_Download'!F396</f>
        <v>175.13935000000001</v>
      </c>
    </row>
    <row r="857" spans="1:7" x14ac:dyDescent="0.25">
      <c r="A857">
        <f>'2019_1-3-1_Download'!B397</f>
        <v>353</v>
      </c>
      <c r="B857">
        <f>'2019_1-3-1_Download'!D397</f>
        <v>2012</v>
      </c>
      <c r="C857" t="str">
        <f>VLOOKUP(A857,[1]Tabelle1!$A$1:$B$68,2,FALSE)</f>
        <v>Harburg</v>
      </c>
      <c r="D857" t="str">
        <f>'2019_1-3-1_Download'!$F$7</f>
        <v>Personen ohne Migrationshintergrund</v>
      </c>
      <c r="E857" t="s">
        <v>1104</v>
      </c>
      <c r="F857" t="str">
        <f>VLOOKUP(A857,[2]Kreise_MZ!$A$2:$C$55,3,FALSE)</f>
        <v>MZ03353</v>
      </c>
      <c r="G857">
        <f>'2019_1-3-1_Download'!F397</f>
        <v>209.71753000000001</v>
      </c>
    </row>
    <row r="858" spans="1:7" x14ac:dyDescent="0.25">
      <c r="A858" t="str">
        <f>'2019_1-3-1_Download'!B398</f>
        <v>360/ 354</v>
      </c>
      <c r="B858">
        <f>'2019_1-3-1_Download'!D398</f>
        <v>2012</v>
      </c>
      <c r="C858" t="str">
        <f>VLOOKUP(A858,[1]Tabelle1!$A$1:$B$68,2,FALSE)</f>
        <v>Uelzen Lüchow-Dannenberg</v>
      </c>
      <c r="D858" t="str">
        <f>'2019_1-3-1_Download'!$F$7</f>
        <v>Personen ohne Migrationshintergrund</v>
      </c>
      <c r="E858" t="s">
        <v>1104</v>
      </c>
      <c r="F858" t="str">
        <f>VLOOKUP(A858,[2]Kreise_MZ!$A$2:$C$55,3,FALSE)</f>
        <v>MZ03354360</v>
      </c>
      <c r="G858">
        <f>'2019_1-3-1_Download'!F398</f>
        <v>127.52243</v>
      </c>
    </row>
    <row r="859" spans="1:7" x14ac:dyDescent="0.25">
      <c r="A859">
        <f>'2019_1-3-1_Download'!B399</f>
        <v>355</v>
      </c>
      <c r="B859">
        <f>'2019_1-3-1_Download'!D399</f>
        <v>2012</v>
      </c>
      <c r="C859" t="str">
        <f>VLOOKUP(A859,[1]Tabelle1!$A$1:$B$68,2,FALSE)</f>
        <v>Lüneburg</v>
      </c>
      <c r="D859" t="str">
        <f>'2019_1-3-1_Download'!$F$7</f>
        <v>Personen ohne Migrationshintergrund</v>
      </c>
      <c r="E859" t="s">
        <v>1104</v>
      </c>
      <c r="F859" t="str">
        <f>VLOOKUP(A859,[2]Kreise_MZ!$A$2:$C$55,3,FALSE)</f>
        <v>MZ03355</v>
      </c>
      <c r="G859">
        <f>'2019_1-3-1_Download'!F399</f>
        <v>155.80128999999999</v>
      </c>
    </row>
    <row r="860" spans="1:7" x14ac:dyDescent="0.25">
      <c r="A860">
        <f>'2019_1-3-1_Download'!B400</f>
        <v>356</v>
      </c>
      <c r="B860">
        <f>'2019_1-3-1_Download'!D400</f>
        <v>2012</v>
      </c>
      <c r="C860" t="str">
        <f>VLOOKUP(A860,[1]Tabelle1!$A$1:$B$68,2,FALSE)</f>
        <v>Osterholz</v>
      </c>
      <c r="D860" t="str">
        <f>'2019_1-3-1_Download'!$F$7</f>
        <v>Personen ohne Migrationshintergrund</v>
      </c>
      <c r="E860" t="s">
        <v>1104</v>
      </c>
      <c r="F860" t="str">
        <f>VLOOKUP(A860,[2]Kreise_MZ!$A$2:$C$55,3,FALSE)</f>
        <v>MZ03356</v>
      </c>
      <c r="G860">
        <f>'2019_1-3-1_Download'!F400</f>
        <v>104.67094</v>
      </c>
    </row>
    <row r="861" spans="1:7" x14ac:dyDescent="0.25">
      <c r="A861">
        <f>'2019_1-3-1_Download'!B401</f>
        <v>357</v>
      </c>
      <c r="B861">
        <f>'2019_1-3-1_Download'!D401</f>
        <v>2012</v>
      </c>
      <c r="C861" t="str">
        <f>VLOOKUP(A861,[1]Tabelle1!$A$1:$B$68,2,FALSE)</f>
        <v>Rotenburg (Wümme)</v>
      </c>
      <c r="D861" t="str">
        <f>'2019_1-3-1_Download'!$F$7</f>
        <v>Personen ohne Migrationshintergrund</v>
      </c>
      <c r="E861" t="s">
        <v>1104</v>
      </c>
      <c r="F861" t="str">
        <f>VLOOKUP(A861,[2]Kreise_MZ!$A$2:$C$55,3,FALSE)</f>
        <v>MZ03357</v>
      </c>
      <c r="G861">
        <f>'2019_1-3-1_Download'!F401</f>
        <v>137.80712</v>
      </c>
    </row>
    <row r="862" spans="1:7" x14ac:dyDescent="0.25">
      <c r="A862">
        <f>'2019_1-3-1_Download'!B402</f>
        <v>358</v>
      </c>
      <c r="B862">
        <f>'2019_1-3-1_Download'!D402</f>
        <v>2012</v>
      </c>
      <c r="C862" t="str">
        <f>VLOOKUP(A862,[1]Tabelle1!$A$1:$B$68,2,FALSE)</f>
        <v>Heidekreis</v>
      </c>
      <c r="D862" t="str">
        <f>'2019_1-3-1_Download'!$F$7</f>
        <v>Personen ohne Migrationshintergrund</v>
      </c>
      <c r="E862" t="s">
        <v>1104</v>
      </c>
      <c r="F862" t="str">
        <f>VLOOKUP(A862,[2]Kreise_MZ!$A$2:$C$55,3,FALSE)</f>
        <v>MZ03358</v>
      </c>
      <c r="G862">
        <f>'2019_1-3-1_Download'!F402</f>
        <v>112.38642</v>
      </c>
    </row>
    <row r="863" spans="1:7" x14ac:dyDescent="0.25">
      <c r="A863">
        <f>'2019_1-3-1_Download'!B403</f>
        <v>359</v>
      </c>
      <c r="B863">
        <f>'2019_1-3-1_Download'!D403</f>
        <v>2012</v>
      </c>
      <c r="C863" t="str">
        <f>VLOOKUP(A863,[1]Tabelle1!$A$1:$B$68,2,FALSE)</f>
        <v>Stade</v>
      </c>
      <c r="D863" t="str">
        <f>'2019_1-3-1_Download'!$F$7</f>
        <v>Personen ohne Migrationshintergrund</v>
      </c>
      <c r="E863" t="s">
        <v>1104</v>
      </c>
      <c r="F863" t="str">
        <f>VLOOKUP(A863,[2]Kreise_MZ!$A$2:$C$55,3,FALSE)</f>
        <v>MZ03359</v>
      </c>
      <c r="G863">
        <f>'2019_1-3-1_Download'!F403</f>
        <v>176.12245000000001</v>
      </c>
    </row>
    <row r="864" spans="1:7" x14ac:dyDescent="0.25">
      <c r="A864" t="str">
        <f>'2019_1-3-1_Download'!B404</f>
        <v>360/ 354</v>
      </c>
      <c r="B864">
        <f>'2019_1-3-1_Download'!D404</f>
        <v>2012</v>
      </c>
      <c r="C864" t="str">
        <f>VLOOKUP(A864,[1]Tabelle1!$A$1:$B$68,2,FALSE)</f>
        <v>Uelzen Lüchow-Dannenberg</v>
      </c>
      <c r="D864" t="str">
        <f>'2019_1-3-1_Download'!$F$7</f>
        <v>Personen ohne Migrationshintergrund</v>
      </c>
      <c r="E864" t="s">
        <v>1104</v>
      </c>
      <c r="F864" t="str">
        <f>VLOOKUP(A864,[2]Kreise_MZ!$A$2:$C$55,3,FALSE)</f>
        <v>MZ03354360</v>
      </c>
      <c r="G864">
        <f>'2019_1-3-1_Download'!F404</f>
        <v>127.52243</v>
      </c>
    </row>
    <row r="865" spans="1:7" x14ac:dyDescent="0.25">
      <c r="A865">
        <f>'2019_1-3-1_Download'!B405</f>
        <v>361</v>
      </c>
      <c r="B865">
        <f>'2019_1-3-1_Download'!D405</f>
        <v>2012</v>
      </c>
      <c r="C865" t="str">
        <f>VLOOKUP(A865,[1]Tabelle1!$A$1:$B$68,2,FALSE)</f>
        <v>Verden</v>
      </c>
      <c r="D865" t="str">
        <f>'2019_1-3-1_Download'!$F$7</f>
        <v>Personen ohne Migrationshintergrund</v>
      </c>
      <c r="E865" t="s">
        <v>1104</v>
      </c>
      <c r="F865" t="str">
        <f>VLOOKUP(A865,[2]Kreise_MZ!$A$2:$C$55,3,FALSE)</f>
        <v>MZ03361</v>
      </c>
      <c r="G865">
        <f>'2019_1-3-1_Download'!F405</f>
        <v>109.11332</v>
      </c>
    </row>
    <row r="866" spans="1:7" x14ac:dyDescent="0.25">
      <c r="A866">
        <f>'2019_1-3-1_Download'!B406</f>
        <v>3</v>
      </c>
      <c r="B866">
        <f>'2019_1-3-1_Download'!D406</f>
        <v>2012</v>
      </c>
      <c r="C866" t="str">
        <f>VLOOKUP(A866,[1]Tabelle1!$A$1:$B$68,2,FALSE)</f>
        <v>Statistische Region Lüneburg</v>
      </c>
      <c r="D866" t="str">
        <f>'2019_1-3-1_Download'!$F$7</f>
        <v>Personen ohne Migrationshintergrund</v>
      </c>
      <c r="E866" t="s">
        <v>1104</v>
      </c>
      <c r="F866" t="str">
        <f>VLOOKUP(A866,[2]Kreise_MZ!$A$2:$C$55,3,FALSE)</f>
        <v>MZ033</v>
      </c>
      <c r="G866">
        <f>'2019_1-3-1_Download'!F406</f>
        <v>1460.8534999999999</v>
      </c>
    </row>
    <row r="867" spans="1:7" x14ac:dyDescent="0.25">
      <c r="A867">
        <f>'2019_1-3-1_Download'!B407</f>
        <v>401</v>
      </c>
      <c r="B867">
        <f>'2019_1-3-1_Download'!D407</f>
        <v>2012</v>
      </c>
      <c r="C867" t="str">
        <f>VLOOKUP(A867,[1]Tabelle1!$A$1:$B$68,2,FALSE)</f>
        <v>Delmenhorst  Stadt</v>
      </c>
      <c r="D867" t="str">
        <f>'2019_1-3-1_Download'!$F$7</f>
        <v>Personen ohne Migrationshintergrund</v>
      </c>
      <c r="E867" t="s">
        <v>1104</v>
      </c>
      <c r="F867" t="str">
        <f>VLOOKUP(A867,[2]Kreise_MZ!$A$2:$C$55,3,FALSE)</f>
        <v>MZ03401</v>
      </c>
      <c r="G867">
        <f>'2019_1-3-1_Download'!F407</f>
        <v>55.095459999999996</v>
      </c>
    </row>
    <row r="868" spans="1:7" x14ac:dyDescent="0.25">
      <c r="A868" t="str">
        <f>'2019_1-3-1_Download'!B408</f>
        <v>402 / 457</v>
      </c>
      <c r="B868">
        <f>'2019_1-3-1_Download'!D408</f>
        <v>2012</v>
      </c>
      <c r="C868" t="str">
        <f>VLOOKUP(A868,[1]Tabelle1!$A$1:$B$68,2,FALSE)</f>
        <v>Emden  Stadt / Leer</v>
      </c>
      <c r="D868" t="str">
        <f>'2019_1-3-1_Download'!$F$7</f>
        <v>Personen ohne Migrationshintergrund</v>
      </c>
      <c r="E868" t="s">
        <v>1104</v>
      </c>
      <c r="F868" t="str">
        <f>VLOOKUP(A868,[2]Kreise_MZ!$A$2:$C$55,3,FALSE)</f>
        <v>MZ03402457</v>
      </c>
      <c r="G868">
        <f>'2019_1-3-1_Download'!F408</f>
        <v>192.32177999999999</v>
      </c>
    </row>
    <row r="869" spans="1:7" x14ac:dyDescent="0.25">
      <c r="A869">
        <f>'2019_1-3-1_Download'!B409</f>
        <v>403</v>
      </c>
      <c r="B869">
        <f>'2019_1-3-1_Download'!D409</f>
        <v>2012</v>
      </c>
      <c r="C869" t="str">
        <f>VLOOKUP(A869,[1]Tabelle1!$A$1:$B$68,2,FALSE)</f>
        <v>Oldenburg(Oldb)  Stadt</v>
      </c>
      <c r="D869" t="str">
        <f>'2019_1-3-1_Download'!$F$7</f>
        <v>Personen ohne Migrationshintergrund</v>
      </c>
      <c r="E869" t="s">
        <v>1104</v>
      </c>
      <c r="F869" t="str">
        <f>VLOOKUP(A869,[2]Kreise_MZ!$A$2:$C$55,3,FALSE)</f>
        <v>MZ03403</v>
      </c>
      <c r="G869">
        <f>'2019_1-3-1_Download'!F409</f>
        <v>132.63751000000002</v>
      </c>
    </row>
    <row r="870" spans="1:7" x14ac:dyDescent="0.25">
      <c r="A870">
        <f>'2019_1-3-1_Download'!B410</f>
        <v>404</v>
      </c>
      <c r="B870">
        <f>'2019_1-3-1_Download'!D410</f>
        <v>2012</v>
      </c>
      <c r="C870" t="str">
        <f>VLOOKUP(A870,[1]Tabelle1!$A$1:$B$68,2,FALSE)</f>
        <v>Osnabrück  Stadt</v>
      </c>
      <c r="D870" t="str">
        <f>'2019_1-3-1_Download'!$F$7</f>
        <v>Personen ohne Migrationshintergrund</v>
      </c>
      <c r="E870" t="s">
        <v>1104</v>
      </c>
      <c r="F870" t="str">
        <f>VLOOKUP(A870,[2]Kreise_MZ!$A$2:$C$55,3,FALSE)</f>
        <v>MZ03404</v>
      </c>
      <c r="G870">
        <f>'2019_1-3-1_Download'!F410</f>
        <v>111.24238000000001</v>
      </c>
    </row>
    <row r="871" spans="1:7" x14ac:dyDescent="0.25">
      <c r="A871">
        <f>'2019_1-3-1_Download'!B411</f>
        <v>405</v>
      </c>
      <c r="B871">
        <f>'2019_1-3-1_Download'!D411</f>
        <v>2012</v>
      </c>
      <c r="C871" t="str">
        <f>VLOOKUP(A871,[1]Tabelle1!$A$1:$B$68,2,FALSE)</f>
        <v>Wilhelmshaven  Stadt</v>
      </c>
      <c r="D871" t="str">
        <f>'2019_1-3-1_Download'!$F$7</f>
        <v>Personen ohne Migrationshintergrund</v>
      </c>
      <c r="E871" t="s">
        <v>1104</v>
      </c>
      <c r="F871" t="str">
        <f>VLOOKUP(A871,[2]Kreise_MZ!$A$2:$C$55,3,FALSE)</f>
        <v>MZ03405</v>
      </c>
      <c r="G871">
        <f>'2019_1-3-1_Download'!F411</f>
        <v>65.831759999999989</v>
      </c>
    </row>
    <row r="872" spans="1:7" x14ac:dyDescent="0.25">
      <c r="A872">
        <f>'2019_1-3-1_Download'!B412</f>
        <v>451</v>
      </c>
      <c r="B872">
        <f>'2019_1-3-1_Download'!D412</f>
        <v>2012</v>
      </c>
      <c r="C872" t="str">
        <f>VLOOKUP(A872,[1]Tabelle1!$A$1:$B$68,2,FALSE)</f>
        <v>Ammerland</v>
      </c>
      <c r="D872" t="str">
        <f>'2019_1-3-1_Download'!$F$7</f>
        <v>Personen ohne Migrationshintergrund</v>
      </c>
      <c r="E872" t="s">
        <v>1104</v>
      </c>
      <c r="F872" t="str">
        <f>VLOOKUP(A872,[2]Kreise_MZ!$A$2:$C$55,3,FALSE)</f>
        <v>MZ03451</v>
      </c>
      <c r="G872">
        <f>'2019_1-3-1_Download'!F412</f>
        <v>104.51588000000001</v>
      </c>
    </row>
    <row r="873" spans="1:7" x14ac:dyDescent="0.25">
      <c r="A873">
        <f>'2019_1-3-1_Download'!B413</f>
        <v>452</v>
      </c>
      <c r="B873">
        <f>'2019_1-3-1_Download'!D413</f>
        <v>2012</v>
      </c>
      <c r="C873" t="str">
        <f>VLOOKUP(A873,[1]Tabelle1!$A$1:$B$68,2,FALSE)</f>
        <v>Aurich</v>
      </c>
      <c r="D873" t="str">
        <f>'2019_1-3-1_Download'!$F$7</f>
        <v>Personen ohne Migrationshintergrund</v>
      </c>
      <c r="E873" t="s">
        <v>1104</v>
      </c>
      <c r="F873" t="str">
        <f>VLOOKUP(A873,[2]Kreise_MZ!$A$2:$C$55,3,FALSE)</f>
        <v>MZ03452</v>
      </c>
      <c r="G873">
        <f>'2019_1-3-1_Download'!F413</f>
        <v>171.06246999999999</v>
      </c>
    </row>
    <row r="874" spans="1:7" x14ac:dyDescent="0.25">
      <c r="A874">
        <f>'2019_1-3-1_Download'!B414</f>
        <v>453</v>
      </c>
      <c r="B874">
        <f>'2019_1-3-1_Download'!D414</f>
        <v>2012</v>
      </c>
      <c r="C874" t="str">
        <f>VLOOKUP(A874,[1]Tabelle1!$A$1:$B$68,2,FALSE)</f>
        <v>Cloppenburg</v>
      </c>
      <c r="D874" t="str">
        <f>'2019_1-3-1_Download'!$F$7</f>
        <v>Personen ohne Migrationshintergrund</v>
      </c>
      <c r="E874" t="s">
        <v>1104</v>
      </c>
      <c r="F874" t="str">
        <f>VLOOKUP(A874,[2]Kreise_MZ!$A$2:$C$55,3,FALSE)</f>
        <v>MZ03453</v>
      </c>
      <c r="G874">
        <f>'2019_1-3-1_Download'!F414</f>
        <v>118.90841999999999</v>
      </c>
    </row>
    <row r="875" spans="1:7" x14ac:dyDescent="0.25">
      <c r="A875">
        <f>'2019_1-3-1_Download'!B415</f>
        <v>454</v>
      </c>
      <c r="B875">
        <f>'2019_1-3-1_Download'!D415</f>
        <v>2012</v>
      </c>
      <c r="C875" t="str">
        <f>VLOOKUP(A875,[1]Tabelle1!$A$1:$B$68,2,FALSE)</f>
        <v>Emsland</v>
      </c>
      <c r="D875" t="str">
        <f>'2019_1-3-1_Download'!$F$7</f>
        <v>Personen ohne Migrationshintergrund</v>
      </c>
      <c r="E875" t="s">
        <v>1104</v>
      </c>
      <c r="F875" t="str">
        <f>VLOOKUP(A875,[2]Kreise_MZ!$A$2:$C$55,3,FALSE)</f>
        <v>MZ03454</v>
      </c>
      <c r="G875">
        <f>'2019_1-3-1_Download'!F415</f>
        <v>254.31370999999999</v>
      </c>
    </row>
    <row r="876" spans="1:7" x14ac:dyDescent="0.25">
      <c r="A876" t="str">
        <f>'2019_1-3-1_Download'!B416</f>
        <v>455 / 462</v>
      </c>
      <c r="B876">
        <f>'2019_1-3-1_Download'!D416</f>
        <v>2012</v>
      </c>
      <c r="C876" t="str">
        <f>VLOOKUP(A876,[1]Tabelle1!$A$1:$B$68,2,FALSE)</f>
        <v>Friesland / Wittmund</v>
      </c>
      <c r="D876" t="str">
        <f>'2019_1-3-1_Download'!$F$7</f>
        <v>Personen ohne Migrationshintergrund</v>
      </c>
      <c r="E876" t="s">
        <v>1104</v>
      </c>
      <c r="F876" t="str">
        <f>VLOOKUP(A876,[2]Kreise_MZ!$A$2:$C$55,3,FALSE)</f>
        <v>MZ03455462</v>
      </c>
      <c r="G876">
        <f>'2019_1-3-1_Download'!F416</f>
        <v>145.27376000000001</v>
      </c>
    </row>
    <row r="877" spans="1:7" x14ac:dyDescent="0.25">
      <c r="A877">
        <f>'2019_1-3-1_Download'!B417</f>
        <v>456</v>
      </c>
      <c r="B877">
        <f>'2019_1-3-1_Download'!D417</f>
        <v>2012</v>
      </c>
      <c r="C877" t="str">
        <f>VLOOKUP(A877,[1]Tabelle1!$A$1:$B$68,2,FALSE)</f>
        <v>Grafschaft Bentheim</v>
      </c>
      <c r="D877" t="str">
        <f>'2019_1-3-1_Download'!$F$7</f>
        <v>Personen ohne Migrationshintergrund</v>
      </c>
      <c r="E877" t="s">
        <v>1104</v>
      </c>
      <c r="F877" t="str">
        <f>VLOOKUP(A877,[2]Kreise_MZ!$A$2:$C$55,3,FALSE)</f>
        <v>MZ03456</v>
      </c>
      <c r="G877">
        <f>'2019_1-3-1_Download'!F417</f>
        <v>103.43491</v>
      </c>
    </row>
    <row r="878" spans="1:7" x14ac:dyDescent="0.25">
      <c r="A878" t="str">
        <f>'2019_1-3-1_Download'!B418</f>
        <v>402 / 457</v>
      </c>
      <c r="B878">
        <f>'2019_1-3-1_Download'!D418</f>
        <v>2012</v>
      </c>
      <c r="C878" t="str">
        <f>VLOOKUP(A878,[1]Tabelle1!$A$1:$B$68,2,FALSE)</f>
        <v>Emden  Stadt / Leer</v>
      </c>
      <c r="D878" t="str">
        <f>'2019_1-3-1_Download'!$F$7</f>
        <v>Personen ohne Migrationshintergrund</v>
      </c>
      <c r="E878" t="s">
        <v>1104</v>
      </c>
      <c r="F878" t="str">
        <f>VLOOKUP(A878,[2]Kreise_MZ!$A$2:$C$55,3,FALSE)</f>
        <v>MZ03402457</v>
      </c>
      <c r="G878">
        <f>'2019_1-3-1_Download'!F418</f>
        <v>192.32177999999999</v>
      </c>
    </row>
    <row r="879" spans="1:7" x14ac:dyDescent="0.25">
      <c r="A879">
        <f>'2019_1-3-1_Download'!B419</f>
        <v>458</v>
      </c>
      <c r="B879">
        <f>'2019_1-3-1_Download'!D419</f>
        <v>2012</v>
      </c>
      <c r="C879" t="str">
        <f>VLOOKUP(A879,[1]Tabelle1!$A$1:$B$68,2,FALSE)</f>
        <v>Oldenburg</v>
      </c>
      <c r="D879" t="str">
        <f>'2019_1-3-1_Download'!$F$7</f>
        <v>Personen ohne Migrationshintergrund</v>
      </c>
      <c r="E879" t="s">
        <v>1104</v>
      </c>
      <c r="F879" t="str">
        <f>VLOOKUP(A879,[2]Kreise_MZ!$A$2:$C$55,3,FALSE)</f>
        <v>MZ03458</v>
      </c>
      <c r="G879">
        <f>'2019_1-3-1_Download'!F419</f>
        <v>113.11116</v>
      </c>
    </row>
    <row r="880" spans="1:7" x14ac:dyDescent="0.25">
      <c r="A880">
        <f>'2019_1-3-1_Download'!B420</f>
        <v>459</v>
      </c>
      <c r="B880">
        <f>'2019_1-3-1_Download'!D420</f>
        <v>2012</v>
      </c>
      <c r="C880" t="str">
        <f>VLOOKUP(A880,[1]Tabelle1!$A$1:$B$68,2,FALSE)</f>
        <v>Osnabrück</v>
      </c>
      <c r="D880" t="str">
        <f>'2019_1-3-1_Download'!$F$7</f>
        <v>Personen ohne Migrationshintergrund</v>
      </c>
      <c r="E880" t="s">
        <v>1104</v>
      </c>
      <c r="F880" t="str">
        <f>VLOOKUP(A880,[2]Kreise_MZ!$A$2:$C$55,3,FALSE)</f>
        <v>MZ03459</v>
      </c>
      <c r="G880">
        <f>'2019_1-3-1_Download'!F420</f>
        <v>274.53658000000001</v>
      </c>
    </row>
    <row r="881" spans="1:7" x14ac:dyDescent="0.25">
      <c r="A881">
        <f>'2019_1-3-1_Download'!B421</f>
        <v>460</v>
      </c>
      <c r="B881">
        <f>'2019_1-3-1_Download'!D421</f>
        <v>2012</v>
      </c>
      <c r="C881" t="str">
        <f>VLOOKUP(A881,[1]Tabelle1!$A$1:$B$68,2,FALSE)</f>
        <v>Vechta</v>
      </c>
      <c r="D881" t="str">
        <f>'2019_1-3-1_Download'!$F$7</f>
        <v>Personen ohne Migrationshintergrund</v>
      </c>
      <c r="E881" t="s">
        <v>1104</v>
      </c>
      <c r="F881" t="str">
        <f>VLOOKUP(A881,[2]Kreise_MZ!$A$2:$C$55,3,FALSE)</f>
        <v>MZ03460</v>
      </c>
      <c r="G881">
        <f>'2019_1-3-1_Download'!F421</f>
        <v>103.88583</v>
      </c>
    </row>
    <row r="882" spans="1:7" x14ac:dyDescent="0.25">
      <c r="A882">
        <f>'2019_1-3-1_Download'!B422</f>
        <v>461</v>
      </c>
      <c r="B882">
        <f>'2019_1-3-1_Download'!D422</f>
        <v>2012</v>
      </c>
      <c r="C882" t="str">
        <f>VLOOKUP(A882,[1]Tabelle1!$A$1:$B$68,2,FALSE)</f>
        <v>Wesermarsch</v>
      </c>
      <c r="D882" t="str">
        <f>'2019_1-3-1_Download'!$F$7</f>
        <v>Personen ohne Migrationshintergrund</v>
      </c>
      <c r="E882" t="s">
        <v>1104</v>
      </c>
      <c r="F882" t="str">
        <f>VLOOKUP(A882,[2]Kreise_MZ!$A$2:$C$55,3,FALSE)</f>
        <v>MZ03461</v>
      </c>
      <c r="G882">
        <f>'2019_1-3-1_Download'!F422</f>
        <v>75.729439999999997</v>
      </c>
    </row>
    <row r="883" spans="1:7" x14ac:dyDescent="0.25">
      <c r="A883" t="str">
        <f>'2019_1-3-1_Download'!B423</f>
        <v>455 / 462</v>
      </c>
      <c r="B883">
        <f>'2019_1-3-1_Download'!D423</f>
        <v>2012</v>
      </c>
      <c r="C883" t="str">
        <f>VLOOKUP(A883,[1]Tabelle1!$A$1:$B$68,2,FALSE)</f>
        <v>Friesland / Wittmund</v>
      </c>
      <c r="D883" t="str">
        <f>'2019_1-3-1_Download'!$F$7</f>
        <v>Personen ohne Migrationshintergrund</v>
      </c>
      <c r="E883" t="s">
        <v>1104</v>
      </c>
      <c r="F883" t="str">
        <f>VLOOKUP(A883,[2]Kreise_MZ!$A$2:$C$55,3,FALSE)</f>
        <v>MZ03455462</v>
      </c>
      <c r="G883">
        <f>'2019_1-3-1_Download'!F423</f>
        <v>145.27376000000001</v>
      </c>
    </row>
    <row r="884" spans="1:7" x14ac:dyDescent="0.25">
      <c r="A884">
        <f>'2019_1-3-1_Download'!B424</f>
        <v>4</v>
      </c>
      <c r="B884">
        <f>'2019_1-3-1_Download'!D424</f>
        <v>2012</v>
      </c>
      <c r="C884" t="str">
        <f>VLOOKUP(A884,[1]Tabelle1!$A$1:$B$68,2,FALSE)</f>
        <v>Statistische Region Weser-Ems</v>
      </c>
      <c r="D884" t="str">
        <f>'2019_1-3-1_Download'!$F$7</f>
        <v>Personen ohne Migrationshintergrund</v>
      </c>
      <c r="E884" t="s">
        <v>1104</v>
      </c>
      <c r="F884" t="str">
        <f>VLOOKUP(A884,[2]Kreise_MZ!$A$2:$C$55,3,FALSE)</f>
        <v>MZ034</v>
      </c>
      <c r="G884">
        <f>'2019_1-3-1_Download'!F424</f>
        <v>2018.62438</v>
      </c>
    </row>
    <row r="885" spans="1:7" x14ac:dyDescent="0.25">
      <c r="A885">
        <f>'2019_1-3-1_Download'!B425</f>
        <v>0</v>
      </c>
      <c r="B885">
        <f>'2019_1-3-1_Download'!D425</f>
        <v>2012</v>
      </c>
      <c r="C885" t="str">
        <f>VLOOKUP(A885,[1]Tabelle1!$A$1:$B$68,2,FALSE)</f>
        <v>Niedersachsen</v>
      </c>
      <c r="D885" t="str">
        <f>'2019_1-3-1_Download'!$F$7</f>
        <v>Personen ohne Migrationshintergrund</v>
      </c>
      <c r="E885" t="s">
        <v>1104</v>
      </c>
      <c r="F885" t="str">
        <f>VLOOKUP(A885,[2]Kreise_MZ!$A$2:$C$55,3,FALSE)</f>
        <v>MZ030</v>
      </c>
      <c r="G885">
        <f>'2019_1-3-1_Download'!F425</f>
        <v>6479.5795399999997</v>
      </c>
    </row>
    <row r="886" spans="1:7" x14ac:dyDescent="0.25">
      <c r="A886">
        <f>'2019_1-3-1_Download'!B426</f>
        <v>101</v>
      </c>
      <c r="B886">
        <f>'2019_1-3-1_Download'!D426</f>
        <v>2011</v>
      </c>
      <c r="C886" t="str">
        <f>VLOOKUP(A886,[1]Tabelle1!$A$1:$B$68,2,FALSE)</f>
        <v>Braunschweig  Stadt</v>
      </c>
      <c r="D886" t="str">
        <f>'2019_1-3-1_Download'!$F$7</f>
        <v>Personen ohne Migrationshintergrund</v>
      </c>
      <c r="E886" t="s">
        <v>1104</v>
      </c>
      <c r="F886" t="str">
        <f>VLOOKUP(A886,[2]Kreise_MZ!$A$2:$C$55,3,FALSE)</f>
        <v>MZ03101</v>
      </c>
      <c r="G886">
        <f>'2019_1-3-1_Download'!F426</f>
        <v>194.68727999999999</v>
      </c>
    </row>
    <row r="887" spans="1:7" x14ac:dyDescent="0.25">
      <c r="A887">
        <f>'2019_1-3-1_Download'!B427</f>
        <v>102</v>
      </c>
      <c r="B887">
        <f>'2019_1-3-1_Download'!D427</f>
        <v>2011</v>
      </c>
      <c r="C887" t="str">
        <f>VLOOKUP(A887,[1]Tabelle1!$A$1:$B$68,2,FALSE)</f>
        <v>Salzgitter  Stadt</v>
      </c>
      <c r="D887" t="str">
        <f>'2019_1-3-1_Download'!$F$7</f>
        <v>Personen ohne Migrationshintergrund</v>
      </c>
      <c r="E887" t="s">
        <v>1104</v>
      </c>
      <c r="F887" t="str">
        <f>VLOOKUP(A887,[2]Kreise_MZ!$A$2:$C$55,3,FALSE)</f>
        <v>MZ03102</v>
      </c>
      <c r="G887">
        <f>'2019_1-3-1_Download'!F427</f>
        <v>76.370039999999989</v>
      </c>
    </row>
    <row r="888" spans="1:7" x14ac:dyDescent="0.25">
      <c r="A888">
        <f>'2019_1-3-1_Download'!B428</f>
        <v>103</v>
      </c>
      <c r="B888">
        <f>'2019_1-3-1_Download'!D428</f>
        <v>2011</v>
      </c>
      <c r="C888" t="str">
        <f>VLOOKUP(A888,[1]Tabelle1!$A$1:$B$68,2,FALSE)</f>
        <v>Wolfsburg  Stadt</v>
      </c>
      <c r="D888" t="str">
        <f>'2019_1-3-1_Download'!$F$7</f>
        <v>Personen ohne Migrationshintergrund</v>
      </c>
      <c r="E888" t="s">
        <v>1104</v>
      </c>
      <c r="F888" t="str">
        <f>VLOOKUP(A888,[2]Kreise_MZ!$A$2:$C$55,3,FALSE)</f>
        <v>MZ03103</v>
      </c>
      <c r="G888">
        <f>'2019_1-3-1_Download'!F428</f>
        <v>83.809269999999998</v>
      </c>
    </row>
    <row r="889" spans="1:7" x14ac:dyDescent="0.25">
      <c r="A889">
        <f>'2019_1-3-1_Download'!B429</f>
        <v>151</v>
      </c>
      <c r="B889">
        <f>'2019_1-3-1_Download'!D429</f>
        <v>2011</v>
      </c>
      <c r="C889" t="str">
        <f>VLOOKUP(A889,[1]Tabelle1!$A$1:$B$68,2,FALSE)</f>
        <v>Gifhorn</v>
      </c>
      <c r="D889" t="str">
        <f>'2019_1-3-1_Download'!$F$7</f>
        <v>Personen ohne Migrationshintergrund</v>
      </c>
      <c r="E889" t="s">
        <v>1104</v>
      </c>
      <c r="F889" t="str">
        <f>VLOOKUP(A889,[2]Kreise_MZ!$A$2:$C$55,3,FALSE)</f>
        <v>MZ03151</v>
      </c>
      <c r="G889">
        <f>'2019_1-3-1_Download'!F429</f>
        <v>137.95607999999999</v>
      </c>
    </row>
    <row r="890" spans="1:7" x14ac:dyDescent="0.25">
      <c r="A890">
        <f>'2019_1-3-1_Download'!B430</f>
        <v>153</v>
      </c>
      <c r="B890">
        <f>'2019_1-3-1_Download'!D430</f>
        <v>2011</v>
      </c>
      <c r="C890" t="str">
        <f>VLOOKUP(A890,[1]Tabelle1!$A$1:$B$68,2,FALSE)</f>
        <v>Goslar</v>
      </c>
      <c r="D890" t="str">
        <f>'2019_1-3-1_Download'!$F$7</f>
        <v>Personen ohne Migrationshintergrund</v>
      </c>
      <c r="E890" t="s">
        <v>1104</v>
      </c>
      <c r="F890" t="str">
        <f>VLOOKUP(A890,[2]Kreise_MZ!$A$2:$C$55,3,FALSE)</f>
        <v>MZ03153</v>
      </c>
      <c r="G890">
        <f>'2019_1-3-1_Download'!F430</f>
        <v>123.46210000000001</v>
      </c>
    </row>
    <row r="891" spans="1:7" x14ac:dyDescent="0.25">
      <c r="A891">
        <f>'2019_1-3-1_Download'!B431</f>
        <v>154</v>
      </c>
      <c r="B891">
        <f>'2019_1-3-1_Download'!D431</f>
        <v>2011</v>
      </c>
      <c r="C891" t="str">
        <f>VLOOKUP(A891,[1]Tabelle1!$A$1:$B$68,2,FALSE)</f>
        <v>Helmstedt</v>
      </c>
      <c r="D891" t="str">
        <f>'2019_1-3-1_Download'!$F$7</f>
        <v>Personen ohne Migrationshintergrund</v>
      </c>
      <c r="E891" t="s">
        <v>1104</v>
      </c>
      <c r="F891" t="str">
        <f>VLOOKUP(A891,[2]Kreise_MZ!$A$2:$C$55,3,FALSE)</f>
        <v>MZ03154</v>
      </c>
      <c r="G891">
        <f>'2019_1-3-1_Download'!F431</f>
        <v>83.127719999999997</v>
      </c>
    </row>
    <row r="892" spans="1:7" x14ac:dyDescent="0.25">
      <c r="A892">
        <f>'2019_1-3-1_Download'!B432</f>
        <v>155</v>
      </c>
      <c r="B892">
        <f>'2019_1-3-1_Download'!D432</f>
        <v>2011</v>
      </c>
      <c r="C892" t="str">
        <f>VLOOKUP(A892,[1]Tabelle1!$A$1:$B$68,2,FALSE)</f>
        <v>Northeim</v>
      </c>
      <c r="D892" t="str">
        <f>'2019_1-3-1_Download'!$F$7</f>
        <v>Personen ohne Migrationshintergrund</v>
      </c>
      <c r="E892" t="s">
        <v>1104</v>
      </c>
      <c r="F892" t="str">
        <f>VLOOKUP(A892,[2]Kreise_MZ!$A$2:$C$55,3,FALSE)</f>
        <v>MZ03155</v>
      </c>
      <c r="G892">
        <f>'2019_1-3-1_Download'!F432</f>
        <v>124.31009</v>
      </c>
    </row>
    <row r="893" spans="1:7" x14ac:dyDescent="0.25">
      <c r="A893">
        <f>'2019_1-3-1_Download'!B433</f>
        <v>157</v>
      </c>
      <c r="B893">
        <f>'2019_1-3-1_Download'!D433</f>
        <v>2011</v>
      </c>
      <c r="C893" t="str">
        <f>VLOOKUP(A893,[1]Tabelle1!$A$1:$B$68,2,FALSE)</f>
        <v>Peine</v>
      </c>
      <c r="D893" t="str">
        <f>'2019_1-3-1_Download'!$F$7</f>
        <v>Personen ohne Migrationshintergrund</v>
      </c>
      <c r="E893" t="s">
        <v>1104</v>
      </c>
      <c r="F893" t="str">
        <f>VLOOKUP(A893,[2]Kreise_MZ!$A$2:$C$55,3,FALSE)</f>
        <v>MZ03157</v>
      </c>
      <c r="G893">
        <f>'2019_1-3-1_Download'!F433</f>
        <v>110.16073</v>
      </c>
    </row>
    <row r="894" spans="1:7" x14ac:dyDescent="0.25">
      <c r="A894">
        <f>'2019_1-3-1_Download'!B435</f>
        <v>159</v>
      </c>
      <c r="B894">
        <f>'2019_1-3-1_Download'!D435</f>
        <v>2011</v>
      </c>
      <c r="C894" t="str">
        <f>VLOOKUP(A894,[1]Tabelle1!$A$1:$B$68,2,FALSE)</f>
        <v>Göttingen</v>
      </c>
      <c r="D894" t="str">
        <f>'2019_1-3-1_Download'!$F$7</f>
        <v>Personen ohne Migrationshintergrund</v>
      </c>
      <c r="E894" t="s">
        <v>1104</v>
      </c>
      <c r="F894" t="str">
        <f>VLOOKUP(A894,[2]Kreise_MZ!$A$2:$C$55,3,FALSE)</f>
        <v>MZ03159</v>
      </c>
      <c r="G894">
        <f>'2019_1-3-1_Download'!F435</f>
        <v>282.31560999999999</v>
      </c>
    </row>
    <row r="895" spans="1:7" x14ac:dyDescent="0.25">
      <c r="A895">
        <f>'2019_1-3-1_Download'!B434</f>
        <v>158</v>
      </c>
      <c r="B895">
        <f>'2019_1-3-1_Download'!D434</f>
        <v>2011</v>
      </c>
      <c r="C895" t="str">
        <f>VLOOKUP(A895,[1]Tabelle1!$A$1:$B$68,2,FALSE)</f>
        <v>Wolfenbüttel</v>
      </c>
      <c r="D895" t="str">
        <f>'2019_1-3-1_Download'!$F$7</f>
        <v>Personen ohne Migrationshintergrund</v>
      </c>
      <c r="E895" t="s">
        <v>1104</v>
      </c>
      <c r="F895" t="str">
        <f>VLOOKUP(A895,[2]Kreise_MZ!$A$2:$C$55,3,FALSE)</f>
        <v>MZ03158</v>
      </c>
      <c r="G895">
        <f>'2019_1-3-1_Download'!F434</f>
        <v>103.79780000000001</v>
      </c>
    </row>
    <row r="896" spans="1:7" x14ac:dyDescent="0.25">
      <c r="A896">
        <f>'2019_1-3-1_Download'!B436</f>
        <v>1</v>
      </c>
      <c r="B896">
        <f>'2019_1-3-1_Download'!D436</f>
        <v>2011</v>
      </c>
      <c r="C896" t="str">
        <f>VLOOKUP(A896,[1]Tabelle1!$A$1:$B$68,2,FALSE)</f>
        <v>Statistische Region Braunschweig</v>
      </c>
      <c r="D896" t="str">
        <f>'2019_1-3-1_Download'!$F$7</f>
        <v>Personen ohne Migrationshintergrund</v>
      </c>
      <c r="E896" t="s">
        <v>1104</v>
      </c>
      <c r="F896" t="str">
        <f>VLOOKUP(A896,[2]Kreise_MZ!$A$2:$C$55,3,FALSE)</f>
        <v>MZ031</v>
      </c>
      <c r="G896">
        <f>'2019_1-3-1_Download'!F436</f>
        <v>1321.00181</v>
      </c>
    </row>
    <row r="897" spans="1:7" x14ac:dyDescent="0.25">
      <c r="A897">
        <f>'2019_1-3-1_Download'!B437</f>
        <v>241</v>
      </c>
      <c r="B897">
        <f>'2019_1-3-1_Download'!D437</f>
        <v>2011</v>
      </c>
      <c r="C897" t="str">
        <f>VLOOKUP(A897,[1]Tabelle1!$A$1:$B$68,2,FALSE)</f>
        <v>Hannover  Region</v>
      </c>
      <c r="D897" t="str">
        <f>'2019_1-3-1_Download'!$F$7</f>
        <v>Personen ohne Migrationshintergrund</v>
      </c>
      <c r="E897" t="s">
        <v>1104</v>
      </c>
      <c r="F897" t="str">
        <f>VLOOKUP(A897,[2]Kreise_MZ!$A$2:$C$55,3,FALSE)</f>
        <v>MZ03241</v>
      </c>
      <c r="G897">
        <f>'2019_1-3-1_Download'!F437</f>
        <v>853.52379000000008</v>
      </c>
    </row>
    <row r="898" spans="1:7" x14ac:dyDescent="0.25">
      <c r="A898">
        <f>'2019_1-3-1_Download'!B438</f>
        <v>241001</v>
      </c>
      <c r="B898">
        <f>'2019_1-3-1_Download'!D438</f>
        <v>2011</v>
      </c>
      <c r="C898" t="str">
        <f>VLOOKUP(A898,[1]Tabelle1!$A$1:$B$68,2,FALSE)</f>
        <v>dav. Hannover  Lhst.</v>
      </c>
      <c r="D898" t="str">
        <f>'2019_1-3-1_Download'!$F$7</f>
        <v>Personen ohne Migrationshintergrund</v>
      </c>
      <c r="E898" t="s">
        <v>1104</v>
      </c>
      <c r="F898" t="str">
        <f>VLOOKUP(A898,[2]Kreise_MZ!$A$2:$C$55,3,FALSE)</f>
        <v>MZ03241001</v>
      </c>
      <c r="G898">
        <f>'2019_1-3-1_Download'!F438</f>
        <v>360.54221999999999</v>
      </c>
    </row>
    <row r="899" spans="1:7" x14ac:dyDescent="0.25">
      <c r="A899">
        <f>'2019_1-3-1_Download'!B439</f>
        <v>241999</v>
      </c>
      <c r="B899">
        <f>'2019_1-3-1_Download'!D439</f>
        <v>2011</v>
      </c>
      <c r="C899" t="str">
        <f>VLOOKUP(A899,[1]Tabelle1!$A$1:$B$68,2,FALSE)</f>
        <v>dav. Hannover  Umland</v>
      </c>
      <c r="D899" t="str">
        <f>'2019_1-3-1_Download'!$F$7</f>
        <v>Personen ohne Migrationshintergrund</v>
      </c>
      <c r="E899" t="s">
        <v>1104</v>
      </c>
      <c r="F899" t="str">
        <f>VLOOKUP(A899,[2]Kreise_MZ!$A$2:$C$55,3,FALSE)</f>
        <v>MZ03241999</v>
      </c>
      <c r="G899">
        <f>'2019_1-3-1_Download'!F439</f>
        <v>492.98158000000001</v>
      </c>
    </row>
    <row r="900" spans="1:7" x14ac:dyDescent="0.25">
      <c r="A900">
        <f>'2019_1-3-1_Download'!B440</f>
        <v>251</v>
      </c>
      <c r="B900">
        <f>'2019_1-3-1_Download'!D440</f>
        <v>2011</v>
      </c>
      <c r="C900" t="str">
        <f>VLOOKUP(A900,[1]Tabelle1!$A$1:$B$68,2,FALSE)</f>
        <v>Diepholz</v>
      </c>
      <c r="D900" t="str">
        <f>'2019_1-3-1_Download'!$F$7</f>
        <v>Personen ohne Migrationshintergrund</v>
      </c>
      <c r="E900" t="s">
        <v>1104</v>
      </c>
      <c r="F900" t="str">
        <f>VLOOKUP(A900,[2]Kreise_MZ!$A$2:$C$55,3,FALSE)</f>
        <v>MZ03251</v>
      </c>
      <c r="G900">
        <f>'2019_1-3-1_Download'!F440</f>
        <v>183.78429</v>
      </c>
    </row>
    <row r="901" spans="1:7" x14ac:dyDescent="0.25">
      <c r="A901">
        <f>'2019_1-3-1_Download'!B441</f>
        <v>252</v>
      </c>
      <c r="B901">
        <f>'2019_1-3-1_Download'!D441</f>
        <v>2011</v>
      </c>
      <c r="C901" t="str">
        <f>VLOOKUP(A901,[1]Tabelle1!$A$1:$B$68,2,FALSE)</f>
        <v>Hameln-Pyrmont</v>
      </c>
      <c r="D901" t="str">
        <f>'2019_1-3-1_Download'!$F$7</f>
        <v>Personen ohne Migrationshintergrund</v>
      </c>
      <c r="E901" t="s">
        <v>1104</v>
      </c>
      <c r="F901" t="str">
        <f>VLOOKUP(A901,[2]Kreise_MZ!$A$2:$C$55,3,FALSE)</f>
        <v>MZ03252</v>
      </c>
      <c r="G901">
        <f>'2019_1-3-1_Download'!F441</f>
        <v>129.10652000000002</v>
      </c>
    </row>
    <row r="902" spans="1:7" x14ac:dyDescent="0.25">
      <c r="A902">
        <f>'2019_1-3-1_Download'!B442</f>
        <v>254</v>
      </c>
      <c r="B902">
        <f>'2019_1-3-1_Download'!D442</f>
        <v>2011</v>
      </c>
      <c r="C902" t="str">
        <f>VLOOKUP(A902,[1]Tabelle1!$A$1:$B$68,2,FALSE)</f>
        <v>Hildesheim</v>
      </c>
      <c r="D902" t="str">
        <f>'2019_1-3-1_Download'!$F$7</f>
        <v>Personen ohne Migrationshintergrund</v>
      </c>
      <c r="E902" t="s">
        <v>1104</v>
      </c>
      <c r="F902" t="str">
        <f>VLOOKUP(A902,[2]Kreise_MZ!$A$2:$C$55,3,FALSE)</f>
        <v>MZ03254</v>
      </c>
      <c r="G902">
        <f>'2019_1-3-1_Download'!F442</f>
        <v>232.79364999999999</v>
      </c>
    </row>
    <row r="903" spans="1:7" x14ac:dyDescent="0.25">
      <c r="A903">
        <f>'2019_1-3-1_Download'!B443</f>
        <v>255</v>
      </c>
      <c r="B903">
        <f>'2019_1-3-1_Download'!D443</f>
        <v>2011</v>
      </c>
      <c r="C903" t="str">
        <f>VLOOKUP(A903,[1]Tabelle1!$A$1:$B$68,2,FALSE)</f>
        <v>Holzminden</v>
      </c>
      <c r="D903" t="str">
        <f>'2019_1-3-1_Download'!$F$7</f>
        <v>Personen ohne Migrationshintergrund</v>
      </c>
      <c r="E903" t="s">
        <v>1104</v>
      </c>
      <c r="F903" t="str">
        <f>VLOOKUP(A903,[2]Kreise_MZ!$A$2:$C$55,3,FALSE)</f>
        <v>MZ03255</v>
      </c>
      <c r="G903">
        <f>'2019_1-3-1_Download'!F443</f>
        <v>66.618820000000014</v>
      </c>
    </row>
    <row r="904" spans="1:7" x14ac:dyDescent="0.25">
      <c r="A904">
        <f>'2019_1-3-1_Download'!B444</f>
        <v>256</v>
      </c>
      <c r="B904">
        <f>'2019_1-3-1_Download'!D444</f>
        <v>2011</v>
      </c>
      <c r="C904" t="str">
        <f>VLOOKUP(A904,[1]Tabelle1!$A$1:$B$68,2,FALSE)</f>
        <v>Nienburg (Weser)</v>
      </c>
      <c r="D904" t="str">
        <f>'2019_1-3-1_Download'!$F$7</f>
        <v>Personen ohne Migrationshintergrund</v>
      </c>
      <c r="E904" t="s">
        <v>1104</v>
      </c>
      <c r="F904" t="str">
        <f>VLOOKUP(A904,[2]Kreise_MZ!$A$2:$C$55,3,FALSE)</f>
        <v>MZ03256</v>
      </c>
      <c r="G904">
        <f>'2019_1-3-1_Download'!F444</f>
        <v>100.9345</v>
      </c>
    </row>
    <row r="905" spans="1:7" x14ac:dyDescent="0.25">
      <c r="A905">
        <f>'2019_1-3-1_Download'!B445</f>
        <v>257</v>
      </c>
      <c r="B905">
        <f>'2019_1-3-1_Download'!D445</f>
        <v>2011</v>
      </c>
      <c r="C905" t="str">
        <f>VLOOKUP(A905,[1]Tabelle1!$A$1:$B$68,2,FALSE)</f>
        <v>Schaumburg</v>
      </c>
      <c r="D905" t="str">
        <f>'2019_1-3-1_Download'!$F$7</f>
        <v>Personen ohne Migrationshintergrund</v>
      </c>
      <c r="E905" t="s">
        <v>1104</v>
      </c>
      <c r="F905" t="str">
        <f>VLOOKUP(A905,[2]Kreise_MZ!$A$2:$C$55,3,FALSE)</f>
        <v>MZ03257</v>
      </c>
      <c r="G905">
        <f>'2019_1-3-1_Download'!F445</f>
        <v>131.58759000000001</v>
      </c>
    </row>
    <row r="906" spans="1:7" x14ac:dyDescent="0.25">
      <c r="A906">
        <f>'2019_1-3-1_Download'!B446</f>
        <v>2</v>
      </c>
      <c r="B906">
        <f>'2019_1-3-1_Download'!D446</f>
        <v>2011</v>
      </c>
      <c r="C906" t="str">
        <f>VLOOKUP(A906,[1]Tabelle1!$A$1:$B$68,2,FALSE)</f>
        <v>Statistische Region Hannover</v>
      </c>
      <c r="D906" t="str">
        <f>'2019_1-3-1_Download'!$F$7</f>
        <v>Personen ohne Migrationshintergrund</v>
      </c>
      <c r="E906" t="s">
        <v>1104</v>
      </c>
      <c r="F906" t="str">
        <f>VLOOKUP(A906,[2]Kreise_MZ!$A$2:$C$55,3,FALSE)</f>
        <v>MZ032</v>
      </c>
      <c r="G906">
        <f>'2019_1-3-1_Download'!F446</f>
        <v>1697.61571</v>
      </c>
    </row>
    <row r="907" spans="1:7" x14ac:dyDescent="0.25">
      <c r="A907">
        <f>'2019_1-3-1_Download'!B447</f>
        <v>351</v>
      </c>
      <c r="B907">
        <f>'2019_1-3-1_Download'!D447</f>
        <v>2011</v>
      </c>
      <c r="C907" t="str">
        <f>VLOOKUP(A907,[1]Tabelle1!$A$1:$B$68,2,FALSE)</f>
        <v>Celle</v>
      </c>
      <c r="D907" t="str">
        <f>'2019_1-3-1_Download'!$F$7</f>
        <v>Personen ohne Migrationshintergrund</v>
      </c>
      <c r="E907" t="s">
        <v>1104</v>
      </c>
      <c r="F907" t="str">
        <f>VLOOKUP(A907,[2]Kreise_MZ!$A$2:$C$55,3,FALSE)</f>
        <v>MZ03351</v>
      </c>
      <c r="G907">
        <f>'2019_1-3-1_Download'!F447</f>
        <v>152.16709</v>
      </c>
    </row>
    <row r="908" spans="1:7" x14ac:dyDescent="0.25">
      <c r="A908">
        <f>'2019_1-3-1_Download'!B448</f>
        <v>352</v>
      </c>
      <c r="B908">
        <f>'2019_1-3-1_Download'!D448</f>
        <v>2011</v>
      </c>
      <c r="C908" t="str">
        <f>VLOOKUP(A908,[1]Tabelle1!$A$1:$B$68,2,FALSE)</f>
        <v>Cuxhaven</v>
      </c>
      <c r="D908" t="str">
        <f>'2019_1-3-1_Download'!$F$7</f>
        <v>Personen ohne Migrationshintergrund</v>
      </c>
      <c r="E908" t="s">
        <v>1104</v>
      </c>
      <c r="F908" t="str">
        <f>VLOOKUP(A908,[2]Kreise_MZ!$A$2:$C$55,3,FALSE)</f>
        <v>MZ03352</v>
      </c>
      <c r="G908">
        <f>'2019_1-3-1_Download'!F448</f>
        <v>175.45245</v>
      </c>
    </row>
    <row r="909" spans="1:7" x14ac:dyDescent="0.25">
      <c r="A909">
        <f>'2019_1-3-1_Download'!B449</f>
        <v>353</v>
      </c>
      <c r="B909">
        <f>'2019_1-3-1_Download'!D449</f>
        <v>2011</v>
      </c>
      <c r="C909" t="str">
        <f>VLOOKUP(A909,[1]Tabelle1!$A$1:$B$68,2,FALSE)</f>
        <v>Harburg</v>
      </c>
      <c r="D909" t="str">
        <f>'2019_1-3-1_Download'!$F$7</f>
        <v>Personen ohne Migrationshintergrund</v>
      </c>
      <c r="E909" t="s">
        <v>1104</v>
      </c>
      <c r="F909" t="str">
        <f>VLOOKUP(A909,[2]Kreise_MZ!$A$2:$C$55,3,FALSE)</f>
        <v>MZ03353</v>
      </c>
      <c r="G909">
        <f>'2019_1-3-1_Download'!F449</f>
        <v>212.50315000000001</v>
      </c>
    </row>
    <row r="910" spans="1:7" x14ac:dyDescent="0.25">
      <c r="A910" t="str">
        <f>'2019_1-3-1_Download'!B450</f>
        <v>360/ 354</v>
      </c>
      <c r="B910">
        <f>'2019_1-3-1_Download'!D450</f>
        <v>2011</v>
      </c>
      <c r="C910" t="str">
        <f>VLOOKUP(A910,[1]Tabelle1!$A$1:$B$68,2,FALSE)</f>
        <v>Uelzen Lüchow-Dannenberg</v>
      </c>
      <c r="D910" t="str">
        <f>'2019_1-3-1_Download'!$F$7</f>
        <v>Personen ohne Migrationshintergrund</v>
      </c>
      <c r="E910" t="s">
        <v>1104</v>
      </c>
      <c r="F910" t="str">
        <f>VLOOKUP(A910,[2]Kreise_MZ!$A$2:$C$55,3,FALSE)</f>
        <v>MZ03354360</v>
      </c>
      <c r="G910">
        <f>'2019_1-3-1_Download'!F450</f>
        <v>125.29505</v>
      </c>
    </row>
    <row r="911" spans="1:7" x14ac:dyDescent="0.25">
      <c r="A911">
        <f>'2019_1-3-1_Download'!B451</f>
        <v>355</v>
      </c>
      <c r="B911">
        <f>'2019_1-3-1_Download'!D451</f>
        <v>2011</v>
      </c>
      <c r="C911" t="str">
        <f>VLOOKUP(A911,[1]Tabelle1!$A$1:$B$68,2,FALSE)</f>
        <v>Lüneburg</v>
      </c>
      <c r="D911" t="str">
        <f>'2019_1-3-1_Download'!$F$7</f>
        <v>Personen ohne Migrationshintergrund</v>
      </c>
      <c r="E911" t="s">
        <v>1104</v>
      </c>
      <c r="F911" t="str">
        <f>VLOOKUP(A911,[2]Kreise_MZ!$A$2:$C$55,3,FALSE)</f>
        <v>MZ03355</v>
      </c>
      <c r="G911">
        <f>'2019_1-3-1_Download'!F451</f>
        <v>158.43279999999999</v>
      </c>
    </row>
    <row r="912" spans="1:7" x14ac:dyDescent="0.25">
      <c r="A912">
        <f>'2019_1-3-1_Download'!B452</f>
        <v>356</v>
      </c>
      <c r="B912">
        <f>'2019_1-3-1_Download'!D452</f>
        <v>2011</v>
      </c>
      <c r="C912" t="str">
        <f>VLOOKUP(A912,[1]Tabelle1!$A$1:$B$68,2,FALSE)</f>
        <v>Osterholz</v>
      </c>
      <c r="D912" t="str">
        <f>'2019_1-3-1_Download'!$F$7</f>
        <v>Personen ohne Migrationshintergrund</v>
      </c>
      <c r="E912" t="s">
        <v>1104</v>
      </c>
      <c r="F912" t="str">
        <f>VLOOKUP(A912,[2]Kreise_MZ!$A$2:$C$55,3,FALSE)</f>
        <v>MZ03356</v>
      </c>
      <c r="G912">
        <f>'2019_1-3-1_Download'!F452</f>
        <v>104.79825</v>
      </c>
    </row>
    <row r="913" spans="1:7" x14ac:dyDescent="0.25">
      <c r="A913">
        <f>'2019_1-3-1_Download'!B453</f>
        <v>357</v>
      </c>
      <c r="B913">
        <f>'2019_1-3-1_Download'!D453</f>
        <v>2011</v>
      </c>
      <c r="C913" t="str">
        <f>VLOOKUP(A913,[1]Tabelle1!$A$1:$B$68,2,FALSE)</f>
        <v>Rotenburg (Wümme)</v>
      </c>
      <c r="D913" t="str">
        <f>'2019_1-3-1_Download'!$F$7</f>
        <v>Personen ohne Migrationshintergrund</v>
      </c>
      <c r="E913" t="s">
        <v>1104</v>
      </c>
      <c r="F913" t="str">
        <f>VLOOKUP(A913,[2]Kreise_MZ!$A$2:$C$55,3,FALSE)</f>
        <v>MZ03357</v>
      </c>
      <c r="G913">
        <f>'2019_1-3-1_Download'!F453</f>
        <v>142.69632999999999</v>
      </c>
    </row>
    <row r="914" spans="1:7" x14ac:dyDescent="0.25">
      <c r="A914">
        <f>'2019_1-3-1_Download'!B454</f>
        <v>358</v>
      </c>
      <c r="B914">
        <f>'2019_1-3-1_Download'!D454</f>
        <v>2011</v>
      </c>
      <c r="C914" t="str">
        <f>VLOOKUP(A914,[1]Tabelle1!$A$1:$B$68,2,FALSE)</f>
        <v>Heidekreis</v>
      </c>
      <c r="D914" t="str">
        <f>'2019_1-3-1_Download'!$F$7</f>
        <v>Personen ohne Migrationshintergrund</v>
      </c>
      <c r="E914" t="s">
        <v>1104</v>
      </c>
      <c r="F914" t="str">
        <f>VLOOKUP(A914,[2]Kreise_MZ!$A$2:$C$55,3,FALSE)</f>
        <v>MZ03358</v>
      </c>
      <c r="G914">
        <f>'2019_1-3-1_Download'!F454</f>
        <v>118.99914</v>
      </c>
    </row>
    <row r="915" spans="1:7" x14ac:dyDescent="0.25">
      <c r="A915">
        <f>'2019_1-3-1_Download'!B455</f>
        <v>359</v>
      </c>
      <c r="B915">
        <f>'2019_1-3-1_Download'!D455</f>
        <v>2011</v>
      </c>
      <c r="C915" t="str">
        <f>VLOOKUP(A915,[1]Tabelle1!$A$1:$B$68,2,FALSE)</f>
        <v>Stade</v>
      </c>
      <c r="D915" t="str">
        <f>'2019_1-3-1_Download'!$F$7</f>
        <v>Personen ohne Migrationshintergrund</v>
      </c>
      <c r="E915" t="s">
        <v>1104</v>
      </c>
      <c r="F915" t="str">
        <f>VLOOKUP(A915,[2]Kreise_MZ!$A$2:$C$55,3,FALSE)</f>
        <v>MZ03359</v>
      </c>
      <c r="G915">
        <f>'2019_1-3-1_Download'!F455</f>
        <v>173.80893</v>
      </c>
    </row>
    <row r="916" spans="1:7" x14ac:dyDescent="0.25">
      <c r="A916" t="str">
        <f>'2019_1-3-1_Download'!B456</f>
        <v>360/ 354</v>
      </c>
      <c r="B916">
        <f>'2019_1-3-1_Download'!D456</f>
        <v>2011</v>
      </c>
      <c r="C916" t="str">
        <f>VLOOKUP(A916,[1]Tabelle1!$A$1:$B$68,2,FALSE)</f>
        <v>Uelzen Lüchow-Dannenberg</v>
      </c>
      <c r="D916" t="str">
        <f>'2019_1-3-1_Download'!$F$7</f>
        <v>Personen ohne Migrationshintergrund</v>
      </c>
      <c r="E916" t="s">
        <v>1104</v>
      </c>
      <c r="F916" t="str">
        <f>VLOOKUP(A916,[2]Kreise_MZ!$A$2:$C$55,3,FALSE)</f>
        <v>MZ03354360</v>
      </c>
      <c r="G916">
        <f>'2019_1-3-1_Download'!F456</f>
        <v>125.29505</v>
      </c>
    </row>
    <row r="917" spans="1:7" x14ac:dyDescent="0.25">
      <c r="A917">
        <f>'2019_1-3-1_Download'!B457</f>
        <v>361</v>
      </c>
      <c r="B917">
        <f>'2019_1-3-1_Download'!D457</f>
        <v>2011</v>
      </c>
      <c r="C917" t="str">
        <f>VLOOKUP(A917,[1]Tabelle1!$A$1:$B$68,2,FALSE)</f>
        <v>Verden</v>
      </c>
      <c r="D917" t="str">
        <f>'2019_1-3-1_Download'!$F$7</f>
        <v>Personen ohne Migrationshintergrund</v>
      </c>
      <c r="E917" t="s">
        <v>1104</v>
      </c>
      <c r="F917" t="str">
        <f>VLOOKUP(A917,[2]Kreise_MZ!$A$2:$C$55,3,FALSE)</f>
        <v>MZ03361</v>
      </c>
      <c r="G917">
        <f>'2019_1-3-1_Download'!F457</f>
        <v>110.37757000000001</v>
      </c>
    </row>
    <row r="918" spans="1:7" x14ac:dyDescent="0.25">
      <c r="A918">
        <f>'2019_1-3-1_Download'!B458</f>
        <v>3</v>
      </c>
      <c r="B918">
        <f>'2019_1-3-1_Download'!D458</f>
        <v>2011</v>
      </c>
      <c r="C918" t="str">
        <f>VLOOKUP(A918,[1]Tabelle1!$A$1:$B$68,2,FALSE)</f>
        <v>Statistische Region Lüneburg</v>
      </c>
      <c r="D918" t="str">
        <f>'2019_1-3-1_Download'!$F$7</f>
        <v>Personen ohne Migrationshintergrund</v>
      </c>
      <c r="E918" t="s">
        <v>1104</v>
      </c>
      <c r="F918" t="str">
        <f>VLOOKUP(A918,[2]Kreise_MZ!$A$2:$C$55,3,FALSE)</f>
        <v>MZ033</v>
      </c>
      <c r="G918">
        <f>'2019_1-3-1_Download'!F458</f>
        <v>1474.31123</v>
      </c>
    </row>
    <row r="919" spans="1:7" x14ac:dyDescent="0.25">
      <c r="A919">
        <f>'2019_1-3-1_Download'!B459</f>
        <v>401</v>
      </c>
      <c r="B919">
        <f>'2019_1-3-1_Download'!D459</f>
        <v>2011</v>
      </c>
      <c r="C919" t="str">
        <f>VLOOKUP(A919,[1]Tabelle1!$A$1:$B$68,2,FALSE)</f>
        <v>Delmenhorst  Stadt</v>
      </c>
      <c r="D919" t="str">
        <f>'2019_1-3-1_Download'!$F$7</f>
        <v>Personen ohne Migrationshintergrund</v>
      </c>
      <c r="E919" t="s">
        <v>1104</v>
      </c>
      <c r="F919" t="str">
        <f>VLOOKUP(A919,[2]Kreise_MZ!$A$2:$C$55,3,FALSE)</f>
        <v>MZ03401</v>
      </c>
      <c r="G919">
        <f>'2019_1-3-1_Download'!F459</f>
        <v>55.690199999999997</v>
      </c>
    </row>
    <row r="920" spans="1:7" x14ac:dyDescent="0.25">
      <c r="A920" t="str">
        <f>'2019_1-3-1_Download'!B460</f>
        <v>402 / 457</v>
      </c>
      <c r="B920">
        <f>'2019_1-3-1_Download'!D460</f>
        <v>2011</v>
      </c>
      <c r="C920" t="str">
        <f>VLOOKUP(A920,[1]Tabelle1!$A$1:$B$68,2,FALSE)</f>
        <v>Emden  Stadt / Leer</v>
      </c>
      <c r="D920" t="str">
        <f>'2019_1-3-1_Download'!$F$7</f>
        <v>Personen ohne Migrationshintergrund</v>
      </c>
      <c r="E920" t="s">
        <v>1104</v>
      </c>
      <c r="F920" t="str">
        <f>VLOOKUP(A920,[2]Kreise_MZ!$A$2:$C$55,3,FALSE)</f>
        <v>MZ03402457</v>
      </c>
      <c r="G920">
        <f>'2019_1-3-1_Download'!F460</f>
        <v>188.18185</v>
      </c>
    </row>
    <row r="921" spans="1:7" x14ac:dyDescent="0.25">
      <c r="A921">
        <f>'2019_1-3-1_Download'!B461</f>
        <v>403</v>
      </c>
      <c r="B921">
        <f>'2019_1-3-1_Download'!D461</f>
        <v>2011</v>
      </c>
      <c r="C921" t="str">
        <f>VLOOKUP(A921,[1]Tabelle1!$A$1:$B$68,2,FALSE)</f>
        <v>Oldenburg(Oldb)  Stadt</v>
      </c>
      <c r="D921" t="str">
        <f>'2019_1-3-1_Download'!$F$7</f>
        <v>Personen ohne Migrationshintergrund</v>
      </c>
      <c r="E921" t="s">
        <v>1104</v>
      </c>
      <c r="F921" t="str">
        <f>VLOOKUP(A921,[2]Kreise_MZ!$A$2:$C$55,3,FALSE)</f>
        <v>MZ03403</v>
      </c>
      <c r="G921">
        <f>'2019_1-3-1_Download'!F461</f>
        <v>131.95147</v>
      </c>
    </row>
    <row r="922" spans="1:7" x14ac:dyDescent="0.25">
      <c r="A922">
        <f>'2019_1-3-1_Download'!B462</f>
        <v>404</v>
      </c>
      <c r="B922">
        <f>'2019_1-3-1_Download'!D462</f>
        <v>2011</v>
      </c>
      <c r="C922" t="str">
        <f>VLOOKUP(A922,[1]Tabelle1!$A$1:$B$68,2,FALSE)</f>
        <v>Osnabrück  Stadt</v>
      </c>
      <c r="D922" t="str">
        <f>'2019_1-3-1_Download'!$F$7</f>
        <v>Personen ohne Migrationshintergrund</v>
      </c>
      <c r="E922" t="s">
        <v>1104</v>
      </c>
      <c r="F922" t="str">
        <f>VLOOKUP(A922,[2]Kreise_MZ!$A$2:$C$55,3,FALSE)</f>
        <v>MZ03404</v>
      </c>
      <c r="G922">
        <f>'2019_1-3-1_Download'!F462</f>
        <v>115.36874</v>
      </c>
    </row>
    <row r="923" spans="1:7" x14ac:dyDescent="0.25">
      <c r="A923">
        <f>'2019_1-3-1_Download'!B463</f>
        <v>405</v>
      </c>
      <c r="B923">
        <f>'2019_1-3-1_Download'!D463</f>
        <v>2011</v>
      </c>
      <c r="C923" t="str">
        <f>VLOOKUP(A923,[1]Tabelle1!$A$1:$B$68,2,FALSE)</f>
        <v>Wilhelmshaven  Stadt</v>
      </c>
      <c r="D923" t="str">
        <f>'2019_1-3-1_Download'!$F$7</f>
        <v>Personen ohne Migrationshintergrund</v>
      </c>
      <c r="E923" t="s">
        <v>1104</v>
      </c>
      <c r="F923" t="str">
        <f>VLOOKUP(A923,[2]Kreise_MZ!$A$2:$C$55,3,FALSE)</f>
        <v>MZ03405</v>
      </c>
      <c r="G923">
        <f>'2019_1-3-1_Download'!F463</f>
        <v>67.641960000000012</v>
      </c>
    </row>
    <row r="924" spans="1:7" x14ac:dyDescent="0.25">
      <c r="A924">
        <f>'2019_1-3-1_Download'!B464</f>
        <v>451</v>
      </c>
      <c r="B924">
        <f>'2019_1-3-1_Download'!D464</f>
        <v>2011</v>
      </c>
      <c r="C924" t="str">
        <f>VLOOKUP(A924,[1]Tabelle1!$A$1:$B$68,2,FALSE)</f>
        <v>Ammerland</v>
      </c>
      <c r="D924" t="str">
        <f>'2019_1-3-1_Download'!$F$7</f>
        <v>Personen ohne Migrationshintergrund</v>
      </c>
      <c r="E924" t="s">
        <v>1104</v>
      </c>
      <c r="F924" t="str">
        <f>VLOOKUP(A924,[2]Kreise_MZ!$A$2:$C$55,3,FALSE)</f>
        <v>MZ03451</v>
      </c>
      <c r="G924">
        <f>'2019_1-3-1_Download'!F464</f>
        <v>101.89338000000001</v>
      </c>
    </row>
    <row r="925" spans="1:7" x14ac:dyDescent="0.25">
      <c r="A925">
        <f>'2019_1-3-1_Download'!B465</f>
        <v>452</v>
      </c>
      <c r="B925">
        <f>'2019_1-3-1_Download'!D465</f>
        <v>2011</v>
      </c>
      <c r="C925" t="str">
        <f>VLOOKUP(A925,[1]Tabelle1!$A$1:$B$68,2,FALSE)</f>
        <v>Aurich</v>
      </c>
      <c r="D925" t="str">
        <f>'2019_1-3-1_Download'!$F$7</f>
        <v>Personen ohne Migrationshintergrund</v>
      </c>
      <c r="E925" t="s">
        <v>1104</v>
      </c>
      <c r="F925" t="str">
        <f>VLOOKUP(A925,[2]Kreise_MZ!$A$2:$C$55,3,FALSE)</f>
        <v>MZ03452</v>
      </c>
      <c r="G925">
        <f>'2019_1-3-1_Download'!F465</f>
        <v>173.82981000000001</v>
      </c>
    </row>
    <row r="926" spans="1:7" x14ac:dyDescent="0.25">
      <c r="A926">
        <f>'2019_1-3-1_Download'!B466</f>
        <v>453</v>
      </c>
      <c r="B926">
        <f>'2019_1-3-1_Download'!D466</f>
        <v>2011</v>
      </c>
      <c r="C926" t="str">
        <f>VLOOKUP(A926,[1]Tabelle1!$A$1:$B$68,2,FALSE)</f>
        <v>Cloppenburg</v>
      </c>
      <c r="D926" t="str">
        <f>'2019_1-3-1_Download'!$F$7</f>
        <v>Personen ohne Migrationshintergrund</v>
      </c>
      <c r="E926" t="s">
        <v>1104</v>
      </c>
      <c r="F926" t="str">
        <f>VLOOKUP(A926,[2]Kreise_MZ!$A$2:$C$55,3,FALSE)</f>
        <v>MZ03453</v>
      </c>
      <c r="G926">
        <f>'2019_1-3-1_Download'!F466</f>
        <v>119.27803999999999</v>
      </c>
    </row>
    <row r="927" spans="1:7" x14ac:dyDescent="0.25">
      <c r="A927">
        <f>'2019_1-3-1_Download'!B467</f>
        <v>454</v>
      </c>
      <c r="B927">
        <f>'2019_1-3-1_Download'!D467</f>
        <v>2011</v>
      </c>
      <c r="C927" t="str">
        <f>VLOOKUP(A927,[1]Tabelle1!$A$1:$B$68,2,FALSE)</f>
        <v>Emsland</v>
      </c>
      <c r="D927" t="str">
        <f>'2019_1-3-1_Download'!$F$7</f>
        <v>Personen ohne Migrationshintergrund</v>
      </c>
      <c r="E927" t="s">
        <v>1104</v>
      </c>
      <c r="F927" t="str">
        <f>VLOOKUP(A927,[2]Kreise_MZ!$A$2:$C$55,3,FALSE)</f>
        <v>MZ03454</v>
      </c>
      <c r="G927">
        <f>'2019_1-3-1_Download'!F467</f>
        <v>249.68267</v>
      </c>
    </row>
    <row r="928" spans="1:7" x14ac:dyDescent="0.25">
      <c r="A928" t="str">
        <f>'2019_1-3-1_Download'!B468</f>
        <v>455 / 462</v>
      </c>
      <c r="B928">
        <f>'2019_1-3-1_Download'!D468</f>
        <v>2011</v>
      </c>
      <c r="C928" t="str">
        <f>VLOOKUP(A928,[1]Tabelle1!$A$1:$B$68,2,FALSE)</f>
        <v>Friesland / Wittmund</v>
      </c>
      <c r="D928" t="str">
        <f>'2019_1-3-1_Download'!$F$7</f>
        <v>Personen ohne Migrationshintergrund</v>
      </c>
      <c r="E928" t="s">
        <v>1104</v>
      </c>
      <c r="F928" t="str">
        <f>VLOOKUP(A928,[2]Kreise_MZ!$A$2:$C$55,3,FALSE)</f>
        <v>MZ03455462</v>
      </c>
      <c r="G928">
        <f>'2019_1-3-1_Download'!F468</f>
        <v>146.12044</v>
      </c>
    </row>
    <row r="929" spans="1:7" x14ac:dyDescent="0.25">
      <c r="A929">
        <f>'2019_1-3-1_Download'!B469</f>
        <v>456</v>
      </c>
      <c r="B929">
        <f>'2019_1-3-1_Download'!D469</f>
        <v>2011</v>
      </c>
      <c r="C929" t="str">
        <f>VLOOKUP(A929,[1]Tabelle1!$A$1:$B$68,2,FALSE)</f>
        <v>Grafschaft Bentheim</v>
      </c>
      <c r="D929" t="str">
        <f>'2019_1-3-1_Download'!$F$7</f>
        <v>Personen ohne Migrationshintergrund</v>
      </c>
      <c r="E929" t="s">
        <v>1104</v>
      </c>
      <c r="F929" t="str">
        <f>VLOOKUP(A929,[2]Kreise_MZ!$A$2:$C$55,3,FALSE)</f>
        <v>MZ03456</v>
      </c>
      <c r="G929">
        <f>'2019_1-3-1_Download'!F469</f>
        <v>103.47624999999999</v>
      </c>
    </row>
    <row r="930" spans="1:7" x14ac:dyDescent="0.25">
      <c r="A930" t="str">
        <f>'2019_1-3-1_Download'!B470</f>
        <v>402 / 457</v>
      </c>
      <c r="B930">
        <f>'2019_1-3-1_Download'!D470</f>
        <v>2011</v>
      </c>
      <c r="C930" t="str">
        <f>VLOOKUP(A930,[1]Tabelle1!$A$1:$B$68,2,FALSE)</f>
        <v>Emden  Stadt / Leer</v>
      </c>
      <c r="D930" t="str">
        <f>'2019_1-3-1_Download'!$F$7</f>
        <v>Personen ohne Migrationshintergrund</v>
      </c>
      <c r="E930" t="s">
        <v>1104</v>
      </c>
      <c r="F930" t="str">
        <f>VLOOKUP(A930,[2]Kreise_MZ!$A$2:$C$55,3,FALSE)</f>
        <v>MZ03402457</v>
      </c>
      <c r="G930">
        <f>'2019_1-3-1_Download'!F470</f>
        <v>188.18185</v>
      </c>
    </row>
    <row r="931" spans="1:7" x14ac:dyDescent="0.25">
      <c r="A931">
        <f>'2019_1-3-1_Download'!B471</f>
        <v>458</v>
      </c>
      <c r="B931">
        <f>'2019_1-3-1_Download'!D471</f>
        <v>2011</v>
      </c>
      <c r="C931" t="str">
        <f>VLOOKUP(A931,[1]Tabelle1!$A$1:$B$68,2,FALSE)</f>
        <v>Oldenburg</v>
      </c>
      <c r="D931" t="str">
        <f>'2019_1-3-1_Download'!$F$7</f>
        <v>Personen ohne Migrationshintergrund</v>
      </c>
      <c r="E931" t="s">
        <v>1104</v>
      </c>
      <c r="F931" t="str">
        <f>VLOOKUP(A931,[2]Kreise_MZ!$A$2:$C$55,3,FALSE)</f>
        <v>MZ03458</v>
      </c>
      <c r="G931">
        <f>'2019_1-3-1_Download'!F471</f>
        <v>114.10709</v>
      </c>
    </row>
    <row r="932" spans="1:7" x14ac:dyDescent="0.25">
      <c r="A932">
        <f>'2019_1-3-1_Download'!B472</f>
        <v>459</v>
      </c>
      <c r="B932">
        <f>'2019_1-3-1_Download'!D472</f>
        <v>2011</v>
      </c>
      <c r="C932" t="str">
        <f>VLOOKUP(A932,[1]Tabelle1!$A$1:$B$68,2,FALSE)</f>
        <v>Osnabrück</v>
      </c>
      <c r="D932" t="str">
        <f>'2019_1-3-1_Download'!$F$7</f>
        <v>Personen ohne Migrationshintergrund</v>
      </c>
      <c r="E932" t="s">
        <v>1104</v>
      </c>
      <c r="F932" t="str">
        <f>VLOOKUP(A932,[2]Kreise_MZ!$A$2:$C$55,3,FALSE)</f>
        <v>MZ03459</v>
      </c>
      <c r="G932">
        <f>'2019_1-3-1_Download'!F472</f>
        <v>278.08853999999997</v>
      </c>
    </row>
    <row r="933" spans="1:7" x14ac:dyDescent="0.25">
      <c r="A933">
        <f>'2019_1-3-1_Download'!B473</f>
        <v>460</v>
      </c>
      <c r="B933">
        <f>'2019_1-3-1_Download'!D473</f>
        <v>2011</v>
      </c>
      <c r="C933" t="str">
        <f>VLOOKUP(A933,[1]Tabelle1!$A$1:$B$68,2,FALSE)</f>
        <v>Vechta</v>
      </c>
      <c r="D933" t="str">
        <f>'2019_1-3-1_Download'!$F$7</f>
        <v>Personen ohne Migrationshintergrund</v>
      </c>
      <c r="E933" t="s">
        <v>1104</v>
      </c>
      <c r="F933" t="str">
        <f>VLOOKUP(A933,[2]Kreise_MZ!$A$2:$C$55,3,FALSE)</f>
        <v>MZ03460</v>
      </c>
      <c r="G933">
        <f>'2019_1-3-1_Download'!F473</f>
        <v>99.332619999999991</v>
      </c>
    </row>
    <row r="934" spans="1:7" x14ac:dyDescent="0.25">
      <c r="A934">
        <f>'2019_1-3-1_Download'!B474</f>
        <v>461</v>
      </c>
      <c r="B934">
        <f>'2019_1-3-1_Download'!D474</f>
        <v>2011</v>
      </c>
      <c r="C934" t="str">
        <f>VLOOKUP(A934,[1]Tabelle1!$A$1:$B$68,2,FALSE)</f>
        <v>Wesermarsch</v>
      </c>
      <c r="D934" t="str">
        <f>'2019_1-3-1_Download'!$F$7</f>
        <v>Personen ohne Migrationshintergrund</v>
      </c>
      <c r="E934" t="s">
        <v>1104</v>
      </c>
      <c r="F934" t="str">
        <f>VLOOKUP(A934,[2]Kreise_MZ!$A$2:$C$55,3,FALSE)</f>
        <v>MZ03461</v>
      </c>
      <c r="G934">
        <f>'2019_1-3-1_Download'!F474</f>
        <v>76.46584</v>
      </c>
    </row>
    <row r="935" spans="1:7" x14ac:dyDescent="0.25">
      <c r="A935" t="str">
        <f>'2019_1-3-1_Download'!B475</f>
        <v>455 / 462</v>
      </c>
      <c r="B935">
        <f>'2019_1-3-1_Download'!D475</f>
        <v>2011</v>
      </c>
      <c r="C935" t="str">
        <f>VLOOKUP(A935,[1]Tabelle1!$A$1:$B$68,2,FALSE)</f>
        <v>Friesland / Wittmund</v>
      </c>
      <c r="D935" t="str">
        <f>'2019_1-3-1_Download'!$F$7</f>
        <v>Personen ohne Migrationshintergrund</v>
      </c>
      <c r="E935" t="s">
        <v>1104</v>
      </c>
      <c r="F935" t="str">
        <f>VLOOKUP(A935,[2]Kreise_MZ!$A$2:$C$55,3,FALSE)</f>
        <v>MZ03455462</v>
      </c>
      <c r="G935">
        <f>'2019_1-3-1_Download'!F475</f>
        <v>146.12044</v>
      </c>
    </row>
    <row r="936" spans="1:7" x14ac:dyDescent="0.25">
      <c r="A936">
        <f>'2019_1-3-1_Download'!B476</f>
        <v>4</v>
      </c>
      <c r="B936">
        <f>'2019_1-3-1_Download'!D476</f>
        <v>2011</v>
      </c>
      <c r="C936" t="str">
        <f>VLOOKUP(A936,[1]Tabelle1!$A$1:$B$68,2,FALSE)</f>
        <v>Statistische Region Weser-Ems</v>
      </c>
      <c r="D936" t="str">
        <f>'2019_1-3-1_Download'!$F$7</f>
        <v>Personen ohne Migrationshintergrund</v>
      </c>
      <c r="E936" t="s">
        <v>1104</v>
      </c>
      <c r="F936" t="str">
        <f>VLOOKUP(A936,[2]Kreise_MZ!$A$2:$C$55,3,FALSE)</f>
        <v>MZ034</v>
      </c>
      <c r="G936">
        <f>'2019_1-3-1_Download'!F476</f>
        <v>2017.76782</v>
      </c>
    </row>
    <row r="937" spans="1:7" x14ac:dyDescent="0.25">
      <c r="A937">
        <f>'2019_1-3-1_Download'!B477</f>
        <v>0</v>
      </c>
      <c r="B937">
        <f>'2019_1-3-1_Download'!D477</f>
        <v>2011</v>
      </c>
      <c r="C937" t="str">
        <f>VLOOKUP(A937,[1]Tabelle1!$A$1:$B$68,2,FALSE)</f>
        <v>Niedersachsen</v>
      </c>
      <c r="D937" t="str">
        <f>'2019_1-3-1_Download'!$F$7</f>
        <v>Personen ohne Migrationshintergrund</v>
      </c>
      <c r="E937" t="s">
        <v>1104</v>
      </c>
      <c r="F937" t="str">
        <f>VLOOKUP(A937,[2]Kreise_MZ!$A$2:$C$55,3,FALSE)</f>
        <v>MZ030</v>
      </c>
      <c r="G937">
        <f>'2019_1-3-1_Download'!F477</f>
        <v>6510.6965700000001</v>
      </c>
    </row>
    <row r="938" spans="1:7" x14ac:dyDescent="0.25">
      <c r="A938">
        <f>'2019_1-3-1_Download'!B10</f>
        <v>101</v>
      </c>
      <c r="B938">
        <f>'2019_1-3-1_Download'!D10</f>
        <v>2019</v>
      </c>
      <c r="C938" t="str">
        <f>VLOOKUP(A938,[1]Tabelle1!$A$1:$B$68,2,FALSE)</f>
        <v>Braunschweig  Stadt</v>
      </c>
      <c r="D938" t="str">
        <f>'2019_1-3-1_Download'!$G$7</f>
        <v>Personen mit Migrationshintergrund</v>
      </c>
      <c r="E938" t="s">
        <v>1104</v>
      </c>
      <c r="F938" t="str">
        <f>VLOOKUP(A938,[2]Kreise_MZ!$A$2:$C$55,3,FALSE)</f>
        <v>MZ03101</v>
      </c>
      <c r="G938">
        <f>'2019_1-3-1_Download'!G10</f>
        <v>62.364820000000002</v>
      </c>
    </row>
    <row r="939" spans="1:7" x14ac:dyDescent="0.25">
      <c r="A939">
        <f>'2019_1-3-1_Download'!B11</f>
        <v>102</v>
      </c>
      <c r="B939">
        <f>'2019_1-3-1_Download'!D11</f>
        <v>2019</v>
      </c>
      <c r="C939" t="str">
        <f>VLOOKUP(A939,[1]Tabelle1!$A$1:$B$68,2,FALSE)</f>
        <v>Salzgitter  Stadt</v>
      </c>
      <c r="D939" t="str">
        <f>'2019_1-3-1_Download'!$G$7</f>
        <v>Personen mit Migrationshintergrund</v>
      </c>
      <c r="E939" t="s">
        <v>1104</v>
      </c>
      <c r="F939" t="str">
        <f>VLOOKUP(A939,[2]Kreise_MZ!$A$2:$C$55,3,FALSE)</f>
        <v>MZ03102</v>
      </c>
      <c r="G939">
        <f>'2019_1-3-1_Download'!G11</f>
        <v>36.722360000000002</v>
      </c>
    </row>
    <row r="940" spans="1:7" x14ac:dyDescent="0.25">
      <c r="A940">
        <f>'2019_1-3-1_Download'!B12</f>
        <v>103</v>
      </c>
      <c r="B940">
        <f>'2019_1-3-1_Download'!D12</f>
        <v>2019</v>
      </c>
      <c r="C940" t="str">
        <f>VLOOKUP(A940,[1]Tabelle1!$A$1:$B$68,2,FALSE)</f>
        <v>Wolfsburg  Stadt</v>
      </c>
      <c r="D940" t="str">
        <f>'2019_1-3-1_Download'!$G$7</f>
        <v>Personen mit Migrationshintergrund</v>
      </c>
      <c r="E940" t="s">
        <v>1104</v>
      </c>
      <c r="F940" t="str">
        <f>VLOOKUP(A940,[2]Kreise_MZ!$A$2:$C$55,3,FALSE)</f>
        <v>MZ03103</v>
      </c>
      <c r="G940">
        <f>'2019_1-3-1_Download'!G12</f>
        <v>46.567680000000003</v>
      </c>
    </row>
    <row r="941" spans="1:7" x14ac:dyDescent="0.25">
      <c r="A941">
        <f>'2019_1-3-1_Download'!B13</f>
        <v>151</v>
      </c>
      <c r="B941">
        <f>'2019_1-3-1_Download'!D13</f>
        <v>2019</v>
      </c>
      <c r="C941" t="str">
        <f>VLOOKUP(A941,[1]Tabelle1!$A$1:$B$68,2,FALSE)</f>
        <v>Gifhorn</v>
      </c>
      <c r="D941" t="str">
        <f>'2019_1-3-1_Download'!$G$7</f>
        <v>Personen mit Migrationshintergrund</v>
      </c>
      <c r="E941" t="s">
        <v>1104</v>
      </c>
      <c r="F941" t="str">
        <f>VLOOKUP(A941,[2]Kreise_MZ!$A$2:$C$55,3,FALSE)</f>
        <v>MZ03151</v>
      </c>
      <c r="G941">
        <f>'2019_1-3-1_Download'!G13</f>
        <v>46.888390000000001</v>
      </c>
    </row>
    <row r="942" spans="1:7" x14ac:dyDescent="0.25">
      <c r="A942">
        <f>'2019_1-3-1_Download'!B14</f>
        <v>153</v>
      </c>
      <c r="B942">
        <f>'2019_1-3-1_Download'!D14</f>
        <v>2019</v>
      </c>
      <c r="C942" t="str">
        <f>VLOOKUP(A942,[1]Tabelle1!$A$1:$B$68,2,FALSE)</f>
        <v>Goslar</v>
      </c>
      <c r="D942" t="str">
        <f>'2019_1-3-1_Download'!$G$7</f>
        <v>Personen mit Migrationshintergrund</v>
      </c>
      <c r="E942" t="s">
        <v>1104</v>
      </c>
      <c r="F942" t="str">
        <f>VLOOKUP(A942,[2]Kreise_MZ!$A$2:$C$55,3,FALSE)</f>
        <v>MZ03153</v>
      </c>
      <c r="G942">
        <f>'2019_1-3-1_Download'!G14</f>
        <v>25.484299999999998</v>
      </c>
    </row>
    <row r="943" spans="1:7" x14ac:dyDescent="0.25">
      <c r="A943">
        <f>'2019_1-3-1_Download'!B15</f>
        <v>154</v>
      </c>
      <c r="B943">
        <f>'2019_1-3-1_Download'!D15</f>
        <v>2019</v>
      </c>
      <c r="C943" t="str">
        <f>VLOOKUP(A943,[1]Tabelle1!$A$1:$B$68,2,FALSE)</f>
        <v>Helmstedt</v>
      </c>
      <c r="D943" t="str">
        <f>'2019_1-3-1_Download'!$G$7</f>
        <v>Personen mit Migrationshintergrund</v>
      </c>
      <c r="E943" t="s">
        <v>1104</v>
      </c>
      <c r="F943" t="str">
        <f>VLOOKUP(A943,[2]Kreise_MZ!$A$2:$C$55,3,FALSE)</f>
        <v>MZ03154</v>
      </c>
      <c r="G943">
        <f>'2019_1-3-1_Download'!G15</f>
        <v>13.900459999999999</v>
      </c>
    </row>
    <row r="944" spans="1:7" x14ac:dyDescent="0.25">
      <c r="A944">
        <f>'2019_1-3-1_Download'!B16</f>
        <v>155</v>
      </c>
      <c r="B944">
        <f>'2019_1-3-1_Download'!D16</f>
        <v>2019</v>
      </c>
      <c r="C944" t="str">
        <f>VLOOKUP(A944,[1]Tabelle1!$A$1:$B$68,2,FALSE)</f>
        <v>Northeim</v>
      </c>
      <c r="D944" t="str">
        <f>'2019_1-3-1_Download'!$G$7</f>
        <v>Personen mit Migrationshintergrund</v>
      </c>
      <c r="E944" t="s">
        <v>1104</v>
      </c>
      <c r="F944" t="str">
        <f>VLOOKUP(A944,[2]Kreise_MZ!$A$2:$C$55,3,FALSE)</f>
        <v>MZ03155</v>
      </c>
      <c r="G944">
        <f>'2019_1-3-1_Download'!G16</f>
        <v>21.091169999999998</v>
      </c>
    </row>
    <row r="945" spans="1:7" x14ac:dyDescent="0.25">
      <c r="A945">
        <f>'2019_1-3-1_Download'!B17</f>
        <v>157</v>
      </c>
      <c r="B945">
        <f>'2019_1-3-1_Download'!D17</f>
        <v>2019</v>
      </c>
      <c r="C945" t="str">
        <f>VLOOKUP(A945,[1]Tabelle1!$A$1:$B$68,2,FALSE)</f>
        <v>Peine</v>
      </c>
      <c r="D945" t="str">
        <f>'2019_1-3-1_Download'!$G$7</f>
        <v>Personen mit Migrationshintergrund</v>
      </c>
      <c r="E945" t="s">
        <v>1104</v>
      </c>
      <c r="F945" t="str">
        <f>VLOOKUP(A945,[2]Kreise_MZ!$A$2:$C$55,3,FALSE)</f>
        <v>MZ03157</v>
      </c>
      <c r="G945">
        <f>'2019_1-3-1_Download'!G17</f>
        <v>26.42578</v>
      </c>
    </row>
    <row r="946" spans="1:7" x14ac:dyDescent="0.25">
      <c r="A946">
        <f>'2019_1-3-1_Download'!B19</f>
        <v>159</v>
      </c>
      <c r="B946">
        <f>'2019_1-3-1_Download'!D19</f>
        <v>2019</v>
      </c>
      <c r="C946" t="str">
        <f>VLOOKUP(A946,[1]Tabelle1!$A$1:$B$68,2,FALSE)</f>
        <v>Göttingen</v>
      </c>
      <c r="D946" t="str">
        <f>'2019_1-3-1_Download'!$G$7</f>
        <v>Personen mit Migrationshintergrund</v>
      </c>
      <c r="E946" t="s">
        <v>1104</v>
      </c>
      <c r="F946" t="str">
        <f>VLOOKUP(A946,[2]Kreise_MZ!$A$2:$C$55,3,FALSE)</f>
        <v>MZ03159</v>
      </c>
      <c r="G946">
        <f>'2019_1-3-1_Download'!G19</f>
        <v>54.434190000000001</v>
      </c>
    </row>
    <row r="947" spans="1:7" x14ac:dyDescent="0.25">
      <c r="A947">
        <f>'2019_1-3-1_Download'!B18</f>
        <v>158</v>
      </c>
      <c r="B947">
        <f>'2019_1-3-1_Download'!D18</f>
        <v>2019</v>
      </c>
      <c r="C947" t="str">
        <f>VLOOKUP(A947,[1]Tabelle1!$A$1:$B$68,2,FALSE)</f>
        <v>Wolfenbüttel</v>
      </c>
      <c r="D947" t="str">
        <f>'2019_1-3-1_Download'!$G$7</f>
        <v>Personen mit Migrationshintergrund</v>
      </c>
      <c r="E947" t="s">
        <v>1104</v>
      </c>
      <c r="F947" t="str">
        <f>VLOOKUP(A947,[2]Kreise_MZ!$A$2:$C$55,3,FALSE)</f>
        <v>MZ03158</v>
      </c>
      <c r="G947">
        <f>'2019_1-3-1_Download'!G18</f>
        <v>18.307759999999998</v>
      </c>
    </row>
    <row r="948" spans="1:7" x14ac:dyDescent="0.25">
      <c r="A948">
        <f>'2019_1-3-1_Download'!B20</f>
        <v>1</v>
      </c>
      <c r="B948">
        <f>'2019_1-3-1_Download'!D20</f>
        <v>2019</v>
      </c>
      <c r="C948" t="str">
        <f>VLOOKUP(A948,[1]Tabelle1!$A$1:$B$68,2,FALSE)</f>
        <v>Statistische Region Braunschweig</v>
      </c>
      <c r="D948" t="str">
        <f>'2019_1-3-1_Download'!$G$7</f>
        <v>Personen mit Migrationshintergrund</v>
      </c>
      <c r="E948" t="s">
        <v>1104</v>
      </c>
      <c r="F948" t="str">
        <f>VLOOKUP(A948,[2]Kreise_MZ!$A$2:$C$55,3,FALSE)</f>
        <v>MZ031</v>
      </c>
      <c r="G948">
        <f>'2019_1-3-1_Download'!G20</f>
        <v>352.53534999999999</v>
      </c>
    </row>
    <row r="949" spans="1:7" x14ac:dyDescent="0.25">
      <c r="A949">
        <f>'2019_1-3-1_Download'!B21</f>
        <v>241</v>
      </c>
      <c r="B949">
        <f>'2019_1-3-1_Download'!D21</f>
        <v>2019</v>
      </c>
      <c r="C949" t="str">
        <f>VLOOKUP(A949,[1]Tabelle1!$A$1:$B$68,2,FALSE)</f>
        <v>Hannover  Region</v>
      </c>
      <c r="D949" t="str">
        <f>'2019_1-3-1_Download'!$G$7</f>
        <v>Personen mit Migrationshintergrund</v>
      </c>
      <c r="E949" t="s">
        <v>1104</v>
      </c>
      <c r="F949" t="str">
        <f>VLOOKUP(A949,[2]Kreise_MZ!$A$2:$C$55,3,FALSE)</f>
        <v>MZ03241</v>
      </c>
      <c r="G949">
        <f>'2019_1-3-1_Download'!G21</f>
        <v>346.78059999999999</v>
      </c>
    </row>
    <row r="950" spans="1:7" x14ac:dyDescent="0.25">
      <c r="A950">
        <f>'2019_1-3-1_Download'!B22</f>
        <v>241001</v>
      </c>
      <c r="B950">
        <f>'2019_1-3-1_Download'!D22</f>
        <v>2019</v>
      </c>
      <c r="C950" t="str">
        <f>VLOOKUP(A950,[1]Tabelle1!$A$1:$B$68,2,FALSE)</f>
        <v>dav. Hannover  Lhst.</v>
      </c>
      <c r="D950" t="str">
        <f>'2019_1-3-1_Download'!$G$7</f>
        <v>Personen mit Migrationshintergrund</v>
      </c>
      <c r="E950" t="s">
        <v>1104</v>
      </c>
      <c r="F950" t="str">
        <f>VLOOKUP(A950,[2]Kreise_MZ!$A$2:$C$55,3,FALSE)</f>
        <v>MZ03241001</v>
      </c>
      <c r="G950">
        <f>'2019_1-3-1_Download'!G22</f>
        <v>197.37774999999999</v>
      </c>
    </row>
    <row r="951" spans="1:7" x14ac:dyDescent="0.25">
      <c r="A951">
        <f>'2019_1-3-1_Download'!B23</f>
        <v>241999</v>
      </c>
      <c r="B951">
        <f>'2019_1-3-1_Download'!D23</f>
        <v>2019</v>
      </c>
      <c r="C951" t="str">
        <f>VLOOKUP(A951,[1]Tabelle1!$A$1:$B$68,2,FALSE)</f>
        <v>dav. Hannover  Umland</v>
      </c>
      <c r="D951" t="str">
        <f>'2019_1-3-1_Download'!$G$7</f>
        <v>Personen mit Migrationshintergrund</v>
      </c>
      <c r="E951" t="s">
        <v>1104</v>
      </c>
      <c r="F951" t="str">
        <f>VLOOKUP(A951,[2]Kreise_MZ!$A$2:$C$55,3,FALSE)</f>
        <v>MZ03241999</v>
      </c>
      <c r="G951">
        <f>'2019_1-3-1_Download'!G23</f>
        <v>149.40285</v>
      </c>
    </row>
    <row r="952" spans="1:7" x14ac:dyDescent="0.25">
      <c r="A952">
        <f>'2019_1-3-1_Download'!B24</f>
        <v>251</v>
      </c>
      <c r="B952">
        <f>'2019_1-3-1_Download'!D24</f>
        <v>2019</v>
      </c>
      <c r="C952" t="str">
        <f>VLOOKUP(A952,[1]Tabelle1!$A$1:$B$68,2,FALSE)</f>
        <v>Diepholz</v>
      </c>
      <c r="D952" t="str">
        <f>'2019_1-3-1_Download'!$G$7</f>
        <v>Personen mit Migrationshintergrund</v>
      </c>
      <c r="E952" t="s">
        <v>1104</v>
      </c>
      <c r="F952" t="str">
        <f>VLOOKUP(A952,[2]Kreise_MZ!$A$2:$C$55,3,FALSE)</f>
        <v>MZ03251</v>
      </c>
      <c r="G952">
        <f>'2019_1-3-1_Download'!G24</f>
        <v>37.146059999999999</v>
      </c>
    </row>
    <row r="953" spans="1:7" x14ac:dyDescent="0.25">
      <c r="A953">
        <f>'2019_1-3-1_Download'!B25</f>
        <v>252</v>
      </c>
      <c r="B953">
        <f>'2019_1-3-1_Download'!D25</f>
        <v>2019</v>
      </c>
      <c r="C953" t="str">
        <f>VLOOKUP(A953,[1]Tabelle1!$A$1:$B$68,2,FALSE)</f>
        <v>Hameln-Pyrmont</v>
      </c>
      <c r="D953" t="str">
        <f>'2019_1-3-1_Download'!$G$7</f>
        <v>Personen mit Migrationshintergrund</v>
      </c>
      <c r="E953" t="s">
        <v>1104</v>
      </c>
      <c r="F953" t="str">
        <f>VLOOKUP(A953,[2]Kreise_MZ!$A$2:$C$55,3,FALSE)</f>
        <v>MZ03252</v>
      </c>
      <c r="G953">
        <f>'2019_1-3-1_Download'!G25</f>
        <v>39.072189999999999</v>
      </c>
    </row>
    <row r="954" spans="1:7" x14ac:dyDescent="0.25">
      <c r="A954">
        <f>'2019_1-3-1_Download'!B26</f>
        <v>254</v>
      </c>
      <c r="B954">
        <f>'2019_1-3-1_Download'!D26</f>
        <v>2019</v>
      </c>
      <c r="C954" t="str">
        <f>VLOOKUP(A954,[1]Tabelle1!$A$1:$B$68,2,FALSE)</f>
        <v>Hildesheim</v>
      </c>
      <c r="D954" t="str">
        <f>'2019_1-3-1_Download'!$G$7</f>
        <v>Personen mit Migrationshintergrund</v>
      </c>
      <c r="E954" t="s">
        <v>1104</v>
      </c>
      <c r="F954" t="str">
        <f>VLOOKUP(A954,[2]Kreise_MZ!$A$2:$C$55,3,FALSE)</f>
        <v>MZ03254</v>
      </c>
      <c r="G954">
        <f>'2019_1-3-1_Download'!G26</f>
        <v>61.919449999999998</v>
      </c>
    </row>
    <row r="955" spans="1:7" x14ac:dyDescent="0.25">
      <c r="A955">
        <f>'2019_1-3-1_Download'!B27</f>
        <v>255</v>
      </c>
      <c r="B955">
        <f>'2019_1-3-1_Download'!D27</f>
        <v>2019</v>
      </c>
      <c r="C955" t="str">
        <f>VLOOKUP(A955,[1]Tabelle1!$A$1:$B$68,2,FALSE)</f>
        <v>Holzminden</v>
      </c>
      <c r="D955" t="str">
        <f>'2019_1-3-1_Download'!$G$7</f>
        <v>Personen mit Migrationshintergrund</v>
      </c>
      <c r="E955" t="s">
        <v>1104</v>
      </c>
      <c r="F955" t="str">
        <f>VLOOKUP(A955,[2]Kreise_MZ!$A$2:$C$55,3,FALSE)</f>
        <v>MZ03255</v>
      </c>
      <c r="G955">
        <f>'2019_1-3-1_Download'!G27</f>
        <v>13.91911</v>
      </c>
    </row>
    <row r="956" spans="1:7" x14ac:dyDescent="0.25">
      <c r="A956">
        <f>'2019_1-3-1_Download'!B28</f>
        <v>256</v>
      </c>
      <c r="B956">
        <f>'2019_1-3-1_Download'!D28</f>
        <v>2019</v>
      </c>
      <c r="C956" t="str">
        <f>VLOOKUP(A956,[1]Tabelle1!$A$1:$B$68,2,FALSE)</f>
        <v>Nienburg (Weser)</v>
      </c>
      <c r="D956" t="str">
        <f>'2019_1-3-1_Download'!$G$7</f>
        <v>Personen mit Migrationshintergrund</v>
      </c>
      <c r="E956" t="s">
        <v>1104</v>
      </c>
      <c r="F956" t="str">
        <f>VLOOKUP(A956,[2]Kreise_MZ!$A$2:$C$55,3,FALSE)</f>
        <v>MZ03256</v>
      </c>
      <c r="G956">
        <f>'2019_1-3-1_Download'!G28</f>
        <v>30.291790000000002</v>
      </c>
    </row>
    <row r="957" spans="1:7" x14ac:dyDescent="0.25">
      <c r="A957">
        <f>'2019_1-3-1_Download'!B29</f>
        <v>257</v>
      </c>
      <c r="B957">
        <f>'2019_1-3-1_Download'!D29</f>
        <v>2019</v>
      </c>
      <c r="C957" t="str">
        <f>VLOOKUP(A957,[1]Tabelle1!$A$1:$B$68,2,FALSE)</f>
        <v>Schaumburg</v>
      </c>
      <c r="D957" t="str">
        <f>'2019_1-3-1_Download'!$G$7</f>
        <v>Personen mit Migrationshintergrund</v>
      </c>
      <c r="E957" t="s">
        <v>1104</v>
      </c>
      <c r="F957" t="str">
        <f>VLOOKUP(A957,[2]Kreise_MZ!$A$2:$C$55,3,FALSE)</f>
        <v>MZ03257</v>
      </c>
      <c r="G957">
        <f>'2019_1-3-1_Download'!G29</f>
        <v>28.360619999999997</v>
      </c>
    </row>
    <row r="958" spans="1:7" x14ac:dyDescent="0.25">
      <c r="A958">
        <f>'2019_1-3-1_Download'!B30</f>
        <v>2</v>
      </c>
      <c r="B958">
        <f>'2019_1-3-1_Download'!D30</f>
        <v>2019</v>
      </c>
      <c r="C958" t="str">
        <f>VLOOKUP(A958,[1]Tabelle1!$A$1:$B$68,2,FALSE)</f>
        <v>Statistische Region Hannover</v>
      </c>
      <c r="D958" t="str">
        <f>'2019_1-3-1_Download'!$G$7</f>
        <v>Personen mit Migrationshintergrund</v>
      </c>
      <c r="E958" t="s">
        <v>1104</v>
      </c>
      <c r="F958" t="str">
        <f>VLOOKUP(A958,[2]Kreise_MZ!$A$2:$C$55,3,FALSE)</f>
        <v>MZ032</v>
      </c>
      <c r="G958">
        <f>'2019_1-3-1_Download'!G30</f>
        <v>556.69266000000005</v>
      </c>
    </row>
    <row r="959" spans="1:7" x14ac:dyDescent="0.25">
      <c r="A959">
        <f>'2019_1-3-1_Download'!B31</f>
        <v>351</v>
      </c>
      <c r="B959">
        <f>'2019_1-3-1_Download'!D31</f>
        <v>2019</v>
      </c>
      <c r="C959" t="str">
        <f>VLOOKUP(A959,[1]Tabelle1!$A$1:$B$68,2,FALSE)</f>
        <v>Celle</v>
      </c>
      <c r="D959" t="str">
        <f>'2019_1-3-1_Download'!$G$7</f>
        <v>Personen mit Migrationshintergrund</v>
      </c>
      <c r="E959" t="s">
        <v>1104</v>
      </c>
      <c r="F959" t="str">
        <f>VLOOKUP(A959,[2]Kreise_MZ!$A$2:$C$55,3,FALSE)</f>
        <v>MZ03351</v>
      </c>
      <c r="G959">
        <f>'2019_1-3-1_Download'!G31</f>
        <v>33.37923</v>
      </c>
    </row>
    <row r="960" spans="1:7" x14ac:dyDescent="0.25">
      <c r="A960">
        <f>'2019_1-3-1_Download'!B32</f>
        <v>352</v>
      </c>
      <c r="B960">
        <f>'2019_1-3-1_Download'!D32</f>
        <v>2019</v>
      </c>
      <c r="C960" t="str">
        <f>VLOOKUP(A960,[1]Tabelle1!$A$1:$B$68,2,FALSE)</f>
        <v>Cuxhaven</v>
      </c>
      <c r="D960" t="str">
        <f>'2019_1-3-1_Download'!$G$7</f>
        <v>Personen mit Migrationshintergrund</v>
      </c>
      <c r="E960" t="s">
        <v>1104</v>
      </c>
      <c r="F960" t="str">
        <f>VLOOKUP(A960,[2]Kreise_MZ!$A$2:$C$55,3,FALSE)</f>
        <v>MZ03352</v>
      </c>
      <c r="G960">
        <f>'2019_1-3-1_Download'!G32</f>
        <v>30.471869999999999</v>
      </c>
    </row>
    <row r="961" spans="1:7" x14ac:dyDescent="0.25">
      <c r="A961">
        <f>'2019_1-3-1_Download'!B33</f>
        <v>353</v>
      </c>
      <c r="B961">
        <f>'2019_1-3-1_Download'!D33</f>
        <v>2019</v>
      </c>
      <c r="C961" t="str">
        <f>VLOOKUP(A961,[1]Tabelle1!$A$1:$B$68,2,FALSE)</f>
        <v>Harburg</v>
      </c>
      <c r="D961" t="str">
        <f>'2019_1-3-1_Download'!$G$7</f>
        <v>Personen mit Migrationshintergrund</v>
      </c>
      <c r="E961" t="s">
        <v>1104</v>
      </c>
      <c r="F961" t="str">
        <f>VLOOKUP(A961,[2]Kreise_MZ!$A$2:$C$55,3,FALSE)</f>
        <v>MZ03353</v>
      </c>
      <c r="G961">
        <f>'2019_1-3-1_Download'!G33</f>
        <v>53.042559999999995</v>
      </c>
    </row>
    <row r="962" spans="1:7" x14ac:dyDescent="0.25">
      <c r="A962" t="str">
        <f>'2019_1-3-1_Download'!B34</f>
        <v>360/ 354</v>
      </c>
      <c r="B962">
        <f>'2019_1-3-1_Download'!D34</f>
        <v>2019</v>
      </c>
      <c r="C962" t="str">
        <f>VLOOKUP(A962,[1]Tabelle1!$A$1:$B$68,2,FALSE)</f>
        <v>Uelzen Lüchow-Dannenberg</v>
      </c>
      <c r="D962" t="str">
        <f>'2019_1-3-1_Download'!$G$7</f>
        <v>Personen mit Migrationshintergrund</v>
      </c>
      <c r="E962" t="s">
        <v>1104</v>
      </c>
      <c r="F962" t="str">
        <f>VLOOKUP(A962,[2]Kreise_MZ!$A$2:$C$55,3,FALSE)</f>
        <v>MZ03354360</v>
      </c>
      <c r="G962">
        <f>'2019_1-3-1_Download'!G34</f>
        <v>21.926009999999998</v>
      </c>
    </row>
    <row r="963" spans="1:7" x14ac:dyDescent="0.25">
      <c r="A963">
        <f>'2019_1-3-1_Download'!B35</f>
        <v>355</v>
      </c>
      <c r="B963">
        <f>'2019_1-3-1_Download'!D35</f>
        <v>2019</v>
      </c>
      <c r="C963" t="str">
        <f>VLOOKUP(A963,[1]Tabelle1!$A$1:$B$68,2,FALSE)</f>
        <v>Lüneburg</v>
      </c>
      <c r="D963" t="str">
        <f>'2019_1-3-1_Download'!$G$7</f>
        <v>Personen mit Migrationshintergrund</v>
      </c>
      <c r="E963" t="s">
        <v>1104</v>
      </c>
      <c r="F963" t="str">
        <f>VLOOKUP(A963,[2]Kreise_MZ!$A$2:$C$55,3,FALSE)</f>
        <v>MZ03355</v>
      </c>
      <c r="G963">
        <f>'2019_1-3-1_Download'!G35</f>
        <v>29.80358</v>
      </c>
    </row>
    <row r="964" spans="1:7" x14ac:dyDescent="0.25">
      <c r="A964">
        <f>'2019_1-3-1_Download'!B36</f>
        <v>356</v>
      </c>
      <c r="B964">
        <f>'2019_1-3-1_Download'!D36</f>
        <v>2019</v>
      </c>
      <c r="C964" t="str">
        <f>VLOOKUP(A964,[1]Tabelle1!$A$1:$B$68,2,FALSE)</f>
        <v>Osterholz</v>
      </c>
      <c r="D964" t="str">
        <f>'2019_1-3-1_Download'!$G$7</f>
        <v>Personen mit Migrationshintergrund</v>
      </c>
      <c r="E964" t="s">
        <v>1104</v>
      </c>
      <c r="F964" t="str">
        <f>VLOOKUP(A964,[2]Kreise_MZ!$A$2:$C$55,3,FALSE)</f>
        <v>MZ03356</v>
      </c>
      <c r="G964">
        <f>'2019_1-3-1_Download'!G36</f>
        <v>16.018350000000002</v>
      </c>
    </row>
    <row r="965" spans="1:7" x14ac:dyDescent="0.25">
      <c r="A965">
        <f>'2019_1-3-1_Download'!B37</f>
        <v>357</v>
      </c>
      <c r="B965">
        <f>'2019_1-3-1_Download'!D37</f>
        <v>2019</v>
      </c>
      <c r="C965" t="str">
        <f>VLOOKUP(A965,[1]Tabelle1!$A$1:$B$68,2,FALSE)</f>
        <v>Rotenburg (Wümme)</v>
      </c>
      <c r="D965" t="str">
        <f>'2019_1-3-1_Download'!$G$7</f>
        <v>Personen mit Migrationshintergrund</v>
      </c>
      <c r="E965" t="s">
        <v>1104</v>
      </c>
      <c r="F965" t="str">
        <f>VLOOKUP(A965,[2]Kreise_MZ!$A$2:$C$55,3,FALSE)</f>
        <v>MZ03357</v>
      </c>
      <c r="G965">
        <f>'2019_1-3-1_Download'!G37</f>
        <v>24.863610000000001</v>
      </c>
    </row>
    <row r="966" spans="1:7" x14ac:dyDescent="0.25">
      <c r="A966">
        <f>'2019_1-3-1_Download'!B38</f>
        <v>358</v>
      </c>
      <c r="B966">
        <f>'2019_1-3-1_Download'!D38</f>
        <v>2019</v>
      </c>
      <c r="C966" t="str">
        <f>VLOOKUP(A966,[1]Tabelle1!$A$1:$B$68,2,FALSE)</f>
        <v>Heidekreis</v>
      </c>
      <c r="D966" t="str">
        <f>'2019_1-3-1_Download'!$G$7</f>
        <v>Personen mit Migrationshintergrund</v>
      </c>
      <c r="E966" t="s">
        <v>1104</v>
      </c>
      <c r="F966" t="str">
        <f>VLOOKUP(A966,[2]Kreise_MZ!$A$2:$C$55,3,FALSE)</f>
        <v>MZ03358</v>
      </c>
      <c r="G966">
        <f>'2019_1-3-1_Download'!G38</f>
        <v>29.322900000000001</v>
      </c>
    </row>
    <row r="967" spans="1:7" x14ac:dyDescent="0.25">
      <c r="A967">
        <f>'2019_1-3-1_Download'!B39</f>
        <v>359</v>
      </c>
      <c r="B967">
        <f>'2019_1-3-1_Download'!D39</f>
        <v>2019</v>
      </c>
      <c r="C967" t="str">
        <f>VLOOKUP(A967,[1]Tabelle1!$A$1:$B$68,2,FALSE)</f>
        <v>Stade</v>
      </c>
      <c r="D967" t="str">
        <f>'2019_1-3-1_Download'!$G$7</f>
        <v>Personen mit Migrationshintergrund</v>
      </c>
      <c r="E967" t="s">
        <v>1104</v>
      </c>
      <c r="F967" t="str">
        <f>VLOOKUP(A967,[2]Kreise_MZ!$A$2:$C$55,3,FALSE)</f>
        <v>MZ03359</v>
      </c>
      <c r="G967">
        <f>'2019_1-3-1_Download'!G39</f>
        <v>35.831760000000003</v>
      </c>
    </row>
    <row r="968" spans="1:7" x14ac:dyDescent="0.25">
      <c r="A968" t="str">
        <f>'2019_1-3-1_Download'!B40</f>
        <v>360/ 354</v>
      </c>
      <c r="B968">
        <f>'2019_1-3-1_Download'!D40</f>
        <v>2019</v>
      </c>
      <c r="C968" t="str">
        <f>VLOOKUP(A968,[1]Tabelle1!$A$1:$B$68,2,FALSE)</f>
        <v>Uelzen Lüchow-Dannenberg</v>
      </c>
      <c r="D968" t="str">
        <f>'2019_1-3-1_Download'!$G$7</f>
        <v>Personen mit Migrationshintergrund</v>
      </c>
      <c r="E968" t="s">
        <v>1104</v>
      </c>
      <c r="F968" t="str">
        <f>VLOOKUP(A968,[2]Kreise_MZ!$A$2:$C$55,3,FALSE)</f>
        <v>MZ03354360</v>
      </c>
      <c r="G968">
        <f>'2019_1-3-1_Download'!G40</f>
        <v>21.926009999999998</v>
      </c>
    </row>
    <row r="969" spans="1:7" x14ac:dyDescent="0.25">
      <c r="A969">
        <f>'2019_1-3-1_Download'!B41</f>
        <v>361</v>
      </c>
      <c r="B969">
        <f>'2019_1-3-1_Download'!D41</f>
        <v>2019</v>
      </c>
      <c r="C969" t="str">
        <f>VLOOKUP(A969,[1]Tabelle1!$A$1:$B$68,2,FALSE)</f>
        <v>Verden</v>
      </c>
      <c r="D969" t="str">
        <f>'2019_1-3-1_Download'!$G$7</f>
        <v>Personen mit Migrationshintergrund</v>
      </c>
      <c r="E969" t="s">
        <v>1104</v>
      </c>
      <c r="F969" t="str">
        <f>VLOOKUP(A969,[2]Kreise_MZ!$A$2:$C$55,3,FALSE)</f>
        <v>MZ03361</v>
      </c>
      <c r="G969">
        <f>'2019_1-3-1_Download'!G41</f>
        <v>26.8629</v>
      </c>
    </row>
    <row r="970" spans="1:7" x14ac:dyDescent="0.25">
      <c r="A970">
        <f>'2019_1-3-1_Download'!B42</f>
        <v>3</v>
      </c>
      <c r="B970">
        <f>'2019_1-3-1_Download'!D42</f>
        <v>2019</v>
      </c>
      <c r="C970" t="str">
        <f>VLOOKUP(A970,[1]Tabelle1!$A$1:$B$68,2,FALSE)</f>
        <v>Statistische Region Lüneburg</v>
      </c>
      <c r="D970" t="str">
        <f>'2019_1-3-1_Download'!$G$7</f>
        <v>Personen mit Migrationshintergrund</v>
      </c>
      <c r="E970" t="s">
        <v>1104</v>
      </c>
      <c r="F970" t="str">
        <f>VLOOKUP(A970,[2]Kreise_MZ!$A$2:$C$55,3,FALSE)</f>
        <v>MZ033</v>
      </c>
      <c r="G970">
        <f>'2019_1-3-1_Download'!G42</f>
        <v>301.74778999999995</v>
      </c>
    </row>
    <row r="971" spans="1:7" x14ac:dyDescent="0.25">
      <c r="A971">
        <f>'2019_1-3-1_Download'!B43</f>
        <v>401</v>
      </c>
      <c r="B971">
        <f>'2019_1-3-1_Download'!D43</f>
        <v>2019</v>
      </c>
      <c r="C971" t="str">
        <f>VLOOKUP(A971,[1]Tabelle1!$A$1:$B$68,2,FALSE)</f>
        <v>Delmenhorst  Stadt</v>
      </c>
      <c r="D971" t="str">
        <f>'2019_1-3-1_Download'!$G$7</f>
        <v>Personen mit Migrationshintergrund</v>
      </c>
      <c r="E971" t="s">
        <v>1104</v>
      </c>
      <c r="F971" t="str">
        <f>VLOOKUP(A971,[2]Kreise_MZ!$A$2:$C$55,3,FALSE)</f>
        <v>MZ03401</v>
      </c>
      <c r="G971">
        <f>'2019_1-3-1_Download'!G43</f>
        <v>26.001830000000002</v>
      </c>
    </row>
    <row r="972" spans="1:7" x14ac:dyDescent="0.25">
      <c r="A972" t="str">
        <f>'2019_1-3-1_Download'!B44</f>
        <v>402 / 457</v>
      </c>
      <c r="B972">
        <f>'2019_1-3-1_Download'!D44</f>
        <v>2019</v>
      </c>
      <c r="C972" t="str">
        <f>VLOOKUP(A972,[1]Tabelle1!$A$1:$B$68,2,FALSE)</f>
        <v>Emden  Stadt / Leer</v>
      </c>
      <c r="D972" t="str">
        <f>'2019_1-3-1_Download'!$G$7</f>
        <v>Personen mit Migrationshintergrund</v>
      </c>
      <c r="E972" t="s">
        <v>1104</v>
      </c>
      <c r="F972" t="str">
        <f>VLOOKUP(A972,[2]Kreise_MZ!$A$2:$C$55,3,FALSE)</f>
        <v>MZ03402457</v>
      </c>
      <c r="G972">
        <f>'2019_1-3-1_Download'!G44</f>
        <v>37.410650000000004</v>
      </c>
    </row>
    <row r="973" spans="1:7" x14ac:dyDescent="0.25">
      <c r="A973">
        <f>'2019_1-3-1_Download'!B45</f>
        <v>403</v>
      </c>
      <c r="B973">
        <f>'2019_1-3-1_Download'!D45</f>
        <v>2019</v>
      </c>
      <c r="C973" t="str">
        <f>VLOOKUP(A973,[1]Tabelle1!$A$1:$B$68,2,FALSE)</f>
        <v>Oldenburg(Oldb)  Stadt</v>
      </c>
      <c r="D973" t="str">
        <f>'2019_1-3-1_Download'!$G$7</f>
        <v>Personen mit Migrationshintergrund</v>
      </c>
      <c r="E973" t="s">
        <v>1104</v>
      </c>
      <c r="F973" t="str">
        <f>VLOOKUP(A973,[2]Kreise_MZ!$A$2:$C$55,3,FALSE)</f>
        <v>MZ03403</v>
      </c>
      <c r="G973">
        <f>'2019_1-3-1_Download'!G45</f>
        <v>28.94584</v>
      </c>
    </row>
    <row r="974" spans="1:7" x14ac:dyDescent="0.25">
      <c r="A974">
        <f>'2019_1-3-1_Download'!B46</f>
        <v>404</v>
      </c>
      <c r="B974">
        <f>'2019_1-3-1_Download'!D46</f>
        <v>2019</v>
      </c>
      <c r="C974" t="str">
        <f>VLOOKUP(A974,[1]Tabelle1!$A$1:$B$68,2,FALSE)</f>
        <v>Osnabrück  Stadt</v>
      </c>
      <c r="D974" t="str">
        <f>'2019_1-3-1_Download'!$G$7</f>
        <v>Personen mit Migrationshintergrund</v>
      </c>
      <c r="E974" t="s">
        <v>1104</v>
      </c>
      <c r="F974" t="str">
        <f>VLOOKUP(A974,[2]Kreise_MZ!$A$2:$C$55,3,FALSE)</f>
        <v>MZ03404</v>
      </c>
      <c r="G974">
        <f>'2019_1-3-1_Download'!G46</f>
        <v>47.305399999999999</v>
      </c>
    </row>
    <row r="975" spans="1:7" x14ac:dyDescent="0.25">
      <c r="A975">
        <f>'2019_1-3-1_Download'!B47</f>
        <v>405</v>
      </c>
      <c r="B975">
        <f>'2019_1-3-1_Download'!D47</f>
        <v>2019</v>
      </c>
      <c r="C975" t="str">
        <f>VLOOKUP(A975,[1]Tabelle1!$A$1:$B$68,2,FALSE)</f>
        <v>Wilhelmshaven  Stadt</v>
      </c>
      <c r="D975" t="str">
        <f>'2019_1-3-1_Download'!$G$7</f>
        <v>Personen mit Migrationshintergrund</v>
      </c>
      <c r="E975" t="s">
        <v>1104</v>
      </c>
      <c r="F975" t="str">
        <f>VLOOKUP(A975,[2]Kreise_MZ!$A$2:$C$55,3,FALSE)</f>
        <v>MZ03405</v>
      </c>
      <c r="G975">
        <f>'2019_1-3-1_Download'!G47</f>
        <v>17.807939999999999</v>
      </c>
    </row>
    <row r="976" spans="1:7" x14ac:dyDescent="0.25">
      <c r="A976">
        <f>'2019_1-3-1_Download'!B48</f>
        <v>451</v>
      </c>
      <c r="B976">
        <f>'2019_1-3-1_Download'!D48</f>
        <v>2019</v>
      </c>
      <c r="C976" t="str">
        <f>VLOOKUP(A976,[1]Tabelle1!$A$1:$B$68,2,FALSE)</f>
        <v>Ammerland</v>
      </c>
      <c r="D976" t="str">
        <f>'2019_1-3-1_Download'!$G$7</f>
        <v>Personen mit Migrationshintergrund</v>
      </c>
      <c r="E976" t="s">
        <v>1104</v>
      </c>
      <c r="F976" t="str">
        <f>VLOOKUP(A976,[2]Kreise_MZ!$A$2:$C$55,3,FALSE)</f>
        <v>MZ03451</v>
      </c>
      <c r="G976">
        <f>'2019_1-3-1_Download'!G48</f>
        <v>20.107130000000002</v>
      </c>
    </row>
    <row r="977" spans="1:7" x14ac:dyDescent="0.25">
      <c r="A977">
        <f>'2019_1-3-1_Download'!B49</f>
        <v>452</v>
      </c>
      <c r="B977">
        <f>'2019_1-3-1_Download'!D49</f>
        <v>2019</v>
      </c>
      <c r="C977" t="str">
        <f>VLOOKUP(A977,[1]Tabelle1!$A$1:$B$68,2,FALSE)</f>
        <v>Aurich</v>
      </c>
      <c r="D977" t="str">
        <f>'2019_1-3-1_Download'!$G$7</f>
        <v>Personen mit Migrationshintergrund</v>
      </c>
      <c r="E977" t="s">
        <v>1104</v>
      </c>
      <c r="F977" t="str">
        <f>VLOOKUP(A977,[2]Kreise_MZ!$A$2:$C$55,3,FALSE)</f>
        <v>MZ03452</v>
      </c>
      <c r="G977">
        <f>'2019_1-3-1_Download'!G49</f>
        <v>24.481439999999999</v>
      </c>
    </row>
    <row r="978" spans="1:7" x14ac:dyDescent="0.25">
      <c r="A978">
        <f>'2019_1-3-1_Download'!B50</f>
        <v>453</v>
      </c>
      <c r="B978">
        <f>'2019_1-3-1_Download'!D50</f>
        <v>2019</v>
      </c>
      <c r="C978" t="str">
        <f>VLOOKUP(A978,[1]Tabelle1!$A$1:$B$68,2,FALSE)</f>
        <v>Cloppenburg</v>
      </c>
      <c r="D978" t="str">
        <f>'2019_1-3-1_Download'!$G$7</f>
        <v>Personen mit Migrationshintergrund</v>
      </c>
      <c r="E978" t="s">
        <v>1104</v>
      </c>
      <c r="F978" t="str">
        <f>VLOOKUP(A978,[2]Kreise_MZ!$A$2:$C$55,3,FALSE)</f>
        <v>MZ03453</v>
      </c>
      <c r="G978">
        <f>'2019_1-3-1_Download'!G50</f>
        <v>50.476769999999995</v>
      </c>
    </row>
    <row r="979" spans="1:7" x14ac:dyDescent="0.25">
      <c r="A979">
        <f>'2019_1-3-1_Download'!B51</f>
        <v>454</v>
      </c>
      <c r="B979">
        <f>'2019_1-3-1_Download'!D51</f>
        <v>2019</v>
      </c>
      <c r="C979" t="str">
        <f>VLOOKUP(A979,[1]Tabelle1!$A$1:$B$68,2,FALSE)</f>
        <v>Emsland</v>
      </c>
      <c r="D979" t="str">
        <f>'2019_1-3-1_Download'!$G$7</f>
        <v>Personen mit Migrationshintergrund</v>
      </c>
      <c r="E979" t="s">
        <v>1104</v>
      </c>
      <c r="F979" t="str">
        <f>VLOOKUP(A979,[2]Kreise_MZ!$A$2:$C$55,3,FALSE)</f>
        <v>MZ03454</v>
      </c>
      <c r="G979">
        <f>'2019_1-3-1_Download'!G51</f>
        <v>72.545720000000003</v>
      </c>
    </row>
    <row r="980" spans="1:7" x14ac:dyDescent="0.25">
      <c r="A980" t="str">
        <f>'2019_1-3-1_Download'!B52</f>
        <v>455 / 462</v>
      </c>
      <c r="B980">
        <f>'2019_1-3-1_Download'!D52</f>
        <v>2019</v>
      </c>
      <c r="C980" t="str">
        <f>VLOOKUP(A980,[1]Tabelle1!$A$1:$B$68,2,FALSE)</f>
        <v>Friesland / Wittmund</v>
      </c>
      <c r="D980" t="str">
        <f>'2019_1-3-1_Download'!$G$7</f>
        <v>Personen mit Migrationshintergrund</v>
      </c>
      <c r="E980" t="s">
        <v>1104</v>
      </c>
      <c r="F980" t="str">
        <f>VLOOKUP(A980,[2]Kreise_MZ!$A$2:$C$55,3,FALSE)</f>
        <v>MZ03455462</v>
      </c>
      <c r="G980">
        <f>'2019_1-3-1_Download'!G52</f>
        <v>17.518599999999999</v>
      </c>
    </row>
    <row r="981" spans="1:7" x14ac:dyDescent="0.25">
      <c r="A981">
        <f>'2019_1-3-1_Download'!B53</f>
        <v>456</v>
      </c>
      <c r="B981">
        <f>'2019_1-3-1_Download'!D53</f>
        <v>2019</v>
      </c>
      <c r="C981" t="str">
        <f>VLOOKUP(A981,[1]Tabelle1!$A$1:$B$68,2,FALSE)</f>
        <v>Grafschaft Bentheim</v>
      </c>
      <c r="D981" t="str">
        <f>'2019_1-3-1_Download'!$G$7</f>
        <v>Personen mit Migrationshintergrund</v>
      </c>
      <c r="E981" t="s">
        <v>1104</v>
      </c>
      <c r="F981" t="str">
        <f>VLOOKUP(A981,[2]Kreise_MZ!$A$2:$C$55,3,FALSE)</f>
        <v>MZ03456</v>
      </c>
      <c r="G981">
        <f>'2019_1-3-1_Download'!G53</f>
        <v>37.209230000000005</v>
      </c>
    </row>
    <row r="982" spans="1:7" x14ac:dyDescent="0.25">
      <c r="A982" t="str">
        <f>'2019_1-3-1_Download'!B54</f>
        <v>402 / 457</v>
      </c>
      <c r="B982">
        <f>'2019_1-3-1_Download'!D54</f>
        <v>2019</v>
      </c>
      <c r="C982" t="str">
        <f>VLOOKUP(A982,[1]Tabelle1!$A$1:$B$68,2,FALSE)</f>
        <v>Emden  Stadt / Leer</v>
      </c>
      <c r="D982" t="str">
        <f>'2019_1-3-1_Download'!$G$7</f>
        <v>Personen mit Migrationshintergrund</v>
      </c>
      <c r="E982" t="s">
        <v>1104</v>
      </c>
      <c r="F982" t="str">
        <f>VLOOKUP(A982,[2]Kreise_MZ!$A$2:$C$55,3,FALSE)</f>
        <v>MZ03402457</v>
      </c>
      <c r="G982">
        <f>'2019_1-3-1_Download'!G54</f>
        <v>37.410650000000004</v>
      </c>
    </row>
    <row r="983" spans="1:7" x14ac:dyDescent="0.25">
      <c r="A983">
        <f>'2019_1-3-1_Download'!B55</f>
        <v>458</v>
      </c>
      <c r="B983">
        <f>'2019_1-3-1_Download'!D55</f>
        <v>2019</v>
      </c>
      <c r="C983" t="str">
        <f>VLOOKUP(A983,[1]Tabelle1!$A$1:$B$68,2,FALSE)</f>
        <v>Oldenburg</v>
      </c>
      <c r="D983" t="str">
        <f>'2019_1-3-1_Download'!$G$7</f>
        <v>Personen mit Migrationshintergrund</v>
      </c>
      <c r="E983" t="s">
        <v>1104</v>
      </c>
      <c r="F983" t="str">
        <f>VLOOKUP(A983,[2]Kreise_MZ!$A$2:$C$55,3,FALSE)</f>
        <v>MZ03458</v>
      </c>
      <c r="G983">
        <f>'2019_1-3-1_Download'!G55</f>
        <v>20.542650000000002</v>
      </c>
    </row>
    <row r="984" spans="1:7" x14ac:dyDescent="0.25">
      <c r="A984">
        <f>'2019_1-3-1_Download'!B56</f>
        <v>459</v>
      </c>
      <c r="B984">
        <f>'2019_1-3-1_Download'!D56</f>
        <v>2019</v>
      </c>
      <c r="C984" t="str">
        <f>VLOOKUP(A984,[1]Tabelle1!$A$1:$B$68,2,FALSE)</f>
        <v>Osnabrück</v>
      </c>
      <c r="D984" t="str">
        <f>'2019_1-3-1_Download'!$G$7</f>
        <v>Personen mit Migrationshintergrund</v>
      </c>
      <c r="E984" t="s">
        <v>1104</v>
      </c>
      <c r="F984" t="str">
        <f>VLOOKUP(A984,[2]Kreise_MZ!$A$2:$C$55,3,FALSE)</f>
        <v>MZ03459</v>
      </c>
      <c r="G984">
        <f>'2019_1-3-1_Download'!G56</f>
        <v>81.744070000000008</v>
      </c>
    </row>
    <row r="985" spans="1:7" x14ac:dyDescent="0.25">
      <c r="A985">
        <f>'2019_1-3-1_Download'!B57</f>
        <v>460</v>
      </c>
      <c r="B985">
        <f>'2019_1-3-1_Download'!D57</f>
        <v>2019</v>
      </c>
      <c r="C985" t="str">
        <f>VLOOKUP(A985,[1]Tabelle1!$A$1:$B$68,2,FALSE)</f>
        <v>Vechta</v>
      </c>
      <c r="D985" t="str">
        <f>'2019_1-3-1_Download'!$G$7</f>
        <v>Personen mit Migrationshintergrund</v>
      </c>
      <c r="E985" t="s">
        <v>1104</v>
      </c>
      <c r="F985" t="str">
        <f>VLOOKUP(A985,[2]Kreise_MZ!$A$2:$C$55,3,FALSE)</f>
        <v>MZ03460</v>
      </c>
      <c r="G985">
        <f>'2019_1-3-1_Download'!G57</f>
        <v>48.485210000000002</v>
      </c>
    </row>
    <row r="986" spans="1:7" x14ac:dyDescent="0.25">
      <c r="A986">
        <f>'2019_1-3-1_Download'!B58</f>
        <v>461</v>
      </c>
      <c r="B986">
        <f>'2019_1-3-1_Download'!D58</f>
        <v>2019</v>
      </c>
      <c r="C986" t="str">
        <f>VLOOKUP(A986,[1]Tabelle1!$A$1:$B$68,2,FALSE)</f>
        <v>Wesermarsch</v>
      </c>
      <c r="D986" t="str">
        <f>'2019_1-3-1_Download'!$G$7</f>
        <v>Personen mit Migrationshintergrund</v>
      </c>
      <c r="E986" t="s">
        <v>1104</v>
      </c>
      <c r="F986" t="str">
        <f>VLOOKUP(A986,[2]Kreise_MZ!$A$2:$C$55,3,FALSE)</f>
        <v>MZ03461</v>
      </c>
      <c r="G986">
        <f>'2019_1-3-1_Download'!G58</f>
        <v>11.623479999999999</v>
      </c>
    </row>
    <row r="987" spans="1:7" x14ac:dyDescent="0.25">
      <c r="A987" t="str">
        <f>'2019_1-3-1_Download'!B59</f>
        <v>455 / 462</v>
      </c>
      <c r="B987">
        <f>'2019_1-3-1_Download'!D59</f>
        <v>2019</v>
      </c>
      <c r="C987" t="str">
        <f>VLOOKUP(A987,[1]Tabelle1!$A$1:$B$68,2,FALSE)</f>
        <v>Friesland / Wittmund</v>
      </c>
      <c r="D987" t="str">
        <f>'2019_1-3-1_Download'!$G$7</f>
        <v>Personen mit Migrationshintergrund</v>
      </c>
      <c r="E987" t="s">
        <v>1104</v>
      </c>
      <c r="F987" t="str">
        <f>VLOOKUP(A987,[2]Kreise_MZ!$A$2:$C$55,3,FALSE)</f>
        <v>MZ03455462</v>
      </c>
      <c r="G987">
        <f>'2019_1-3-1_Download'!G59</f>
        <v>17.518599999999999</v>
      </c>
    </row>
    <row r="988" spans="1:7" x14ac:dyDescent="0.25">
      <c r="A988">
        <f>'2019_1-3-1_Download'!B60</f>
        <v>4</v>
      </c>
      <c r="B988">
        <f>'2019_1-3-1_Download'!D60</f>
        <v>2019</v>
      </c>
      <c r="C988" t="str">
        <f>VLOOKUP(A988,[1]Tabelle1!$A$1:$B$68,2,FALSE)</f>
        <v>Statistische Region Weser-Ems</v>
      </c>
      <c r="D988" t="str">
        <f>'2019_1-3-1_Download'!$G$7</f>
        <v>Personen mit Migrationshintergrund</v>
      </c>
      <c r="E988" t="s">
        <v>1104</v>
      </c>
      <c r="F988" t="str">
        <f>VLOOKUP(A988,[2]Kreise_MZ!$A$2:$C$55,3,FALSE)</f>
        <v>MZ034</v>
      </c>
      <c r="G988">
        <f>'2019_1-3-1_Download'!G60</f>
        <v>539.81587999999999</v>
      </c>
    </row>
    <row r="989" spans="1:7" x14ac:dyDescent="0.25">
      <c r="A989">
        <f>'2019_1-3-1_Download'!B61</f>
        <v>0</v>
      </c>
      <c r="B989">
        <f>'2019_1-3-1_Download'!D61</f>
        <v>2019</v>
      </c>
      <c r="C989" t="str">
        <f>VLOOKUP(A989,[1]Tabelle1!$A$1:$B$68,2,FALSE)</f>
        <v>Niedersachsen</v>
      </c>
      <c r="D989" t="str">
        <f>'2019_1-3-1_Download'!$G$7</f>
        <v>Personen mit Migrationshintergrund</v>
      </c>
      <c r="E989" t="s">
        <v>1104</v>
      </c>
      <c r="F989" t="str">
        <f>VLOOKUP(A989,[2]Kreise_MZ!$A$2:$C$55,3,FALSE)</f>
        <v>MZ030</v>
      </c>
      <c r="G989">
        <f>'2019_1-3-1_Download'!G61</f>
        <v>1750.79168</v>
      </c>
    </row>
    <row r="990" spans="1:7" x14ac:dyDescent="0.25">
      <c r="A990">
        <f>'2019_1-3-1_Download'!B62</f>
        <v>101</v>
      </c>
      <c r="B990">
        <f>'2019_1-3-1_Download'!D62</f>
        <v>2018</v>
      </c>
      <c r="C990" t="str">
        <f>VLOOKUP(A990,[1]Tabelle1!$A$1:$B$68,2,FALSE)</f>
        <v>Braunschweig  Stadt</v>
      </c>
      <c r="D990" t="str">
        <f>'2019_1-3-1_Download'!$G$7</f>
        <v>Personen mit Migrationshintergrund</v>
      </c>
      <c r="E990" t="s">
        <v>1104</v>
      </c>
      <c r="F990" t="str">
        <f>VLOOKUP(A990,[2]Kreise_MZ!$A$2:$C$55,3,FALSE)</f>
        <v>MZ03101</v>
      </c>
      <c r="G990">
        <f>'2019_1-3-1_Download'!G62</f>
        <v>63.274149999999999</v>
      </c>
    </row>
    <row r="991" spans="1:7" x14ac:dyDescent="0.25">
      <c r="A991">
        <f>'2019_1-3-1_Download'!B63</f>
        <v>102</v>
      </c>
      <c r="B991">
        <f>'2019_1-3-1_Download'!D63</f>
        <v>2018</v>
      </c>
      <c r="C991" t="str">
        <f>VLOOKUP(A991,[1]Tabelle1!$A$1:$B$68,2,FALSE)</f>
        <v>Salzgitter  Stadt</v>
      </c>
      <c r="D991" t="str">
        <f>'2019_1-3-1_Download'!$G$7</f>
        <v>Personen mit Migrationshintergrund</v>
      </c>
      <c r="E991" t="s">
        <v>1104</v>
      </c>
      <c r="F991" t="str">
        <f>VLOOKUP(A991,[2]Kreise_MZ!$A$2:$C$55,3,FALSE)</f>
        <v>MZ03102</v>
      </c>
      <c r="G991">
        <f>'2019_1-3-1_Download'!G63</f>
        <v>37.686019999999999</v>
      </c>
    </row>
    <row r="992" spans="1:7" x14ac:dyDescent="0.25">
      <c r="A992">
        <f>'2019_1-3-1_Download'!B64</f>
        <v>103</v>
      </c>
      <c r="B992">
        <f>'2019_1-3-1_Download'!D64</f>
        <v>2018</v>
      </c>
      <c r="C992" t="str">
        <f>VLOOKUP(A992,[1]Tabelle1!$A$1:$B$68,2,FALSE)</f>
        <v>Wolfsburg  Stadt</v>
      </c>
      <c r="D992" t="str">
        <f>'2019_1-3-1_Download'!$G$7</f>
        <v>Personen mit Migrationshintergrund</v>
      </c>
      <c r="E992" t="s">
        <v>1104</v>
      </c>
      <c r="F992" t="str">
        <f>VLOOKUP(A992,[2]Kreise_MZ!$A$2:$C$55,3,FALSE)</f>
        <v>MZ03103</v>
      </c>
      <c r="G992">
        <f>'2019_1-3-1_Download'!G64</f>
        <v>45.665059999999997</v>
      </c>
    </row>
    <row r="993" spans="1:7" x14ac:dyDescent="0.25">
      <c r="A993">
        <f>'2019_1-3-1_Download'!B65</f>
        <v>151</v>
      </c>
      <c r="B993">
        <f>'2019_1-3-1_Download'!D65</f>
        <v>2018</v>
      </c>
      <c r="C993" t="str">
        <f>VLOOKUP(A993,[1]Tabelle1!$A$1:$B$68,2,FALSE)</f>
        <v>Gifhorn</v>
      </c>
      <c r="D993" t="str">
        <f>'2019_1-3-1_Download'!$G$7</f>
        <v>Personen mit Migrationshintergrund</v>
      </c>
      <c r="E993" t="s">
        <v>1104</v>
      </c>
      <c r="F993" t="str">
        <f>VLOOKUP(A993,[2]Kreise_MZ!$A$2:$C$55,3,FALSE)</f>
        <v>MZ03151</v>
      </c>
      <c r="G993">
        <f>'2019_1-3-1_Download'!G65</f>
        <v>38.925379999999997</v>
      </c>
    </row>
    <row r="994" spans="1:7" x14ac:dyDescent="0.25">
      <c r="A994">
        <f>'2019_1-3-1_Download'!B66</f>
        <v>153</v>
      </c>
      <c r="B994">
        <f>'2019_1-3-1_Download'!D66</f>
        <v>2018</v>
      </c>
      <c r="C994" t="str">
        <f>VLOOKUP(A994,[1]Tabelle1!$A$1:$B$68,2,FALSE)</f>
        <v>Goslar</v>
      </c>
      <c r="D994" t="str">
        <f>'2019_1-3-1_Download'!$G$7</f>
        <v>Personen mit Migrationshintergrund</v>
      </c>
      <c r="E994" t="s">
        <v>1104</v>
      </c>
      <c r="F994" t="str">
        <f>VLOOKUP(A994,[2]Kreise_MZ!$A$2:$C$55,3,FALSE)</f>
        <v>MZ03153</v>
      </c>
      <c r="G994">
        <f>'2019_1-3-1_Download'!G66</f>
        <v>21.511939999999999</v>
      </c>
    </row>
    <row r="995" spans="1:7" x14ac:dyDescent="0.25">
      <c r="A995">
        <f>'2019_1-3-1_Download'!B67</f>
        <v>154</v>
      </c>
      <c r="B995">
        <f>'2019_1-3-1_Download'!D67</f>
        <v>2018</v>
      </c>
      <c r="C995" t="str">
        <f>VLOOKUP(A995,[1]Tabelle1!$A$1:$B$68,2,FALSE)</f>
        <v>Helmstedt</v>
      </c>
      <c r="D995" t="str">
        <f>'2019_1-3-1_Download'!$G$7</f>
        <v>Personen mit Migrationshintergrund</v>
      </c>
      <c r="E995" t="s">
        <v>1104</v>
      </c>
      <c r="F995" t="str">
        <f>VLOOKUP(A995,[2]Kreise_MZ!$A$2:$C$55,3,FALSE)</f>
        <v>MZ03154</v>
      </c>
      <c r="G995">
        <f>'2019_1-3-1_Download'!G67</f>
        <v>15.206440000000001</v>
      </c>
    </row>
    <row r="996" spans="1:7" x14ac:dyDescent="0.25">
      <c r="A996">
        <f>'2019_1-3-1_Download'!B68</f>
        <v>155</v>
      </c>
      <c r="B996">
        <f>'2019_1-3-1_Download'!D68</f>
        <v>2018</v>
      </c>
      <c r="C996" t="str">
        <f>VLOOKUP(A996,[1]Tabelle1!$A$1:$B$68,2,FALSE)</f>
        <v>Northeim</v>
      </c>
      <c r="D996" t="str">
        <f>'2019_1-3-1_Download'!$G$7</f>
        <v>Personen mit Migrationshintergrund</v>
      </c>
      <c r="E996" t="s">
        <v>1104</v>
      </c>
      <c r="F996" t="str">
        <f>VLOOKUP(A996,[2]Kreise_MZ!$A$2:$C$55,3,FALSE)</f>
        <v>MZ03155</v>
      </c>
      <c r="G996">
        <f>'2019_1-3-1_Download'!G68</f>
        <v>24.599810000000002</v>
      </c>
    </row>
    <row r="997" spans="1:7" x14ac:dyDescent="0.25">
      <c r="A997">
        <f>'2019_1-3-1_Download'!B69</f>
        <v>157</v>
      </c>
      <c r="B997">
        <f>'2019_1-3-1_Download'!D69</f>
        <v>2018</v>
      </c>
      <c r="C997" t="str">
        <f>VLOOKUP(A997,[1]Tabelle1!$A$1:$B$68,2,FALSE)</f>
        <v>Peine</v>
      </c>
      <c r="D997" t="str">
        <f>'2019_1-3-1_Download'!$G$7</f>
        <v>Personen mit Migrationshintergrund</v>
      </c>
      <c r="E997" t="s">
        <v>1104</v>
      </c>
      <c r="F997" t="str">
        <f>VLOOKUP(A997,[2]Kreise_MZ!$A$2:$C$55,3,FALSE)</f>
        <v>MZ03157</v>
      </c>
      <c r="G997">
        <f>'2019_1-3-1_Download'!G69</f>
        <v>24.017749999999999</v>
      </c>
    </row>
    <row r="998" spans="1:7" x14ac:dyDescent="0.25">
      <c r="A998">
        <f>'2019_1-3-1_Download'!B71</f>
        <v>159</v>
      </c>
      <c r="B998">
        <f>'2019_1-3-1_Download'!D71</f>
        <v>2018</v>
      </c>
      <c r="C998" t="str">
        <f>VLOOKUP(A998,[1]Tabelle1!$A$1:$B$68,2,FALSE)</f>
        <v>Göttingen</v>
      </c>
      <c r="D998" t="str">
        <f>'2019_1-3-1_Download'!$G$7</f>
        <v>Personen mit Migrationshintergrund</v>
      </c>
      <c r="E998" t="s">
        <v>1104</v>
      </c>
      <c r="F998" t="str">
        <f>VLOOKUP(A998,[2]Kreise_MZ!$A$2:$C$55,3,FALSE)</f>
        <v>MZ03159</v>
      </c>
      <c r="G998">
        <f>'2019_1-3-1_Download'!G71</f>
        <v>57.751609999999999</v>
      </c>
    </row>
    <row r="999" spans="1:7" x14ac:dyDescent="0.25">
      <c r="A999">
        <f>'2019_1-3-1_Download'!B70</f>
        <v>158</v>
      </c>
      <c r="B999">
        <f>'2019_1-3-1_Download'!D70</f>
        <v>2018</v>
      </c>
      <c r="C999" t="str">
        <f>VLOOKUP(A999,[1]Tabelle1!$A$1:$B$68,2,FALSE)</f>
        <v>Wolfenbüttel</v>
      </c>
      <c r="D999" t="str">
        <f>'2019_1-3-1_Download'!$G$7</f>
        <v>Personen mit Migrationshintergrund</v>
      </c>
      <c r="E999" t="s">
        <v>1104</v>
      </c>
      <c r="F999" t="str">
        <f>VLOOKUP(A999,[2]Kreise_MZ!$A$2:$C$55,3,FALSE)</f>
        <v>MZ03158</v>
      </c>
      <c r="G999">
        <f>'2019_1-3-1_Download'!G70</f>
        <v>17.601009999999999</v>
      </c>
    </row>
    <row r="1000" spans="1:7" x14ac:dyDescent="0.25">
      <c r="A1000">
        <f>'2019_1-3-1_Download'!B72</f>
        <v>1</v>
      </c>
      <c r="B1000">
        <f>'2019_1-3-1_Download'!D72</f>
        <v>2018</v>
      </c>
      <c r="C1000" t="str">
        <f>VLOOKUP(A1000,[1]Tabelle1!$A$1:$B$68,2,FALSE)</f>
        <v>Statistische Region Braunschweig</v>
      </c>
      <c r="D1000" t="str">
        <f>'2019_1-3-1_Download'!$G$7</f>
        <v>Personen mit Migrationshintergrund</v>
      </c>
      <c r="E1000" t="s">
        <v>1104</v>
      </c>
      <c r="F1000" t="str">
        <f>VLOOKUP(A1000,[2]Kreise_MZ!$A$2:$C$55,3,FALSE)</f>
        <v>MZ031</v>
      </c>
      <c r="G1000">
        <f>'2019_1-3-1_Download'!G72</f>
        <v>345.22259000000003</v>
      </c>
    </row>
    <row r="1001" spans="1:7" x14ac:dyDescent="0.25">
      <c r="A1001">
        <f>'2019_1-3-1_Download'!B73</f>
        <v>241</v>
      </c>
      <c r="B1001">
        <f>'2019_1-3-1_Download'!D73</f>
        <v>2018</v>
      </c>
      <c r="C1001" t="str">
        <f>VLOOKUP(A1001,[1]Tabelle1!$A$1:$B$68,2,FALSE)</f>
        <v>Hannover  Region</v>
      </c>
      <c r="D1001" t="str">
        <f>'2019_1-3-1_Download'!$G$7</f>
        <v>Personen mit Migrationshintergrund</v>
      </c>
      <c r="E1001" t="s">
        <v>1104</v>
      </c>
      <c r="F1001" t="str">
        <f>VLOOKUP(A1001,[2]Kreise_MZ!$A$2:$C$55,3,FALSE)</f>
        <v>MZ03241</v>
      </c>
      <c r="G1001">
        <f>'2019_1-3-1_Download'!G73</f>
        <v>347.38739000000004</v>
      </c>
    </row>
    <row r="1002" spans="1:7" x14ac:dyDescent="0.25">
      <c r="A1002">
        <f>'2019_1-3-1_Download'!B74</f>
        <v>241001</v>
      </c>
      <c r="B1002">
        <f>'2019_1-3-1_Download'!D74</f>
        <v>2018</v>
      </c>
      <c r="C1002" t="str">
        <f>VLOOKUP(A1002,[1]Tabelle1!$A$1:$B$68,2,FALSE)</f>
        <v>dav. Hannover  Lhst.</v>
      </c>
      <c r="D1002" t="str">
        <f>'2019_1-3-1_Download'!$G$7</f>
        <v>Personen mit Migrationshintergrund</v>
      </c>
      <c r="E1002" t="s">
        <v>1104</v>
      </c>
      <c r="F1002" t="str">
        <f>VLOOKUP(A1002,[2]Kreise_MZ!$A$2:$C$55,3,FALSE)</f>
        <v>MZ03241001</v>
      </c>
      <c r="G1002">
        <f>'2019_1-3-1_Download'!G74</f>
        <v>201.94483</v>
      </c>
    </row>
    <row r="1003" spans="1:7" x14ac:dyDescent="0.25">
      <c r="A1003">
        <f>'2019_1-3-1_Download'!B75</f>
        <v>241999</v>
      </c>
      <c r="B1003">
        <f>'2019_1-3-1_Download'!D75</f>
        <v>2018</v>
      </c>
      <c r="C1003" t="str">
        <f>VLOOKUP(A1003,[1]Tabelle1!$A$1:$B$68,2,FALSE)</f>
        <v>dav. Hannover  Umland</v>
      </c>
      <c r="D1003" t="str">
        <f>'2019_1-3-1_Download'!$G$7</f>
        <v>Personen mit Migrationshintergrund</v>
      </c>
      <c r="E1003" t="s">
        <v>1104</v>
      </c>
      <c r="F1003" t="str">
        <f>VLOOKUP(A1003,[2]Kreise_MZ!$A$2:$C$55,3,FALSE)</f>
        <v>MZ03241999</v>
      </c>
      <c r="G1003">
        <f>'2019_1-3-1_Download'!G75</f>
        <v>145.44255999999999</v>
      </c>
    </row>
    <row r="1004" spans="1:7" x14ac:dyDescent="0.25">
      <c r="A1004">
        <f>'2019_1-3-1_Download'!B76</f>
        <v>251</v>
      </c>
      <c r="B1004">
        <f>'2019_1-3-1_Download'!D76</f>
        <v>2018</v>
      </c>
      <c r="C1004" t="str">
        <f>VLOOKUP(A1004,[1]Tabelle1!$A$1:$B$68,2,FALSE)</f>
        <v>Diepholz</v>
      </c>
      <c r="D1004" t="str">
        <f>'2019_1-3-1_Download'!$G$7</f>
        <v>Personen mit Migrationshintergrund</v>
      </c>
      <c r="E1004" t="s">
        <v>1104</v>
      </c>
      <c r="F1004" t="str">
        <f>VLOOKUP(A1004,[2]Kreise_MZ!$A$2:$C$55,3,FALSE)</f>
        <v>MZ03251</v>
      </c>
      <c r="G1004">
        <f>'2019_1-3-1_Download'!G76</f>
        <v>36.395650000000003</v>
      </c>
    </row>
    <row r="1005" spans="1:7" x14ac:dyDescent="0.25">
      <c r="A1005">
        <f>'2019_1-3-1_Download'!B77</f>
        <v>252</v>
      </c>
      <c r="B1005">
        <f>'2019_1-3-1_Download'!D77</f>
        <v>2018</v>
      </c>
      <c r="C1005" t="str">
        <f>VLOOKUP(A1005,[1]Tabelle1!$A$1:$B$68,2,FALSE)</f>
        <v>Hameln-Pyrmont</v>
      </c>
      <c r="D1005" t="str">
        <f>'2019_1-3-1_Download'!$G$7</f>
        <v>Personen mit Migrationshintergrund</v>
      </c>
      <c r="E1005" t="s">
        <v>1104</v>
      </c>
      <c r="F1005" t="str">
        <f>VLOOKUP(A1005,[2]Kreise_MZ!$A$2:$C$55,3,FALSE)</f>
        <v>MZ03252</v>
      </c>
      <c r="G1005">
        <f>'2019_1-3-1_Download'!G77</f>
        <v>41.879690000000004</v>
      </c>
    </row>
    <row r="1006" spans="1:7" x14ac:dyDescent="0.25">
      <c r="A1006">
        <f>'2019_1-3-1_Download'!B78</f>
        <v>254</v>
      </c>
      <c r="B1006">
        <f>'2019_1-3-1_Download'!D78</f>
        <v>2018</v>
      </c>
      <c r="C1006" t="str">
        <f>VLOOKUP(A1006,[1]Tabelle1!$A$1:$B$68,2,FALSE)</f>
        <v>Hildesheim</v>
      </c>
      <c r="D1006" t="str">
        <f>'2019_1-3-1_Download'!$G$7</f>
        <v>Personen mit Migrationshintergrund</v>
      </c>
      <c r="E1006" t="s">
        <v>1104</v>
      </c>
      <c r="F1006" t="str">
        <f>VLOOKUP(A1006,[2]Kreise_MZ!$A$2:$C$55,3,FALSE)</f>
        <v>MZ03254</v>
      </c>
      <c r="G1006">
        <f>'2019_1-3-1_Download'!G78</f>
        <v>54.244440000000004</v>
      </c>
    </row>
    <row r="1007" spans="1:7" x14ac:dyDescent="0.25">
      <c r="A1007">
        <f>'2019_1-3-1_Download'!B79</f>
        <v>255</v>
      </c>
      <c r="B1007">
        <f>'2019_1-3-1_Download'!D79</f>
        <v>2018</v>
      </c>
      <c r="C1007" t="str">
        <f>VLOOKUP(A1007,[1]Tabelle1!$A$1:$B$68,2,FALSE)</f>
        <v>Holzminden</v>
      </c>
      <c r="D1007" t="str">
        <f>'2019_1-3-1_Download'!$G$7</f>
        <v>Personen mit Migrationshintergrund</v>
      </c>
      <c r="E1007" t="s">
        <v>1104</v>
      </c>
      <c r="F1007" t="str">
        <f>VLOOKUP(A1007,[2]Kreise_MZ!$A$2:$C$55,3,FALSE)</f>
        <v>MZ03255</v>
      </c>
      <c r="G1007">
        <f>'2019_1-3-1_Download'!G79</f>
        <v>13.380870000000002</v>
      </c>
    </row>
    <row r="1008" spans="1:7" x14ac:dyDescent="0.25">
      <c r="A1008">
        <f>'2019_1-3-1_Download'!B80</f>
        <v>256</v>
      </c>
      <c r="B1008">
        <f>'2019_1-3-1_Download'!D80</f>
        <v>2018</v>
      </c>
      <c r="C1008" t="str">
        <f>VLOOKUP(A1008,[1]Tabelle1!$A$1:$B$68,2,FALSE)</f>
        <v>Nienburg (Weser)</v>
      </c>
      <c r="D1008" t="str">
        <f>'2019_1-3-1_Download'!$G$7</f>
        <v>Personen mit Migrationshintergrund</v>
      </c>
      <c r="E1008" t="s">
        <v>1104</v>
      </c>
      <c r="F1008" t="str">
        <f>VLOOKUP(A1008,[2]Kreise_MZ!$A$2:$C$55,3,FALSE)</f>
        <v>MZ03256</v>
      </c>
      <c r="G1008">
        <f>'2019_1-3-1_Download'!G80</f>
        <v>25.148589999999999</v>
      </c>
    </row>
    <row r="1009" spans="1:7" x14ac:dyDescent="0.25">
      <c r="A1009">
        <f>'2019_1-3-1_Download'!B81</f>
        <v>257</v>
      </c>
      <c r="B1009">
        <f>'2019_1-3-1_Download'!D81</f>
        <v>2018</v>
      </c>
      <c r="C1009" t="str">
        <f>VLOOKUP(A1009,[1]Tabelle1!$A$1:$B$68,2,FALSE)</f>
        <v>Schaumburg</v>
      </c>
      <c r="D1009" t="str">
        <f>'2019_1-3-1_Download'!$G$7</f>
        <v>Personen mit Migrationshintergrund</v>
      </c>
      <c r="E1009" t="s">
        <v>1104</v>
      </c>
      <c r="F1009" t="str">
        <f>VLOOKUP(A1009,[2]Kreise_MZ!$A$2:$C$55,3,FALSE)</f>
        <v>MZ03257</v>
      </c>
      <c r="G1009">
        <f>'2019_1-3-1_Download'!G81</f>
        <v>27.58952</v>
      </c>
    </row>
    <row r="1010" spans="1:7" x14ac:dyDescent="0.25">
      <c r="A1010">
        <f>'2019_1-3-1_Download'!B82</f>
        <v>2</v>
      </c>
      <c r="B1010">
        <f>'2019_1-3-1_Download'!D82</f>
        <v>2018</v>
      </c>
      <c r="C1010" t="str">
        <f>VLOOKUP(A1010,[1]Tabelle1!$A$1:$B$68,2,FALSE)</f>
        <v>Statistische Region Hannover</v>
      </c>
      <c r="D1010" t="str">
        <f>'2019_1-3-1_Download'!$G$7</f>
        <v>Personen mit Migrationshintergrund</v>
      </c>
      <c r="E1010" t="s">
        <v>1104</v>
      </c>
      <c r="F1010" t="str">
        <f>VLOOKUP(A1010,[2]Kreise_MZ!$A$2:$C$55,3,FALSE)</f>
        <v>MZ032</v>
      </c>
      <c r="G1010">
        <f>'2019_1-3-1_Download'!G82</f>
        <v>545.52242000000001</v>
      </c>
    </row>
    <row r="1011" spans="1:7" x14ac:dyDescent="0.25">
      <c r="A1011">
        <f>'2019_1-3-1_Download'!B83</f>
        <v>351</v>
      </c>
      <c r="B1011">
        <f>'2019_1-3-1_Download'!D83</f>
        <v>2018</v>
      </c>
      <c r="C1011" t="str">
        <f>VLOOKUP(A1011,[1]Tabelle1!$A$1:$B$68,2,FALSE)</f>
        <v>Celle</v>
      </c>
      <c r="D1011" t="str">
        <f>'2019_1-3-1_Download'!$G$7</f>
        <v>Personen mit Migrationshintergrund</v>
      </c>
      <c r="E1011" t="s">
        <v>1104</v>
      </c>
      <c r="F1011" t="str">
        <f>VLOOKUP(A1011,[2]Kreise_MZ!$A$2:$C$55,3,FALSE)</f>
        <v>MZ03351</v>
      </c>
      <c r="G1011">
        <f>'2019_1-3-1_Download'!G83</f>
        <v>33.110250000000001</v>
      </c>
    </row>
    <row r="1012" spans="1:7" x14ac:dyDescent="0.25">
      <c r="A1012">
        <f>'2019_1-3-1_Download'!B84</f>
        <v>352</v>
      </c>
      <c r="B1012">
        <f>'2019_1-3-1_Download'!D84</f>
        <v>2018</v>
      </c>
      <c r="C1012" t="str">
        <f>VLOOKUP(A1012,[1]Tabelle1!$A$1:$B$68,2,FALSE)</f>
        <v>Cuxhaven</v>
      </c>
      <c r="D1012" t="str">
        <f>'2019_1-3-1_Download'!$G$7</f>
        <v>Personen mit Migrationshintergrund</v>
      </c>
      <c r="E1012" t="s">
        <v>1104</v>
      </c>
      <c r="F1012" t="str">
        <f>VLOOKUP(A1012,[2]Kreise_MZ!$A$2:$C$55,3,FALSE)</f>
        <v>MZ03352</v>
      </c>
      <c r="G1012">
        <f>'2019_1-3-1_Download'!G84</f>
        <v>30.623159999999999</v>
      </c>
    </row>
    <row r="1013" spans="1:7" x14ac:dyDescent="0.25">
      <c r="A1013">
        <f>'2019_1-3-1_Download'!B85</f>
        <v>353</v>
      </c>
      <c r="B1013">
        <f>'2019_1-3-1_Download'!D85</f>
        <v>2018</v>
      </c>
      <c r="C1013" t="str">
        <f>VLOOKUP(A1013,[1]Tabelle1!$A$1:$B$68,2,FALSE)</f>
        <v>Harburg</v>
      </c>
      <c r="D1013" t="str">
        <f>'2019_1-3-1_Download'!$G$7</f>
        <v>Personen mit Migrationshintergrund</v>
      </c>
      <c r="E1013" t="s">
        <v>1104</v>
      </c>
      <c r="F1013" t="str">
        <f>VLOOKUP(A1013,[2]Kreise_MZ!$A$2:$C$55,3,FALSE)</f>
        <v>MZ03353</v>
      </c>
      <c r="G1013">
        <f>'2019_1-3-1_Download'!G85</f>
        <v>48.718769999999999</v>
      </c>
    </row>
    <row r="1014" spans="1:7" x14ac:dyDescent="0.25">
      <c r="A1014" t="str">
        <f>'2019_1-3-1_Download'!B86</f>
        <v>360/ 354</v>
      </c>
      <c r="B1014">
        <f>'2019_1-3-1_Download'!D86</f>
        <v>2018</v>
      </c>
      <c r="C1014" t="str">
        <f>VLOOKUP(A1014,[1]Tabelle1!$A$1:$B$68,2,FALSE)</f>
        <v>Uelzen Lüchow-Dannenberg</v>
      </c>
      <c r="D1014" t="str">
        <f>'2019_1-3-1_Download'!$G$7</f>
        <v>Personen mit Migrationshintergrund</v>
      </c>
      <c r="E1014" t="s">
        <v>1104</v>
      </c>
      <c r="F1014" t="str">
        <f>VLOOKUP(A1014,[2]Kreise_MZ!$A$2:$C$55,3,FALSE)</f>
        <v>MZ03354360</v>
      </c>
      <c r="G1014">
        <f>'2019_1-3-1_Download'!G86</f>
        <v>21.421779999999998</v>
      </c>
    </row>
    <row r="1015" spans="1:7" x14ac:dyDescent="0.25">
      <c r="A1015">
        <f>'2019_1-3-1_Download'!B87</f>
        <v>355</v>
      </c>
      <c r="B1015">
        <f>'2019_1-3-1_Download'!D87</f>
        <v>2018</v>
      </c>
      <c r="C1015" t="str">
        <f>VLOOKUP(A1015,[1]Tabelle1!$A$1:$B$68,2,FALSE)</f>
        <v>Lüneburg</v>
      </c>
      <c r="D1015" t="str">
        <f>'2019_1-3-1_Download'!$G$7</f>
        <v>Personen mit Migrationshintergrund</v>
      </c>
      <c r="E1015" t="s">
        <v>1104</v>
      </c>
      <c r="F1015" t="str">
        <f>VLOOKUP(A1015,[2]Kreise_MZ!$A$2:$C$55,3,FALSE)</f>
        <v>MZ03355</v>
      </c>
      <c r="G1015">
        <f>'2019_1-3-1_Download'!G87</f>
        <v>26.938890000000001</v>
      </c>
    </row>
    <row r="1016" spans="1:7" x14ac:dyDescent="0.25">
      <c r="A1016">
        <f>'2019_1-3-1_Download'!B88</f>
        <v>356</v>
      </c>
      <c r="B1016">
        <f>'2019_1-3-1_Download'!D88</f>
        <v>2018</v>
      </c>
      <c r="C1016" t="str">
        <f>VLOOKUP(A1016,[1]Tabelle1!$A$1:$B$68,2,FALSE)</f>
        <v>Osterholz</v>
      </c>
      <c r="D1016" t="str">
        <f>'2019_1-3-1_Download'!$G$7</f>
        <v>Personen mit Migrationshintergrund</v>
      </c>
      <c r="E1016" t="s">
        <v>1104</v>
      </c>
      <c r="F1016" t="str">
        <f>VLOOKUP(A1016,[2]Kreise_MZ!$A$2:$C$55,3,FALSE)</f>
        <v>MZ03356</v>
      </c>
      <c r="G1016">
        <f>'2019_1-3-1_Download'!G88</f>
        <v>12.62585</v>
      </c>
    </row>
    <row r="1017" spans="1:7" x14ac:dyDescent="0.25">
      <c r="A1017">
        <f>'2019_1-3-1_Download'!B89</f>
        <v>357</v>
      </c>
      <c r="B1017">
        <f>'2019_1-3-1_Download'!D89</f>
        <v>2018</v>
      </c>
      <c r="C1017" t="str">
        <f>VLOOKUP(A1017,[1]Tabelle1!$A$1:$B$68,2,FALSE)</f>
        <v>Rotenburg (Wümme)</v>
      </c>
      <c r="D1017" t="str">
        <f>'2019_1-3-1_Download'!$G$7</f>
        <v>Personen mit Migrationshintergrund</v>
      </c>
      <c r="E1017" t="s">
        <v>1104</v>
      </c>
      <c r="F1017" t="str">
        <f>VLOOKUP(A1017,[2]Kreise_MZ!$A$2:$C$55,3,FALSE)</f>
        <v>MZ03357</v>
      </c>
      <c r="G1017">
        <f>'2019_1-3-1_Download'!G89</f>
        <v>30.12453</v>
      </c>
    </row>
    <row r="1018" spans="1:7" x14ac:dyDescent="0.25">
      <c r="A1018">
        <f>'2019_1-3-1_Download'!B90</f>
        <v>358</v>
      </c>
      <c r="B1018">
        <f>'2019_1-3-1_Download'!D90</f>
        <v>2018</v>
      </c>
      <c r="C1018" t="str">
        <f>VLOOKUP(A1018,[1]Tabelle1!$A$1:$B$68,2,FALSE)</f>
        <v>Heidekreis</v>
      </c>
      <c r="D1018" t="str">
        <f>'2019_1-3-1_Download'!$G$7</f>
        <v>Personen mit Migrationshintergrund</v>
      </c>
      <c r="E1018" t="s">
        <v>1104</v>
      </c>
      <c r="F1018" t="str">
        <f>VLOOKUP(A1018,[2]Kreise_MZ!$A$2:$C$55,3,FALSE)</f>
        <v>MZ03358</v>
      </c>
      <c r="G1018">
        <f>'2019_1-3-1_Download'!G90</f>
        <v>24.34845</v>
      </c>
    </row>
    <row r="1019" spans="1:7" x14ac:dyDescent="0.25">
      <c r="A1019">
        <f>'2019_1-3-1_Download'!B91</f>
        <v>359</v>
      </c>
      <c r="B1019">
        <f>'2019_1-3-1_Download'!D91</f>
        <v>2018</v>
      </c>
      <c r="C1019" t="str">
        <f>VLOOKUP(A1019,[1]Tabelle1!$A$1:$B$68,2,FALSE)</f>
        <v>Stade</v>
      </c>
      <c r="D1019" t="str">
        <f>'2019_1-3-1_Download'!$G$7</f>
        <v>Personen mit Migrationshintergrund</v>
      </c>
      <c r="E1019" t="s">
        <v>1104</v>
      </c>
      <c r="F1019" t="str">
        <f>VLOOKUP(A1019,[2]Kreise_MZ!$A$2:$C$55,3,FALSE)</f>
        <v>MZ03359</v>
      </c>
      <c r="G1019">
        <f>'2019_1-3-1_Download'!G91</f>
        <v>39.005830000000003</v>
      </c>
    </row>
    <row r="1020" spans="1:7" x14ac:dyDescent="0.25">
      <c r="A1020" t="str">
        <f>'2019_1-3-1_Download'!B92</f>
        <v>360/ 354</v>
      </c>
      <c r="B1020">
        <f>'2019_1-3-1_Download'!D92</f>
        <v>2018</v>
      </c>
      <c r="C1020" t="str">
        <f>VLOOKUP(A1020,[1]Tabelle1!$A$1:$B$68,2,FALSE)</f>
        <v>Uelzen Lüchow-Dannenberg</v>
      </c>
      <c r="D1020" t="str">
        <f>'2019_1-3-1_Download'!$G$7</f>
        <v>Personen mit Migrationshintergrund</v>
      </c>
      <c r="E1020" t="s">
        <v>1104</v>
      </c>
      <c r="F1020" t="str">
        <f>VLOOKUP(A1020,[2]Kreise_MZ!$A$2:$C$55,3,FALSE)</f>
        <v>MZ03354360</v>
      </c>
      <c r="G1020">
        <f>'2019_1-3-1_Download'!G92</f>
        <v>21.421779999999998</v>
      </c>
    </row>
    <row r="1021" spans="1:7" x14ac:dyDescent="0.25">
      <c r="A1021">
        <f>'2019_1-3-1_Download'!B93</f>
        <v>361</v>
      </c>
      <c r="B1021">
        <f>'2019_1-3-1_Download'!D93</f>
        <v>2018</v>
      </c>
      <c r="C1021" t="str">
        <f>VLOOKUP(A1021,[1]Tabelle1!$A$1:$B$68,2,FALSE)</f>
        <v>Verden</v>
      </c>
      <c r="D1021" t="str">
        <f>'2019_1-3-1_Download'!$G$7</f>
        <v>Personen mit Migrationshintergrund</v>
      </c>
      <c r="E1021" t="s">
        <v>1104</v>
      </c>
      <c r="F1021" t="str">
        <f>VLOOKUP(A1021,[2]Kreise_MZ!$A$2:$C$55,3,FALSE)</f>
        <v>MZ03361</v>
      </c>
      <c r="G1021">
        <f>'2019_1-3-1_Download'!G93</f>
        <v>26.20966</v>
      </c>
    </row>
    <row r="1022" spans="1:7" x14ac:dyDescent="0.25">
      <c r="A1022">
        <f>'2019_1-3-1_Download'!B94</f>
        <v>3</v>
      </c>
      <c r="B1022">
        <f>'2019_1-3-1_Download'!D94</f>
        <v>2018</v>
      </c>
      <c r="C1022" t="str">
        <f>VLOOKUP(A1022,[1]Tabelle1!$A$1:$B$68,2,FALSE)</f>
        <v>Statistische Region Lüneburg</v>
      </c>
      <c r="D1022" t="str">
        <f>'2019_1-3-1_Download'!$G$7</f>
        <v>Personen mit Migrationshintergrund</v>
      </c>
      <c r="E1022" t="s">
        <v>1104</v>
      </c>
      <c r="F1022" t="str">
        <f>VLOOKUP(A1022,[2]Kreise_MZ!$A$2:$C$55,3,FALSE)</f>
        <v>MZ033</v>
      </c>
      <c r="G1022">
        <f>'2019_1-3-1_Download'!G94</f>
        <v>294.67346000000003</v>
      </c>
    </row>
    <row r="1023" spans="1:7" x14ac:dyDescent="0.25">
      <c r="A1023">
        <f>'2019_1-3-1_Download'!B95</f>
        <v>401</v>
      </c>
      <c r="B1023">
        <f>'2019_1-3-1_Download'!D95</f>
        <v>2018</v>
      </c>
      <c r="C1023" t="str">
        <f>VLOOKUP(A1023,[1]Tabelle1!$A$1:$B$68,2,FALSE)</f>
        <v>Delmenhorst  Stadt</v>
      </c>
      <c r="D1023" t="str">
        <f>'2019_1-3-1_Download'!$G$7</f>
        <v>Personen mit Migrationshintergrund</v>
      </c>
      <c r="E1023" t="s">
        <v>1104</v>
      </c>
      <c r="F1023" t="str">
        <f>VLOOKUP(A1023,[2]Kreise_MZ!$A$2:$C$55,3,FALSE)</f>
        <v>MZ03401</v>
      </c>
      <c r="G1023">
        <f>'2019_1-3-1_Download'!G95</f>
        <v>25.75488</v>
      </c>
    </row>
    <row r="1024" spans="1:7" x14ac:dyDescent="0.25">
      <c r="A1024" t="str">
        <f>'2019_1-3-1_Download'!B96</f>
        <v>402 / 457</v>
      </c>
      <c r="B1024">
        <f>'2019_1-3-1_Download'!D96</f>
        <v>2018</v>
      </c>
      <c r="C1024" t="str">
        <f>VLOOKUP(A1024,[1]Tabelle1!$A$1:$B$68,2,FALSE)</f>
        <v>Emden  Stadt / Leer</v>
      </c>
      <c r="D1024" t="str">
        <f>'2019_1-3-1_Download'!$G$7</f>
        <v>Personen mit Migrationshintergrund</v>
      </c>
      <c r="E1024" t="s">
        <v>1104</v>
      </c>
      <c r="F1024" t="str">
        <f>VLOOKUP(A1024,[2]Kreise_MZ!$A$2:$C$55,3,FALSE)</f>
        <v>MZ03402457</v>
      </c>
      <c r="G1024">
        <f>'2019_1-3-1_Download'!G96</f>
        <v>43.77778</v>
      </c>
    </row>
    <row r="1025" spans="1:7" x14ac:dyDescent="0.25">
      <c r="A1025">
        <f>'2019_1-3-1_Download'!B97</f>
        <v>403</v>
      </c>
      <c r="B1025">
        <f>'2019_1-3-1_Download'!D97</f>
        <v>2018</v>
      </c>
      <c r="C1025" t="str">
        <f>VLOOKUP(A1025,[1]Tabelle1!$A$1:$B$68,2,FALSE)</f>
        <v>Oldenburg(Oldb)  Stadt</v>
      </c>
      <c r="D1025" t="str">
        <f>'2019_1-3-1_Download'!$G$7</f>
        <v>Personen mit Migrationshintergrund</v>
      </c>
      <c r="E1025" t="s">
        <v>1104</v>
      </c>
      <c r="F1025" t="str">
        <f>VLOOKUP(A1025,[2]Kreise_MZ!$A$2:$C$55,3,FALSE)</f>
        <v>MZ03403</v>
      </c>
      <c r="G1025">
        <f>'2019_1-3-1_Download'!G97</f>
        <v>27.579330000000002</v>
      </c>
    </row>
    <row r="1026" spans="1:7" x14ac:dyDescent="0.25">
      <c r="A1026">
        <f>'2019_1-3-1_Download'!B98</f>
        <v>404</v>
      </c>
      <c r="B1026">
        <f>'2019_1-3-1_Download'!D98</f>
        <v>2018</v>
      </c>
      <c r="C1026" t="str">
        <f>VLOOKUP(A1026,[1]Tabelle1!$A$1:$B$68,2,FALSE)</f>
        <v>Osnabrück  Stadt</v>
      </c>
      <c r="D1026" t="str">
        <f>'2019_1-3-1_Download'!$G$7</f>
        <v>Personen mit Migrationshintergrund</v>
      </c>
      <c r="E1026" t="s">
        <v>1104</v>
      </c>
      <c r="F1026" t="str">
        <f>VLOOKUP(A1026,[2]Kreise_MZ!$A$2:$C$55,3,FALSE)</f>
        <v>MZ03404</v>
      </c>
      <c r="G1026">
        <f>'2019_1-3-1_Download'!G98</f>
        <v>43.180660000000003</v>
      </c>
    </row>
    <row r="1027" spans="1:7" x14ac:dyDescent="0.25">
      <c r="A1027">
        <f>'2019_1-3-1_Download'!B99</f>
        <v>405</v>
      </c>
      <c r="B1027">
        <f>'2019_1-3-1_Download'!D99</f>
        <v>2018</v>
      </c>
      <c r="C1027" t="str">
        <f>VLOOKUP(A1027,[1]Tabelle1!$A$1:$B$68,2,FALSE)</f>
        <v>Wilhelmshaven  Stadt</v>
      </c>
      <c r="D1027" t="str">
        <f>'2019_1-3-1_Download'!$G$7</f>
        <v>Personen mit Migrationshintergrund</v>
      </c>
      <c r="E1027" t="s">
        <v>1104</v>
      </c>
      <c r="F1027" t="str">
        <f>VLOOKUP(A1027,[2]Kreise_MZ!$A$2:$C$55,3,FALSE)</f>
        <v>MZ03405</v>
      </c>
      <c r="G1027">
        <f>'2019_1-3-1_Download'!G99</f>
        <v>21.351140000000001</v>
      </c>
    </row>
    <row r="1028" spans="1:7" x14ac:dyDescent="0.25">
      <c r="A1028">
        <f>'2019_1-3-1_Download'!B100</f>
        <v>451</v>
      </c>
      <c r="B1028">
        <f>'2019_1-3-1_Download'!D100</f>
        <v>2018</v>
      </c>
      <c r="C1028" t="str">
        <f>VLOOKUP(A1028,[1]Tabelle1!$A$1:$B$68,2,FALSE)</f>
        <v>Ammerland</v>
      </c>
      <c r="D1028" t="str">
        <f>'2019_1-3-1_Download'!$G$7</f>
        <v>Personen mit Migrationshintergrund</v>
      </c>
      <c r="E1028" t="s">
        <v>1104</v>
      </c>
      <c r="F1028" t="str">
        <f>VLOOKUP(A1028,[2]Kreise_MZ!$A$2:$C$55,3,FALSE)</f>
        <v>MZ03451</v>
      </c>
      <c r="G1028">
        <f>'2019_1-3-1_Download'!G100</f>
        <v>18.574570000000001</v>
      </c>
    </row>
    <row r="1029" spans="1:7" x14ac:dyDescent="0.25">
      <c r="A1029">
        <f>'2019_1-3-1_Download'!B101</f>
        <v>452</v>
      </c>
      <c r="B1029">
        <f>'2019_1-3-1_Download'!D101</f>
        <v>2018</v>
      </c>
      <c r="C1029" t="str">
        <f>VLOOKUP(A1029,[1]Tabelle1!$A$1:$B$68,2,FALSE)</f>
        <v>Aurich</v>
      </c>
      <c r="D1029" t="str">
        <f>'2019_1-3-1_Download'!$G$7</f>
        <v>Personen mit Migrationshintergrund</v>
      </c>
      <c r="E1029" t="s">
        <v>1104</v>
      </c>
      <c r="F1029" t="str">
        <f>VLOOKUP(A1029,[2]Kreise_MZ!$A$2:$C$55,3,FALSE)</f>
        <v>MZ03452</v>
      </c>
      <c r="G1029">
        <f>'2019_1-3-1_Download'!G101</f>
        <v>22.520049999999998</v>
      </c>
    </row>
    <row r="1030" spans="1:7" x14ac:dyDescent="0.25">
      <c r="A1030">
        <f>'2019_1-3-1_Download'!B102</f>
        <v>453</v>
      </c>
      <c r="B1030">
        <f>'2019_1-3-1_Download'!D102</f>
        <v>2018</v>
      </c>
      <c r="C1030" t="str">
        <f>VLOOKUP(A1030,[1]Tabelle1!$A$1:$B$68,2,FALSE)</f>
        <v>Cloppenburg</v>
      </c>
      <c r="D1030" t="str">
        <f>'2019_1-3-1_Download'!$G$7</f>
        <v>Personen mit Migrationshintergrund</v>
      </c>
      <c r="E1030" t="s">
        <v>1104</v>
      </c>
      <c r="F1030" t="str">
        <f>VLOOKUP(A1030,[2]Kreise_MZ!$A$2:$C$55,3,FALSE)</f>
        <v>MZ03453</v>
      </c>
      <c r="G1030">
        <f>'2019_1-3-1_Download'!G102</f>
        <v>46.864220000000003</v>
      </c>
    </row>
    <row r="1031" spans="1:7" x14ac:dyDescent="0.25">
      <c r="A1031">
        <f>'2019_1-3-1_Download'!B103</f>
        <v>454</v>
      </c>
      <c r="B1031">
        <f>'2019_1-3-1_Download'!D103</f>
        <v>2018</v>
      </c>
      <c r="C1031" t="str">
        <f>VLOOKUP(A1031,[1]Tabelle1!$A$1:$B$68,2,FALSE)</f>
        <v>Emsland</v>
      </c>
      <c r="D1031" t="str">
        <f>'2019_1-3-1_Download'!$G$7</f>
        <v>Personen mit Migrationshintergrund</v>
      </c>
      <c r="E1031" t="s">
        <v>1104</v>
      </c>
      <c r="F1031" t="str">
        <f>VLOOKUP(A1031,[2]Kreise_MZ!$A$2:$C$55,3,FALSE)</f>
        <v>MZ03454</v>
      </c>
      <c r="G1031">
        <f>'2019_1-3-1_Download'!G103</f>
        <v>81.936619999999991</v>
      </c>
    </row>
    <row r="1032" spans="1:7" x14ac:dyDescent="0.25">
      <c r="A1032" t="str">
        <f>'2019_1-3-1_Download'!B104</f>
        <v>455 / 462</v>
      </c>
      <c r="B1032">
        <f>'2019_1-3-1_Download'!D104</f>
        <v>2018</v>
      </c>
      <c r="C1032" t="str">
        <f>VLOOKUP(A1032,[1]Tabelle1!$A$1:$B$68,2,FALSE)</f>
        <v>Friesland / Wittmund</v>
      </c>
      <c r="D1032" t="str">
        <f>'2019_1-3-1_Download'!$G$7</f>
        <v>Personen mit Migrationshintergrund</v>
      </c>
      <c r="E1032" t="s">
        <v>1104</v>
      </c>
      <c r="F1032" t="str">
        <f>VLOOKUP(A1032,[2]Kreise_MZ!$A$2:$C$55,3,FALSE)</f>
        <v>MZ03455462</v>
      </c>
      <c r="G1032">
        <f>'2019_1-3-1_Download'!G104</f>
        <v>12.670770000000001</v>
      </c>
    </row>
    <row r="1033" spans="1:7" x14ac:dyDescent="0.25">
      <c r="A1033">
        <f>'2019_1-3-1_Download'!B105</f>
        <v>456</v>
      </c>
      <c r="B1033">
        <f>'2019_1-3-1_Download'!D105</f>
        <v>2018</v>
      </c>
      <c r="C1033" t="str">
        <f>VLOOKUP(A1033,[1]Tabelle1!$A$1:$B$68,2,FALSE)</f>
        <v>Grafschaft Bentheim</v>
      </c>
      <c r="D1033" t="str">
        <f>'2019_1-3-1_Download'!$G$7</f>
        <v>Personen mit Migrationshintergrund</v>
      </c>
      <c r="E1033" t="s">
        <v>1104</v>
      </c>
      <c r="F1033" t="str">
        <f>VLOOKUP(A1033,[2]Kreise_MZ!$A$2:$C$55,3,FALSE)</f>
        <v>MZ03456</v>
      </c>
      <c r="G1033">
        <f>'2019_1-3-1_Download'!G105</f>
        <v>36.323929999999997</v>
      </c>
    </row>
    <row r="1034" spans="1:7" x14ac:dyDescent="0.25">
      <c r="A1034" t="str">
        <f>'2019_1-3-1_Download'!B106</f>
        <v>402 / 457</v>
      </c>
      <c r="B1034">
        <f>'2019_1-3-1_Download'!D106</f>
        <v>2018</v>
      </c>
      <c r="C1034" t="str">
        <f>VLOOKUP(A1034,[1]Tabelle1!$A$1:$B$68,2,FALSE)</f>
        <v>Emden  Stadt / Leer</v>
      </c>
      <c r="D1034" t="str">
        <f>'2019_1-3-1_Download'!$G$7</f>
        <v>Personen mit Migrationshintergrund</v>
      </c>
      <c r="E1034" t="s">
        <v>1104</v>
      </c>
      <c r="F1034" t="str">
        <f>VLOOKUP(A1034,[2]Kreise_MZ!$A$2:$C$55,3,FALSE)</f>
        <v>MZ03402457</v>
      </c>
      <c r="G1034">
        <f>'2019_1-3-1_Download'!G106</f>
        <v>43.77778</v>
      </c>
    </row>
    <row r="1035" spans="1:7" x14ac:dyDescent="0.25">
      <c r="A1035">
        <f>'2019_1-3-1_Download'!B107</f>
        <v>458</v>
      </c>
      <c r="B1035">
        <f>'2019_1-3-1_Download'!D107</f>
        <v>2018</v>
      </c>
      <c r="C1035" t="str">
        <f>VLOOKUP(A1035,[1]Tabelle1!$A$1:$B$68,2,FALSE)</f>
        <v>Oldenburg</v>
      </c>
      <c r="D1035" t="str">
        <f>'2019_1-3-1_Download'!$G$7</f>
        <v>Personen mit Migrationshintergrund</v>
      </c>
      <c r="E1035" t="s">
        <v>1104</v>
      </c>
      <c r="F1035" t="str">
        <f>VLOOKUP(A1035,[2]Kreise_MZ!$A$2:$C$55,3,FALSE)</f>
        <v>MZ03458</v>
      </c>
      <c r="G1035">
        <f>'2019_1-3-1_Download'!G107</f>
        <v>21.719529999999999</v>
      </c>
    </row>
    <row r="1036" spans="1:7" x14ac:dyDescent="0.25">
      <c r="A1036">
        <f>'2019_1-3-1_Download'!B108</f>
        <v>459</v>
      </c>
      <c r="B1036">
        <f>'2019_1-3-1_Download'!D108</f>
        <v>2018</v>
      </c>
      <c r="C1036" t="str">
        <f>VLOOKUP(A1036,[1]Tabelle1!$A$1:$B$68,2,FALSE)</f>
        <v>Osnabrück</v>
      </c>
      <c r="D1036" t="str">
        <f>'2019_1-3-1_Download'!$G$7</f>
        <v>Personen mit Migrationshintergrund</v>
      </c>
      <c r="E1036" t="s">
        <v>1104</v>
      </c>
      <c r="F1036" t="str">
        <f>VLOOKUP(A1036,[2]Kreise_MZ!$A$2:$C$55,3,FALSE)</f>
        <v>MZ03459</v>
      </c>
      <c r="G1036">
        <f>'2019_1-3-1_Download'!G108</f>
        <v>79.600639999999999</v>
      </c>
    </row>
    <row r="1037" spans="1:7" x14ac:dyDescent="0.25">
      <c r="A1037">
        <f>'2019_1-3-1_Download'!B109</f>
        <v>460</v>
      </c>
      <c r="B1037">
        <f>'2019_1-3-1_Download'!D109</f>
        <v>2018</v>
      </c>
      <c r="C1037" t="str">
        <f>VLOOKUP(A1037,[1]Tabelle1!$A$1:$B$68,2,FALSE)</f>
        <v>Vechta</v>
      </c>
      <c r="D1037" t="str">
        <f>'2019_1-3-1_Download'!$G$7</f>
        <v>Personen mit Migrationshintergrund</v>
      </c>
      <c r="E1037" t="s">
        <v>1104</v>
      </c>
      <c r="F1037" t="str">
        <f>VLOOKUP(A1037,[2]Kreise_MZ!$A$2:$C$55,3,FALSE)</f>
        <v>MZ03460</v>
      </c>
      <c r="G1037">
        <f>'2019_1-3-1_Download'!G109</f>
        <v>45.167919999999995</v>
      </c>
    </row>
    <row r="1038" spans="1:7" x14ac:dyDescent="0.25">
      <c r="A1038">
        <f>'2019_1-3-1_Download'!B110</f>
        <v>461</v>
      </c>
      <c r="B1038">
        <f>'2019_1-3-1_Download'!D110</f>
        <v>2018</v>
      </c>
      <c r="C1038" t="str">
        <f>VLOOKUP(A1038,[1]Tabelle1!$A$1:$B$68,2,FALSE)</f>
        <v>Wesermarsch</v>
      </c>
      <c r="D1038" t="str">
        <f>'2019_1-3-1_Download'!$G$7</f>
        <v>Personen mit Migrationshintergrund</v>
      </c>
      <c r="E1038" t="s">
        <v>1104</v>
      </c>
      <c r="F1038" t="str">
        <f>VLOOKUP(A1038,[2]Kreise_MZ!$A$2:$C$55,3,FALSE)</f>
        <v>MZ03461</v>
      </c>
      <c r="G1038">
        <f>'2019_1-3-1_Download'!G110</f>
        <v>13.422870000000001</v>
      </c>
    </row>
    <row r="1039" spans="1:7" x14ac:dyDescent="0.25">
      <c r="A1039" t="str">
        <f>'2019_1-3-1_Download'!B111</f>
        <v>455 / 462</v>
      </c>
      <c r="B1039">
        <f>'2019_1-3-1_Download'!D111</f>
        <v>2018</v>
      </c>
      <c r="C1039" t="str">
        <f>VLOOKUP(A1039,[1]Tabelle1!$A$1:$B$68,2,FALSE)</f>
        <v>Friesland / Wittmund</v>
      </c>
      <c r="D1039" t="str">
        <f>'2019_1-3-1_Download'!$G$7</f>
        <v>Personen mit Migrationshintergrund</v>
      </c>
      <c r="E1039" t="s">
        <v>1104</v>
      </c>
      <c r="F1039" t="str">
        <f>VLOOKUP(A1039,[2]Kreise_MZ!$A$2:$C$55,3,FALSE)</f>
        <v>MZ03455462</v>
      </c>
      <c r="G1039">
        <f>'2019_1-3-1_Download'!G111</f>
        <v>12.670770000000001</v>
      </c>
    </row>
    <row r="1040" spans="1:7" x14ac:dyDescent="0.25">
      <c r="A1040">
        <f>'2019_1-3-1_Download'!B112</f>
        <v>4</v>
      </c>
      <c r="B1040">
        <f>'2019_1-3-1_Download'!D112</f>
        <v>2018</v>
      </c>
      <c r="C1040" t="str">
        <f>VLOOKUP(A1040,[1]Tabelle1!$A$1:$B$68,2,FALSE)</f>
        <v>Statistische Region Weser-Ems</v>
      </c>
      <c r="D1040" t="str">
        <f>'2019_1-3-1_Download'!$G$7</f>
        <v>Personen mit Migrationshintergrund</v>
      </c>
      <c r="E1040" t="s">
        <v>1104</v>
      </c>
      <c r="F1040" t="str">
        <f>VLOOKUP(A1040,[2]Kreise_MZ!$A$2:$C$55,3,FALSE)</f>
        <v>MZ034</v>
      </c>
      <c r="G1040">
        <f>'2019_1-3-1_Download'!G112</f>
        <v>540.68800999999996</v>
      </c>
    </row>
    <row r="1041" spans="1:7" x14ac:dyDescent="0.25">
      <c r="A1041">
        <f>'2019_1-3-1_Download'!B113</f>
        <v>0</v>
      </c>
      <c r="B1041">
        <f>'2019_1-3-1_Download'!D113</f>
        <v>2018</v>
      </c>
      <c r="C1041" t="str">
        <f>VLOOKUP(A1041,[1]Tabelle1!$A$1:$B$68,2,FALSE)</f>
        <v>Niedersachsen</v>
      </c>
      <c r="D1041" t="str">
        <f>'2019_1-3-1_Download'!$G$7</f>
        <v>Personen mit Migrationshintergrund</v>
      </c>
      <c r="E1041" t="s">
        <v>1104</v>
      </c>
      <c r="F1041" t="str">
        <f>VLOOKUP(A1041,[2]Kreise_MZ!$A$2:$C$55,3,FALSE)</f>
        <v>MZ030</v>
      </c>
      <c r="G1041">
        <f>'2019_1-3-1_Download'!G113</f>
        <v>1726.1064899999999</v>
      </c>
    </row>
    <row r="1042" spans="1:7" x14ac:dyDescent="0.25">
      <c r="A1042">
        <f>'2019_1-3-1_Download'!B114</f>
        <v>101</v>
      </c>
      <c r="B1042">
        <f>'2019_1-3-1_Download'!D114</f>
        <v>2017</v>
      </c>
      <c r="C1042" t="str">
        <f>VLOOKUP(A1042,[1]Tabelle1!$A$1:$B$68,2,FALSE)</f>
        <v>Braunschweig  Stadt</v>
      </c>
      <c r="D1042" t="str">
        <f>'2019_1-3-1_Download'!$G$7</f>
        <v>Personen mit Migrationshintergrund</v>
      </c>
      <c r="E1042" t="s">
        <v>1104</v>
      </c>
      <c r="F1042" t="str">
        <f>VLOOKUP(A1042,[2]Kreise_MZ!$A$2:$C$55,3,FALSE)</f>
        <v>MZ03101</v>
      </c>
      <c r="G1042">
        <f>'2019_1-3-1_Download'!G114</f>
        <v>66.108249999999998</v>
      </c>
    </row>
    <row r="1043" spans="1:7" x14ac:dyDescent="0.25">
      <c r="A1043">
        <f>'2019_1-3-1_Download'!B115</f>
        <v>102</v>
      </c>
      <c r="B1043">
        <f>'2019_1-3-1_Download'!D115</f>
        <v>2017</v>
      </c>
      <c r="C1043" t="str">
        <f>VLOOKUP(A1043,[1]Tabelle1!$A$1:$B$68,2,FALSE)</f>
        <v>Salzgitter  Stadt</v>
      </c>
      <c r="D1043" t="str">
        <f>'2019_1-3-1_Download'!$G$7</f>
        <v>Personen mit Migrationshintergrund</v>
      </c>
      <c r="E1043" t="s">
        <v>1104</v>
      </c>
      <c r="F1043" t="str">
        <f>VLOOKUP(A1043,[2]Kreise_MZ!$A$2:$C$55,3,FALSE)</f>
        <v>MZ03102</v>
      </c>
      <c r="G1043">
        <f>'2019_1-3-1_Download'!G115</f>
        <v>37.242059999999995</v>
      </c>
    </row>
    <row r="1044" spans="1:7" x14ac:dyDescent="0.25">
      <c r="A1044">
        <f>'2019_1-3-1_Download'!B116</f>
        <v>103</v>
      </c>
      <c r="B1044">
        <f>'2019_1-3-1_Download'!D116</f>
        <v>2017</v>
      </c>
      <c r="C1044" t="str">
        <f>VLOOKUP(A1044,[1]Tabelle1!$A$1:$B$68,2,FALSE)</f>
        <v>Wolfsburg  Stadt</v>
      </c>
      <c r="D1044" t="str">
        <f>'2019_1-3-1_Download'!$G$7</f>
        <v>Personen mit Migrationshintergrund</v>
      </c>
      <c r="E1044" t="s">
        <v>1104</v>
      </c>
      <c r="F1044" t="str">
        <f>VLOOKUP(A1044,[2]Kreise_MZ!$A$2:$C$55,3,FALSE)</f>
        <v>MZ03103</v>
      </c>
      <c r="G1044">
        <f>'2019_1-3-1_Download'!G116</f>
        <v>43.642230000000005</v>
      </c>
    </row>
    <row r="1045" spans="1:7" x14ac:dyDescent="0.25">
      <c r="A1045">
        <f>'2019_1-3-1_Download'!B117</f>
        <v>151</v>
      </c>
      <c r="B1045">
        <f>'2019_1-3-1_Download'!D117</f>
        <v>2017</v>
      </c>
      <c r="C1045" t="str">
        <f>VLOOKUP(A1045,[1]Tabelle1!$A$1:$B$68,2,FALSE)</f>
        <v>Gifhorn</v>
      </c>
      <c r="D1045" t="str">
        <f>'2019_1-3-1_Download'!$G$7</f>
        <v>Personen mit Migrationshintergrund</v>
      </c>
      <c r="E1045" t="s">
        <v>1104</v>
      </c>
      <c r="F1045" t="str">
        <f>VLOOKUP(A1045,[2]Kreise_MZ!$A$2:$C$55,3,FALSE)</f>
        <v>MZ03151</v>
      </c>
      <c r="G1045">
        <f>'2019_1-3-1_Download'!G117</f>
        <v>33.94023</v>
      </c>
    </row>
    <row r="1046" spans="1:7" x14ac:dyDescent="0.25">
      <c r="A1046">
        <f>'2019_1-3-1_Download'!B118</f>
        <v>153</v>
      </c>
      <c r="B1046">
        <f>'2019_1-3-1_Download'!D118</f>
        <v>2017</v>
      </c>
      <c r="C1046" t="str">
        <f>VLOOKUP(A1046,[1]Tabelle1!$A$1:$B$68,2,FALSE)</f>
        <v>Goslar</v>
      </c>
      <c r="D1046" t="str">
        <f>'2019_1-3-1_Download'!$G$7</f>
        <v>Personen mit Migrationshintergrund</v>
      </c>
      <c r="E1046" t="s">
        <v>1104</v>
      </c>
      <c r="F1046" t="str">
        <f>VLOOKUP(A1046,[2]Kreise_MZ!$A$2:$C$55,3,FALSE)</f>
        <v>MZ03153</v>
      </c>
      <c r="G1046">
        <f>'2019_1-3-1_Download'!G118</f>
        <v>21.790509999999998</v>
      </c>
    </row>
    <row r="1047" spans="1:7" x14ac:dyDescent="0.25">
      <c r="A1047">
        <f>'2019_1-3-1_Download'!B119</f>
        <v>154</v>
      </c>
      <c r="B1047">
        <f>'2019_1-3-1_Download'!D119</f>
        <v>2017</v>
      </c>
      <c r="C1047" t="str">
        <f>VLOOKUP(A1047,[1]Tabelle1!$A$1:$B$68,2,FALSE)</f>
        <v>Helmstedt</v>
      </c>
      <c r="D1047" t="str">
        <f>'2019_1-3-1_Download'!$G$7</f>
        <v>Personen mit Migrationshintergrund</v>
      </c>
      <c r="E1047" t="s">
        <v>1104</v>
      </c>
      <c r="F1047" t="str">
        <f>VLOOKUP(A1047,[2]Kreise_MZ!$A$2:$C$55,3,FALSE)</f>
        <v>MZ03154</v>
      </c>
      <c r="G1047">
        <f>'2019_1-3-1_Download'!G119</f>
        <v>13.95116</v>
      </c>
    </row>
    <row r="1048" spans="1:7" x14ac:dyDescent="0.25">
      <c r="A1048">
        <f>'2019_1-3-1_Download'!B120</f>
        <v>155</v>
      </c>
      <c r="B1048">
        <f>'2019_1-3-1_Download'!D120</f>
        <v>2017</v>
      </c>
      <c r="C1048" t="str">
        <f>VLOOKUP(A1048,[1]Tabelle1!$A$1:$B$68,2,FALSE)</f>
        <v>Northeim</v>
      </c>
      <c r="D1048" t="str">
        <f>'2019_1-3-1_Download'!$G$7</f>
        <v>Personen mit Migrationshintergrund</v>
      </c>
      <c r="E1048" t="s">
        <v>1104</v>
      </c>
      <c r="F1048" t="str">
        <f>VLOOKUP(A1048,[2]Kreise_MZ!$A$2:$C$55,3,FALSE)</f>
        <v>MZ03155</v>
      </c>
      <c r="G1048">
        <f>'2019_1-3-1_Download'!G120</f>
        <v>26.989699999999999</v>
      </c>
    </row>
    <row r="1049" spans="1:7" x14ac:dyDescent="0.25">
      <c r="A1049">
        <f>'2019_1-3-1_Download'!B121</f>
        <v>157</v>
      </c>
      <c r="B1049">
        <f>'2019_1-3-1_Download'!D121</f>
        <v>2017</v>
      </c>
      <c r="C1049" t="str">
        <f>VLOOKUP(A1049,[1]Tabelle1!$A$1:$B$68,2,FALSE)</f>
        <v>Peine</v>
      </c>
      <c r="D1049" t="str">
        <f>'2019_1-3-1_Download'!$G$7</f>
        <v>Personen mit Migrationshintergrund</v>
      </c>
      <c r="E1049" t="s">
        <v>1104</v>
      </c>
      <c r="F1049" t="str">
        <f>VLOOKUP(A1049,[2]Kreise_MZ!$A$2:$C$55,3,FALSE)</f>
        <v>MZ03157</v>
      </c>
      <c r="G1049">
        <f>'2019_1-3-1_Download'!G121</f>
        <v>24.170090000000002</v>
      </c>
    </row>
    <row r="1050" spans="1:7" x14ac:dyDescent="0.25">
      <c r="A1050">
        <f>'2019_1-3-1_Download'!B123</f>
        <v>159</v>
      </c>
      <c r="B1050">
        <f>'2019_1-3-1_Download'!D123</f>
        <v>2017</v>
      </c>
      <c r="C1050" t="str">
        <f>VLOOKUP(A1050,[1]Tabelle1!$A$1:$B$68,2,FALSE)</f>
        <v>Göttingen</v>
      </c>
      <c r="D1050" t="str">
        <f>'2019_1-3-1_Download'!$G$7</f>
        <v>Personen mit Migrationshintergrund</v>
      </c>
      <c r="E1050" t="s">
        <v>1104</v>
      </c>
      <c r="F1050" t="str">
        <f>VLOOKUP(A1050,[2]Kreise_MZ!$A$2:$C$55,3,FALSE)</f>
        <v>MZ03159</v>
      </c>
      <c r="G1050">
        <f>'2019_1-3-1_Download'!G123</f>
        <v>62.594889999999999</v>
      </c>
    </row>
    <row r="1051" spans="1:7" x14ac:dyDescent="0.25">
      <c r="A1051">
        <f>'2019_1-3-1_Download'!B122</f>
        <v>158</v>
      </c>
      <c r="B1051">
        <f>'2019_1-3-1_Download'!D122</f>
        <v>2017</v>
      </c>
      <c r="C1051" t="str">
        <f>VLOOKUP(A1051,[1]Tabelle1!$A$1:$B$68,2,FALSE)</f>
        <v>Wolfenbüttel</v>
      </c>
      <c r="D1051" t="str">
        <f>'2019_1-3-1_Download'!$G$7</f>
        <v>Personen mit Migrationshintergrund</v>
      </c>
      <c r="E1051" t="s">
        <v>1104</v>
      </c>
      <c r="F1051" t="str">
        <f>VLOOKUP(A1051,[2]Kreise_MZ!$A$2:$C$55,3,FALSE)</f>
        <v>MZ03158</v>
      </c>
      <c r="G1051">
        <f>'2019_1-3-1_Download'!G122</f>
        <v>17.635169999999999</v>
      </c>
    </row>
    <row r="1052" spans="1:7" x14ac:dyDescent="0.25">
      <c r="A1052">
        <f>'2019_1-3-1_Download'!B124</f>
        <v>1</v>
      </c>
      <c r="B1052">
        <f>'2019_1-3-1_Download'!D124</f>
        <v>2017</v>
      </c>
      <c r="C1052" t="str">
        <f>VLOOKUP(A1052,[1]Tabelle1!$A$1:$B$68,2,FALSE)</f>
        <v>Statistische Region Braunschweig</v>
      </c>
      <c r="D1052" t="str">
        <f>'2019_1-3-1_Download'!$G$7</f>
        <v>Personen mit Migrationshintergrund</v>
      </c>
      <c r="E1052" t="s">
        <v>1104</v>
      </c>
      <c r="F1052" t="str">
        <f>VLOOKUP(A1052,[2]Kreise_MZ!$A$2:$C$55,3,FALSE)</f>
        <v>MZ031</v>
      </c>
      <c r="G1052">
        <f>'2019_1-3-1_Download'!G124</f>
        <v>347.74619999999999</v>
      </c>
    </row>
    <row r="1053" spans="1:7" x14ac:dyDescent="0.25">
      <c r="A1053">
        <f>'2019_1-3-1_Download'!B125</f>
        <v>241</v>
      </c>
      <c r="B1053">
        <f>'2019_1-3-1_Download'!D125</f>
        <v>2017</v>
      </c>
      <c r="C1053" t="str">
        <f>VLOOKUP(A1053,[1]Tabelle1!$A$1:$B$68,2,FALSE)</f>
        <v>Hannover  Region</v>
      </c>
      <c r="D1053" t="str">
        <f>'2019_1-3-1_Download'!$G$7</f>
        <v>Personen mit Migrationshintergrund</v>
      </c>
      <c r="E1053" t="s">
        <v>1104</v>
      </c>
      <c r="F1053" t="str">
        <f>VLOOKUP(A1053,[2]Kreise_MZ!$A$2:$C$55,3,FALSE)</f>
        <v>MZ03241</v>
      </c>
      <c r="G1053">
        <f>'2019_1-3-1_Download'!G125</f>
        <v>347.27434999999997</v>
      </c>
    </row>
    <row r="1054" spans="1:7" x14ac:dyDescent="0.25">
      <c r="A1054">
        <f>'2019_1-3-1_Download'!B126</f>
        <v>241001</v>
      </c>
      <c r="B1054">
        <f>'2019_1-3-1_Download'!D126</f>
        <v>2017</v>
      </c>
      <c r="C1054" t="str">
        <f>VLOOKUP(A1054,[1]Tabelle1!$A$1:$B$68,2,FALSE)</f>
        <v>dav. Hannover  Lhst.</v>
      </c>
      <c r="D1054" t="str">
        <f>'2019_1-3-1_Download'!$G$7</f>
        <v>Personen mit Migrationshintergrund</v>
      </c>
      <c r="E1054" t="s">
        <v>1104</v>
      </c>
      <c r="F1054" t="str">
        <f>VLOOKUP(A1054,[2]Kreise_MZ!$A$2:$C$55,3,FALSE)</f>
        <v>MZ03241001</v>
      </c>
      <c r="G1054">
        <f>'2019_1-3-1_Download'!G126</f>
        <v>193.86464999999998</v>
      </c>
    </row>
    <row r="1055" spans="1:7" x14ac:dyDescent="0.25">
      <c r="A1055">
        <f>'2019_1-3-1_Download'!B127</f>
        <v>241999</v>
      </c>
      <c r="B1055">
        <f>'2019_1-3-1_Download'!D127</f>
        <v>2017</v>
      </c>
      <c r="C1055" t="str">
        <f>VLOOKUP(A1055,[1]Tabelle1!$A$1:$B$68,2,FALSE)</f>
        <v>dav. Hannover  Umland</v>
      </c>
      <c r="D1055" t="str">
        <f>'2019_1-3-1_Download'!$G$7</f>
        <v>Personen mit Migrationshintergrund</v>
      </c>
      <c r="E1055" t="s">
        <v>1104</v>
      </c>
      <c r="F1055" t="str">
        <f>VLOOKUP(A1055,[2]Kreise_MZ!$A$2:$C$55,3,FALSE)</f>
        <v>MZ03241999</v>
      </c>
      <c r="G1055">
        <f>'2019_1-3-1_Download'!G127</f>
        <v>153.40970000000002</v>
      </c>
    </row>
    <row r="1056" spans="1:7" x14ac:dyDescent="0.25">
      <c r="A1056">
        <f>'2019_1-3-1_Download'!B128</f>
        <v>251</v>
      </c>
      <c r="B1056">
        <f>'2019_1-3-1_Download'!D128</f>
        <v>2017</v>
      </c>
      <c r="C1056" t="str">
        <f>VLOOKUP(A1056,[1]Tabelle1!$A$1:$B$68,2,FALSE)</f>
        <v>Diepholz</v>
      </c>
      <c r="D1056" t="str">
        <f>'2019_1-3-1_Download'!$G$7</f>
        <v>Personen mit Migrationshintergrund</v>
      </c>
      <c r="E1056" t="s">
        <v>1104</v>
      </c>
      <c r="F1056" t="str">
        <f>VLOOKUP(A1056,[2]Kreise_MZ!$A$2:$C$55,3,FALSE)</f>
        <v>MZ03251</v>
      </c>
      <c r="G1056">
        <f>'2019_1-3-1_Download'!G128</f>
        <v>34.193719999999999</v>
      </c>
    </row>
    <row r="1057" spans="1:7" x14ac:dyDescent="0.25">
      <c r="A1057">
        <f>'2019_1-3-1_Download'!B129</f>
        <v>252</v>
      </c>
      <c r="B1057">
        <f>'2019_1-3-1_Download'!D129</f>
        <v>2017</v>
      </c>
      <c r="C1057" t="str">
        <f>VLOOKUP(A1057,[1]Tabelle1!$A$1:$B$68,2,FALSE)</f>
        <v>Hameln-Pyrmont</v>
      </c>
      <c r="D1057" t="str">
        <f>'2019_1-3-1_Download'!$G$7</f>
        <v>Personen mit Migrationshintergrund</v>
      </c>
      <c r="E1057" t="s">
        <v>1104</v>
      </c>
      <c r="F1057" t="str">
        <f>VLOOKUP(A1057,[2]Kreise_MZ!$A$2:$C$55,3,FALSE)</f>
        <v>MZ03252</v>
      </c>
      <c r="G1057">
        <f>'2019_1-3-1_Download'!G129</f>
        <v>43.387860000000003</v>
      </c>
    </row>
    <row r="1058" spans="1:7" x14ac:dyDescent="0.25">
      <c r="A1058">
        <f>'2019_1-3-1_Download'!B130</f>
        <v>254</v>
      </c>
      <c r="B1058">
        <f>'2019_1-3-1_Download'!D130</f>
        <v>2017</v>
      </c>
      <c r="C1058" t="str">
        <f>VLOOKUP(A1058,[1]Tabelle1!$A$1:$B$68,2,FALSE)</f>
        <v>Hildesheim</v>
      </c>
      <c r="D1058" t="str">
        <f>'2019_1-3-1_Download'!$G$7</f>
        <v>Personen mit Migrationshintergrund</v>
      </c>
      <c r="E1058" t="s">
        <v>1104</v>
      </c>
      <c r="F1058" t="str">
        <f>VLOOKUP(A1058,[2]Kreise_MZ!$A$2:$C$55,3,FALSE)</f>
        <v>MZ03254</v>
      </c>
      <c r="G1058">
        <f>'2019_1-3-1_Download'!G130</f>
        <v>58.289199999999994</v>
      </c>
    </row>
    <row r="1059" spans="1:7" x14ac:dyDescent="0.25">
      <c r="A1059">
        <f>'2019_1-3-1_Download'!B131</f>
        <v>255</v>
      </c>
      <c r="B1059">
        <f>'2019_1-3-1_Download'!D131</f>
        <v>2017</v>
      </c>
      <c r="C1059" t="str">
        <f>VLOOKUP(A1059,[1]Tabelle1!$A$1:$B$68,2,FALSE)</f>
        <v>Holzminden</v>
      </c>
      <c r="D1059" t="str">
        <f>'2019_1-3-1_Download'!$G$7</f>
        <v>Personen mit Migrationshintergrund</v>
      </c>
      <c r="E1059" t="s">
        <v>1104</v>
      </c>
      <c r="F1059" t="str">
        <f>VLOOKUP(A1059,[2]Kreise_MZ!$A$2:$C$55,3,FALSE)</f>
        <v>MZ03255</v>
      </c>
      <c r="G1059">
        <f>'2019_1-3-1_Download'!G131</f>
        <v>12.27708</v>
      </c>
    </row>
    <row r="1060" spans="1:7" x14ac:dyDescent="0.25">
      <c r="A1060">
        <f>'2019_1-3-1_Download'!B132</f>
        <v>256</v>
      </c>
      <c r="B1060">
        <f>'2019_1-3-1_Download'!D132</f>
        <v>2017</v>
      </c>
      <c r="C1060" t="str">
        <f>VLOOKUP(A1060,[1]Tabelle1!$A$1:$B$68,2,FALSE)</f>
        <v>Nienburg (Weser)</v>
      </c>
      <c r="D1060" t="str">
        <f>'2019_1-3-1_Download'!$G$7</f>
        <v>Personen mit Migrationshintergrund</v>
      </c>
      <c r="E1060" t="s">
        <v>1104</v>
      </c>
      <c r="F1060" t="str">
        <f>VLOOKUP(A1060,[2]Kreise_MZ!$A$2:$C$55,3,FALSE)</f>
        <v>MZ03256</v>
      </c>
      <c r="G1060">
        <f>'2019_1-3-1_Download'!G132</f>
        <v>27.434939999999997</v>
      </c>
    </row>
    <row r="1061" spans="1:7" x14ac:dyDescent="0.25">
      <c r="A1061">
        <f>'2019_1-3-1_Download'!B133</f>
        <v>257</v>
      </c>
      <c r="B1061">
        <f>'2019_1-3-1_Download'!D133</f>
        <v>2017</v>
      </c>
      <c r="C1061" t="str">
        <f>VLOOKUP(A1061,[1]Tabelle1!$A$1:$B$68,2,FALSE)</f>
        <v>Schaumburg</v>
      </c>
      <c r="D1061" t="str">
        <f>'2019_1-3-1_Download'!$G$7</f>
        <v>Personen mit Migrationshintergrund</v>
      </c>
      <c r="E1061" t="s">
        <v>1104</v>
      </c>
      <c r="F1061" t="str">
        <f>VLOOKUP(A1061,[2]Kreise_MZ!$A$2:$C$55,3,FALSE)</f>
        <v>MZ03257</v>
      </c>
      <c r="G1061">
        <f>'2019_1-3-1_Download'!G133</f>
        <v>27.81392</v>
      </c>
    </row>
    <row r="1062" spans="1:7" x14ac:dyDescent="0.25">
      <c r="A1062">
        <f>'2019_1-3-1_Download'!B134</f>
        <v>2</v>
      </c>
      <c r="B1062">
        <f>'2019_1-3-1_Download'!D134</f>
        <v>2017</v>
      </c>
      <c r="C1062" t="str">
        <f>VLOOKUP(A1062,[1]Tabelle1!$A$1:$B$68,2,FALSE)</f>
        <v>Statistische Region Hannover</v>
      </c>
      <c r="D1062" t="str">
        <f>'2019_1-3-1_Download'!$G$7</f>
        <v>Personen mit Migrationshintergrund</v>
      </c>
      <c r="E1062" t="s">
        <v>1104</v>
      </c>
      <c r="F1062" t="str">
        <f>VLOOKUP(A1062,[2]Kreise_MZ!$A$2:$C$55,3,FALSE)</f>
        <v>MZ032</v>
      </c>
      <c r="G1062">
        <f>'2019_1-3-1_Download'!G134</f>
        <v>551.50199999999995</v>
      </c>
    </row>
    <row r="1063" spans="1:7" x14ac:dyDescent="0.25">
      <c r="A1063">
        <f>'2019_1-3-1_Download'!B135</f>
        <v>351</v>
      </c>
      <c r="B1063">
        <f>'2019_1-3-1_Download'!D135</f>
        <v>2017</v>
      </c>
      <c r="C1063" t="str">
        <f>VLOOKUP(A1063,[1]Tabelle1!$A$1:$B$68,2,FALSE)</f>
        <v>Celle</v>
      </c>
      <c r="D1063" t="str">
        <f>'2019_1-3-1_Download'!$G$7</f>
        <v>Personen mit Migrationshintergrund</v>
      </c>
      <c r="E1063" t="s">
        <v>1104</v>
      </c>
      <c r="F1063" t="str">
        <f>VLOOKUP(A1063,[2]Kreise_MZ!$A$2:$C$55,3,FALSE)</f>
        <v>MZ03351</v>
      </c>
      <c r="G1063">
        <f>'2019_1-3-1_Download'!G135</f>
        <v>35.938830000000003</v>
      </c>
    </row>
    <row r="1064" spans="1:7" x14ac:dyDescent="0.25">
      <c r="A1064">
        <f>'2019_1-3-1_Download'!B136</f>
        <v>352</v>
      </c>
      <c r="B1064">
        <f>'2019_1-3-1_Download'!D136</f>
        <v>2017</v>
      </c>
      <c r="C1064" t="str">
        <f>VLOOKUP(A1064,[1]Tabelle1!$A$1:$B$68,2,FALSE)</f>
        <v>Cuxhaven</v>
      </c>
      <c r="D1064" t="str">
        <f>'2019_1-3-1_Download'!$G$7</f>
        <v>Personen mit Migrationshintergrund</v>
      </c>
      <c r="E1064" t="s">
        <v>1104</v>
      </c>
      <c r="F1064" t="str">
        <f>VLOOKUP(A1064,[2]Kreise_MZ!$A$2:$C$55,3,FALSE)</f>
        <v>MZ03352</v>
      </c>
      <c r="G1064">
        <f>'2019_1-3-1_Download'!G136</f>
        <v>29.611599999999999</v>
      </c>
    </row>
    <row r="1065" spans="1:7" x14ac:dyDescent="0.25">
      <c r="A1065">
        <f>'2019_1-3-1_Download'!B137</f>
        <v>353</v>
      </c>
      <c r="B1065">
        <f>'2019_1-3-1_Download'!D137</f>
        <v>2017</v>
      </c>
      <c r="C1065" t="str">
        <f>VLOOKUP(A1065,[1]Tabelle1!$A$1:$B$68,2,FALSE)</f>
        <v>Harburg</v>
      </c>
      <c r="D1065" t="str">
        <f>'2019_1-3-1_Download'!$G$7</f>
        <v>Personen mit Migrationshintergrund</v>
      </c>
      <c r="E1065" t="s">
        <v>1104</v>
      </c>
      <c r="F1065" t="str">
        <f>VLOOKUP(A1065,[2]Kreise_MZ!$A$2:$C$55,3,FALSE)</f>
        <v>MZ03353</v>
      </c>
      <c r="G1065">
        <f>'2019_1-3-1_Download'!G137</f>
        <v>47.925139999999999</v>
      </c>
    </row>
    <row r="1066" spans="1:7" x14ac:dyDescent="0.25">
      <c r="A1066" t="str">
        <f>'2019_1-3-1_Download'!B138</f>
        <v>360/ 354</v>
      </c>
      <c r="B1066">
        <f>'2019_1-3-1_Download'!D138</f>
        <v>2017</v>
      </c>
      <c r="C1066" t="str">
        <f>VLOOKUP(A1066,[1]Tabelle1!$A$1:$B$68,2,FALSE)</f>
        <v>Uelzen Lüchow-Dannenberg</v>
      </c>
      <c r="D1066" t="str">
        <f>'2019_1-3-1_Download'!$G$7</f>
        <v>Personen mit Migrationshintergrund</v>
      </c>
      <c r="E1066" t="s">
        <v>1104</v>
      </c>
      <c r="F1066" t="str">
        <f>VLOOKUP(A1066,[2]Kreise_MZ!$A$2:$C$55,3,FALSE)</f>
        <v>MZ03354360</v>
      </c>
      <c r="G1066">
        <f>'2019_1-3-1_Download'!G138</f>
        <v>18.356400000000001</v>
      </c>
    </row>
    <row r="1067" spans="1:7" x14ac:dyDescent="0.25">
      <c r="A1067">
        <f>'2019_1-3-1_Download'!B139</f>
        <v>355</v>
      </c>
      <c r="B1067">
        <f>'2019_1-3-1_Download'!D139</f>
        <v>2017</v>
      </c>
      <c r="C1067" t="str">
        <f>VLOOKUP(A1067,[1]Tabelle1!$A$1:$B$68,2,FALSE)</f>
        <v>Lüneburg</v>
      </c>
      <c r="D1067" t="str">
        <f>'2019_1-3-1_Download'!$G$7</f>
        <v>Personen mit Migrationshintergrund</v>
      </c>
      <c r="E1067" t="s">
        <v>1104</v>
      </c>
      <c r="F1067" t="str">
        <f>VLOOKUP(A1067,[2]Kreise_MZ!$A$2:$C$55,3,FALSE)</f>
        <v>MZ03355</v>
      </c>
      <c r="G1067">
        <f>'2019_1-3-1_Download'!G139</f>
        <v>32.562460000000002</v>
      </c>
    </row>
    <row r="1068" spans="1:7" x14ac:dyDescent="0.25">
      <c r="A1068">
        <f>'2019_1-3-1_Download'!B140</f>
        <v>356</v>
      </c>
      <c r="B1068">
        <f>'2019_1-3-1_Download'!D140</f>
        <v>2017</v>
      </c>
      <c r="C1068" t="str">
        <f>VLOOKUP(A1068,[1]Tabelle1!$A$1:$B$68,2,FALSE)</f>
        <v>Osterholz</v>
      </c>
      <c r="D1068" t="str">
        <f>'2019_1-3-1_Download'!$G$7</f>
        <v>Personen mit Migrationshintergrund</v>
      </c>
      <c r="E1068" t="s">
        <v>1104</v>
      </c>
      <c r="F1068" t="str">
        <f>VLOOKUP(A1068,[2]Kreise_MZ!$A$2:$C$55,3,FALSE)</f>
        <v>MZ03356</v>
      </c>
      <c r="G1068">
        <f>'2019_1-3-1_Download'!G140</f>
        <v>20.567889999999998</v>
      </c>
    </row>
    <row r="1069" spans="1:7" x14ac:dyDescent="0.25">
      <c r="A1069">
        <f>'2019_1-3-1_Download'!B141</f>
        <v>357</v>
      </c>
      <c r="B1069">
        <f>'2019_1-3-1_Download'!D141</f>
        <v>2017</v>
      </c>
      <c r="C1069" t="str">
        <f>VLOOKUP(A1069,[1]Tabelle1!$A$1:$B$68,2,FALSE)</f>
        <v>Rotenburg (Wümme)</v>
      </c>
      <c r="D1069" t="str">
        <f>'2019_1-3-1_Download'!$G$7</f>
        <v>Personen mit Migrationshintergrund</v>
      </c>
      <c r="E1069" t="s">
        <v>1104</v>
      </c>
      <c r="F1069" t="str">
        <f>VLOOKUP(A1069,[2]Kreise_MZ!$A$2:$C$55,3,FALSE)</f>
        <v>MZ03357</v>
      </c>
      <c r="G1069">
        <f>'2019_1-3-1_Download'!G141</f>
        <v>30.23462</v>
      </c>
    </row>
    <row r="1070" spans="1:7" x14ac:dyDescent="0.25">
      <c r="A1070">
        <f>'2019_1-3-1_Download'!B142</f>
        <v>358</v>
      </c>
      <c r="B1070">
        <f>'2019_1-3-1_Download'!D142</f>
        <v>2017</v>
      </c>
      <c r="C1070" t="str">
        <f>VLOOKUP(A1070,[1]Tabelle1!$A$1:$B$68,2,FALSE)</f>
        <v>Heidekreis</v>
      </c>
      <c r="D1070" t="str">
        <f>'2019_1-3-1_Download'!$G$7</f>
        <v>Personen mit Migrationshintergrund</v>
      </c>
      <c r="E1070" t="s">
        <v>1104</v>
      </c>
      <c r="F1070" t="str">
        <f>VLOOKUP(A1070,[2]Kreise_MZ!$A$2:$C$55,3,FALSE)</f>
        <v>MZ03358</v>
      </c>
      <c r="G1070">
        <f>'2019_1-3-1_Download'!G142</f>
        <v>23.184459999999998</v>
      </c>
    </row>
    <row r="1071" spans="1:7" x14ac:dyDescent="0.25">
      <c r="A1071">
        <f>'2019_1-3-1_Download'!B143</f>
        <v>359</v>
      </c>
      <c r="B1071">
        <f>'2019_1-3-1_Download'!D143</f>
        <v>2017</v>
      </c>
      <c r="C1071" t="str">
        <f>VLOOKUP(A1071,[1]Tabelle1!$A$1:$B$68,2,FALSE)</f>
        <v>Stade</v>
      </c>
      <c r="D1071" t="str">
        <f>'2019_1-3-1_Download'!$G$7</f>
        <v>Personen mit Migrationshintergrund</v>
      </c>
      <c r="E1071" t="s">
        <v>1104</v>
      </c>
      <c r="F1071" t="str">
        <f>VLOOKUP(A1071,[2]Kreise_MZ!$A$2:$C$55,3,FALSE)</f>
        <v>MZ03359</v>
      </c>
      <c r="G1071">
        <f>'2019_1-3-1_Download'!G143</f>
        <v>40.442279999999997</v>
      </c>
    </row>
    <row r="1072" spans="1:7" x14ac:dyDescent="0.25">
      <c r="A1072" t="str">
        <f>'2019_1-3-1_Download'!B144</f>
        <v>360/ 354</v>
      </c>
      <c r="B1072">
        <f>'2019_1-3-1_Download'!D144</f>
        <v>2017</v>
      </c>
      <c r="C1072" t="str">
        <f>VLOOKUP(A1072,[1]Tabelle1!$A$1:$B$68,2,FALSE)</f>
        <v>Uelzen Lüchow-Dannenberg</v>
      </c>
      <c r="D1072" t="str">
        <f>'2019_1-3-1_Download'!$G$7</f>
        <v>Personen mit Migrationshintergrund</v>
      </c>
      <c r="E1072" t="s">
        <v>1104</v>
      </c>
      <c r="F1072" t="str">
        <f>VLOOKUP(A1072,[2]Kreise_MZ!$A$2:$C$55,3,FALSE)</f>
        <v>MZ03354360</v>
      </c>
      <c r="G1072">
        <f>'2019_1-3-1_Download'!G144</f>
        <v>18.356400000000001</v>
      </c>
    </row>
    <row r="1073" spans="1:7" x14ac:dyDescent="0.25">
      <c r="A1073">
        <f>'2019_1-3-1_Download'!B145</f>
        <v>361</v>
      </c>
      <c r="B1073">
        <f>'2019_1-3-1_Download'!D145</f>
        <v>2017</v>
      </c>
      <c r="C1073" t="str">
        <f>VLOOKUP(A1073,[1]Tabelle1!$A$1:$B$68,2,FALSE)</f>
        <v>Verden</v>
      </c>
      <c r="D1073" t="str">
        <f>'2019_1-3-1_Download'!$G$7</f>
        <v>Personen mit Migrationshintergrund</v>
      </c>
      <c r="E1073" t="s">
        <v>1104</v>
      </c>
      <c r="F1073" t="str">
        <f>VLOOKUP(A1073,[2]Kreise_MZ!$A$2:$C$55,3,FALSE)</f>
        <v>MZ03361</v>
      </c>
      <c r="G1073">
        <f>'2019_1-3-1_Download'!G145</f>
        <v>24.895910000000001</v>
      </c>
    </row>
    <row r="1074" spans="1:7" x14ac:dyDescent="0.25">
      <c r="A1074">
        <f>'2019_1-3-1_Download'!B146</f>
        <v>3</v>
      </c>
      <c r="B1074">
        <f>'2019_1-3-1_Download'!D146</f>
        <v>2017</v>
      </c>
      <c r="C1074" t="str">
        <f>VLOOKUP(A1074,[1]Tabelle1!$A$1:$B$68,2,FALSE)</f>
        <v>Statistische Region Lüneburg</v>
      </c>
      <c r="D1074" t="str">
        <f>'2019_1-3-1_Download'!$G$7</f>
        <v>Personen mit Migrationshintergrund</v>
      </c>
      <c r="E1074" t="s">
        <v>1104</v>
      </c>
      <c r="F1074" t="str">
        <f>VLOOKUP(A1074,[2]Kreise_MZ!$A$2:$C$55,3,FALSE)</f>
        <v>MZ033</v>
      </c>
      <c r="G1074">
        <f>'2019_1-3-1_Download'!G146</f>
        <v>304.67521999999997</v>
      </c>
    </row>
    <row r="1075" spans="1:7" x14ac:dyDescent="0.25">
      <c r="A1075">
        <f>'2019_1-3-1_Download'!B147</f>
        <v>401</v>
      </c>
      <c r="B1075">
        <f>'2019_1-3-1_Download'!D147</f>
        <v>2017</v>
      </c>
      <c r="C1075" t="str">
        <f>VLOOKUP(A1075,[1]Tabelle1!$A$1:$B$68,2,FALSE)</f>
        <v>Delmenhorst  Stadt</v>
      </c>
      <c r="D1075" t="str">
        <f>'2019_1-3-1_Download'!$G$7</f>
        <v>Personen mit Migrationshintergrund</v>
      </c>
      <c r="E1075" t="s">
        <v>1104</v>
      </c>
      <c r="F1075" t="str">
        <f>VLOOKUP(A1075,[2]Kreise_MZ!$A$2:$C$55,3,FALSE)</f>
        <v>MZ03401</v>
      </c>
      <c r="G1075">
        <f>'2019_1-3-1_Download'!G147</f>
        <v>28.40343</v>
      </c>
    </row>
    <row r="1076" spans="1:7" x14ac:dyDescent="0.25">
      <c r="A1076" t="str">
        <f>'2019_1-3-1_Download'!B148</f>
        <v>402 / 457</v>
      </c>
      <c r="B1076">
        <f>'2019_1-3-1_Download'!D148</f>
        <v>2017</v>
      </c>
      <c r="C1076" t="str">
        <f>VLOOKUP(A1076,[1]Tabelle1!$A$1:$B$68,2,FALSE)</f>
        <v>Emden  Stadt / Leer</v>
      </c>
      <c r="D1076" t="str">
        <f>'2019_1-3-1_Download'!$G$7</f>
        <v>Personen mit Migrationshintergrund</v>
      </c>
      <c r="E1076" t="s">
        <v>1104</v>
      </c>
      <c r="F1076" t="str">
        <f>VLOOKUP(A1076,[2]Kreise_MZ!$A$2:$C$55,3,FALSE)</f>
        <v>MZ03402457</v>
      </c>
      <c r="G1076">
        <f>'2019_1-3-1_Download'!G148</f>
        <v>39.488730000000004</v>
      </c>
    </row>
    <row r="1077" spans="1:7" x14ac:dyDescent="0.25">
      <c r="A1077">
        <f>'2019_1-3-1_Download'!B149</f>
        <v>403</v>
      </c>
      <c r="B1077">
        <f>'2019_1-3-1_Download'!D149</f>
        <v>2017</v>
      </c>
      <c r="C1077" t="str">
        <f>VLOOKUP(A1077,[1]Tabelle1!$A$1:$B$68,2,FALSE)</f>
        <v>Oldenburg(Oldb)  Stadt</v>
      </c>
      <c r="D1077" t="str">
        <f>'2019_1-3-1_Download'!$G$7</f>
        <v>Personen mit Migrationshintergrund</v>
      </c>
      <c r="E1077" t="s">
        <v>1104</v>
      </c>
      <c r="F1077" t="str">
        <f>VLOOKUP(A1077,[2]Kreise_MZ!$A$2:$C$55,3,FALSE)</f>
        <v>MZ03403</v>
      </c>
      <c r="G1077">
        <f>'2019_1-3-1_Download'!G149</f>
        <v>31.96397</v>
      </c>
    </row>
    <row r="1078" spans="1:7" x14ac:dyDescent="0.25">
      <c r="A1078">
        <f>'2019_1-3-1_Download'!B150</f>
        <v>404</v>
      </c>
      <c r="B1078">
        <f>'2019_1-3-1_Download'!D150</f>
        <v>2017</v>
      </c>
      <c r="C1078" t="str">
        <f>VLOOKUP(A1078,[1]Tabelle1!$A$1:$B$68,2,FALSE)</f>
        <v>Osnabrück  Stadt</v>
      </c>
      <c r="D1078" t="str">
        <f>'2019_1-3-1_Download'!$G$7</f>
        <v>Personen mit Migrationshintergrund</v>
      </c>
      <c r="E1078" t="s">
        <v>1104</v>
      </c>
      <c r="F1078" t="str">
        <f>VLOOKUP(A1078,[2]Kreise_MZ!$A$2:$C$55,3,FALSE)</f>
        <v>MZ03404</v>
      </c>
      <c r="G1078">
        <f>'2019_1-3-1_Download'!G150</f>
        <v>46.20196</v>
      </c>
    </row>
    <row r="1079" spans="1:7" x14ac:dyDescent="0.25">
      <c r="A1079">
        <f>'2019_1-3-1_Download'!B151</f>
        <v>405</v>
      </c>
      <c r="B1079">
        <f>'2019_1-3-1_Download'!D151</f>
        <v>2017</v>
      </c>
      <c r="C1079" t="str">
        <f>VLOOKUP(A1079,[1]Tabelle1!$A$1:$B$68,2,FALSE)</f>
        <v>Wilhelmshaven  Stadt</v>
      </c>
      <c r="D1079" t="str">
        <f>'2019_1-3-1_Download'!$G$7</f>
        <v>Personen mit Migrationshintergrund</v>
      </c>
      <c r="E1079" t="s">
        <v>1104</v>
      </c>
      <c r="F1079" t="str">
        <f>VLOOKUP(A1079,[2]Kreise_MZ!$A$2:$C$55,3,FALSE)</f>
        <v>MZ03405</v>
      </c>
      <c r="G1079">
        <f>'2019_1-3-1_Download'!G151</f>
        <v>15.13214</v>
      </c>
    </row>
    <row r="1080" spans="1:7" x14ac:dyDescent="0.25">
      <c r="A1080">
        <f>'2019_1-3-1_Download'!B152</f>
        <v>451</v>
      </c>
      <c r="B1080">
        <f>'2019_1-3-1_Download'!D152</f>
        <v>2017</v>
      </c>
      <c r="C1080" t="str">
        <f>VLOOKUP(A1080,[1]Tabelle1!$A$1:$B$68,2,FALSE)</f>
        <v>Ammerland</v>
      </c>
      <c r="D1080" t="str">
        <f>'2019_1-3-1_Download'!$G$7</f>
        <v>Personen mit Migrationshintergrund</v>
      </c>
      <c r="E1080" t="s">
        <v>1104</v>
      </c>
      <c r="F1080" t="str">
        <f>VLOOKUP(A1080,[2]Kreise_MZ!$A$2:$C$55,3,FALSE)</f>
        <v>MZ03451</v>
      </c>
      <c r="G1080">
        <f>'2019_1-3-1_Download'!G152</f>
        <v>13.892850000000001</v>
      </c>
    </row>
    <row r="1081" spans="1:7" x14ac:dyDescent="0.25">
      <c r="A1081">
        <f>'2019_1-3-1_Download'!B153</f>
        <v>452</v>
      </c>
      <c r="B1081">
        <f>'2019_1-3-1_Download'!D153</f>
        <v>2017</v>
      </c>
      <c r="C1081" t="str">
        <f>VLOOKUP(A1081,[1]Tabelle1!$A$1:$B$68,2,FALSE)</f>
        <v>Aurich</v>
      </c>
      <c r="D1081" t="str">
        <f>'2019_1-3-1_Download'!$G$7</f>
        <v>Personen mit Migrationshintergrund</v>
      </c>
      <c r="E1081" t="s">
        <v>1104</v>
      </c>
      <c r="F1081" t="str">
        <f>VLOOKUP(A1081,[2]Kreise_MZ!$A$2:$C$55,3,FALSE)</f>
        <v>MZ03452</v>
      </c>
      <c r="G1081">
        <f>'2019_1-3-1_Download'!G153</f>
        <v>19.870080000000002</v>
      </c>
    </row>
    <row r="1082" spans="1:7" x14ac:dyDescent="0.25">
      <c r="A1082">
        <f>'2019_1-3-1_Download'!B154</f>
        <v>453</v>
      </c>
      <c r="B1082">
        <f>'2019_1-3-1_Download'!D154</f>
        <v>2017</v>
      </c>
      <c r="C1082" t="str">
        <f>VLOOKUP(A1082,[1]Tabelle1!$A$1:$B$68,2,FALSE)</f>
        <v>Cloppenburg</v>
      </c>
      <c r="D1082" t="str">
        <f>'2019_1-3-1_Download'!$G$7</f>
        <v>Personen mit Migrationshintergrund</v>
      </c>
      <c r="E1082" t="s">
        <v>1104</v>
      </c>
      <c r="F1082" t="str">
        <f>VLOOKUP(A1082,[2]Kreise_MZ!$A$2:$C$55,3,FALSE)</f>
        <v>MZ03453</v>
      </c>
      <c r="G1082">
        <f>'2019_1-3-1_Download'!G154</f>
        <v>47.93544</v>
      </c>
    </row>
    <row r="1083" spans="1:7" x14ac:dyDescent="0.25">
      <c r="A1083">
        <f>'2019_1-3-1_Download'!B155</f>
        <v>454</v>
      </c>
      <c r="B1083">
        <f>'2019_1-3-1_Download'!D155</f>
        <v>2017</v>
      </c>
      <c r="C1083" t="str">
        <f>VLOOKUP(A1083,[1]Tabelle1!$A$1:$B$68,2,FALSE)</f>
        <v>Emsland</v>
      </c>
      <c r="D1083" t="str">
        <f>'2019_1-3-1_Download'!$G$7</f>
        <v>Personen mit Migrationshintergrund</v>
      </c>
      <c r="E1083" t="s">
        <v>1104</v>
      </c>
      <c r="F1083" t="str">
        <f>VLOOKUP(A1083,[2]Kreise_MZ!$A$2:$C$55,3,FALSE)</f>
        <v>MZ03454</v>
      </c>
      <c r="G1083">
        <f>'2019_1-3-1_Download'!G155</f>
        <v>72.261409999999998</v>
      </c>
    </row>
    <row r="1084" spans="1:7" x14ac:dyDescent="0.25">
      <c r="A1084" t="str">
        <f>'2019_1-3-1_Download'!B156</f>
        <v>455 / 462</v>
      </c>
      <c r="B1084">
        <f>'2019_1-3-1_Download'!D156</f>
        <v>2017</v>
      </c>
      <c r="C1084" t="str">
        <f>VLOOKUP(A1084,[1]Tabelle1!$A$1:$B$68,2,FALSE)</f>
        <v>Friesland / Wittmund</v>
      </c>
      <c r="D1084" t="str">
        <f>'2019_1-3-1_Download'!$G$7</f>
        <v>Personen mit Migrationshintergrund</v>
      </c>
      <c r="E1084" t="s">
        <v>1104</v>
      </c>
      <c r="F1084" t="str">
        <f>VLOOKUP(A1084,[2]Kreise_MZ!$A$2:$C$55,3,FALSE)</f>
        <v>MZ03455462</v>
      </c>
      <c r="G1084">
        <f>'2019_1-3-1_Download'!G156</f>
        <v>14.523260000000001</v>
      </c>
    </row>
    <row r="1085" spans="1:7" x14ac:dyDescent="0.25">
      <c r="A1085">
        <f>'2019_1-3-1_Download'!B157</f>
        <v>456</v>
      </c>
      <c r="B1085">
        <f>'2019_1-3-1_Download'!D157</f>
        <v>2017</v>
      </c>
      <c r="C1085" t="str">
        <f>VLOOKUP(A1085,[1]Tabelle1!$A$1:$B$68,2,FALSE)</f>
        <v>Grafschaft Bentheim</v>
      </c>
      <c r="D1085" t="str">
        <f>'2019_1-3-1_Download'!$G$7</f>
        <v>Personen mit Migrationshintergrund</v>
      </c>
      <c r="E1085" t="s">
        <v>1104</v>
      </c>
      <c r="F1085" t="str">
        <f>VLOOKUP(A1085,[2]Kreise_MZ!$A$2:$C$55,3,FALSE)</f>
        <v>MZ03456</v>
      </c>
      <c r="G1085">
        <f>'2019_1-3-1_Download'!G157</f>
        <v>32.558669999999999</v>
      </c>
    </row>
    <row r="1086" spans="1:7" x14ac:dyDescent="0.25">
      <c r="A1086" t="str">
        <f>'2019_1-3-1_Download'!B158</f>
        <v>402 / 457</v>
      </c>
      <c r="B1086">
        <f>'2019_1-3-1_Download'!D158</f>
        <v>2017</v>
      </c>
      <c r="C1086" t="str">
        <f>VLOOKUP(A1086,[1]Tabelle1!$A$1:$B$68,2,FALSE)</f>
        <v>Emden  Stadt / Leer</v>
      </c>
      <c r="D1086" t="str">
        <f>'2019_1-3-1_Download'!$G$7</f>
        <v>Personen mit Migrationshintergrund</v>
      </c>
      <c r="E1086" t="s">
        <v>1104</v>
      </c>
      <c r="F1086" t="str">
        <f>VLOOKUP(A1086,[2]Kreise_MZ!$A$2:$C$55,3,FALSE)</f>
        <v>MZ03402457</v>
      </c>
      <c r="G1086">
        <f>'2019_1-3-1_Download'!G158</f>
        <v>39.488730000000004</v>
      </c>
    </row>
    <row r="1087" spans="1:7" x14ac:dyDescent="0.25">
      <c r="A1087">
        <f>'2019_1-3-1_Download'!B159</f>
        <v>458</v>
      </c>
      <c r="B1087">
        <f>'2019_1-3-1_Download'!D159</f>
        <v>2017</v>
      </c>
      <c r="C1087" t="str">
        <f>VLOOKUP(A1087,[1]Tabelle1!$A$1:$B$68,2,FALSE)</f>
        <v>Oldenburg</v>
      </c>
      <c r="D1087" t="str">
        <f>'2019_1-3-1_Download'!$G$7</f>
        <v>Personen mit Migrationshintergrund</v>
      </c>
      <c r="E1087" t="s">
        <v>1104</v>
      </c>
      <c r="F1087" t="str">
        <f>VLOOKUP(A1087,[2]Kreise_MZ!$A$2:$C$55,3,FALSE)</f>
        <v>MZ03458</v>
      </c>
      <c r="G1087">
        <f>'2019_1-3-1_Download'!G159</f>
        <v>20.863939999999999</v>
      </c>
    </row>
    <row r="1088" spans="1:7" x14ac:dyDescent="0.25">
      <c r="A1088">
        <f>'2019_1-3-1_Download'!B160</f>
        <v>459</v>
      </c>
      <c r="B1088">
        <f>'2019_1-3-1_Download'!D160</f>
        <v>2017</v>
      </c>
      <c r="C1088" t="str">
        <f>VLOOKUP(A1088,[1]Tabelle1!$A$1:$B$68,2,FALSE)</f>
        <v>Osnabrück</v>
      </c>
      <c r="D1088" t="str">
        <f>'2019_1-3-1_Download'!$G$7</f>
        <v>Personen mit Migrationshintergrund</v>
      </c>
      <c r="E1088" t="s">
        <v>1104</v>
      </c>
      <c r="F1088" t="str">
        <f>VLOOKUP(A1088,[2]Kreise_MZ!$A$2:$C$55,3,FALSE)</f>
        <v>MZ03459</v>
      </c>
      <c r="G1088">
        <f>'2019_1-3-1_Download'!G160</f>
        <v>85.439440000000005</v>
      </c>
    </row>
    <row r="1089" spans="1:7" x14ac:dyDescent="0.25">
      <c r="A1089">
        <f>'2019_1-3-1_Download'!B161</f>
        <v>460</v>
      </c>
      <c r="B1089">
        <f>'2019_1-3-1_Download'!D161</f>
        <v>2017</v>
      </c>
      <c r="C1089" t="str">
        <f>VLOOKUP(A1089,[1]Tabelle1!$A$1:$B$68,2,FALSE)</f>
        <v>Vechta</v>
      </c>
      <c r="D1089" t="str">
        <f>'2019_1-3-1_Download'!$G$7</f>
        <v>Personen mit Migrationshintergrund</v>
      </c>
      <c r="E1089" t="s">
        <v>1104</v>
      </c>
      <c r="F1089" t="str">
        <f>VLOOKUP(A1089,[2]Kreise_MZ!$A$2:$C$55,3,FALSE)</f>
        <v>MZ03460</v>
      </c>
      <c r="G1089">
        <f>'2019_1-3-1_Download'!G161</f>
        <v>45.656120000000001</v>
      </c>
    </row>
    <row r="1090" spans="1:7" x14ac:dyDescent="0.25">
      <c r="A1090">
        <f>'2019_1-3-1_Download'!B162</f>
        <v>461</v>
      </c>
      <c r="B1090">
        <f>'2019_1-3-1_Download'!D162</f>
        <v>2017</v>
      </c>
      <c r="C1090" t="str">
        <f>VLOOKUP(A1090,[1]Tabelle1!$A$1:$B$68,2,FALSE)</f>
        <v>Wesermarsch</v>
      </c>
      <c r="D1090" t="str">
        <f>'2019_1-3-1_Download'!$G$7</f>
        <v>Personen mit Migrationshintergrund</v>
      </c>
      <c r="E1090" t="s">
        <v>1104</v>
      </c>
      <c r="F1090" t="str">
        <f>VLOOKUP(A1090,[2]Kreise_MZ!$A$2:$C$55,3,FALSE)</f>
        <v>MZ03461</v>
      </c>
      <c r="G1090">
        <f>'2019_1-3-1_Download'!G162</f>
        <v>14.339979999999999</v>
      </c>
    </row>
    <row r="1091" spans="1:7" x14ac:dyDescent="0.25">
      <c r="A1091" t="str">
        <f>'2019_1-3-1_Download'!B163</f>
        <v>455 / 462</v>
      </c>
      <c r="B1091">
        <f>'2019_1-3-1_Download'!D163</f>
        <v>2017</v>
      </c>
      <c r="C1091" t="str">
        <f>VLOOKUP(A1091,[1]Tabelle1!$A$1:$B$68,2,FALSE)</f>
        <v>Friesland / Wittmund</v>
      </c>
      <c r="D1091" t="str">
        <f>'2019_1-3-1_Download'!$G$7</f>
        <v>Personen mit Migrationshintergrund</v>
      </c>
      <c r="E1091" t="s">
        <v>1104</v>
      </c>
      <c r="F1091" t="str">
        <f>VLOOKUP(A1091,[2]Kreise_MZ!$A$2:$C$55,3,FALSE)</f>
        <v>MZ03455462</v>
      </c>
      <c r="G1091">
        <f>'2019_1-3-1_Download'!G163</f>
        <v>14.523260000000001</v>
      </c>
    </row>
    <row r="1092" spans="1:7" x14ac:dyDescent="0.25">
      <c r="A1092">
        <f>'2019_1-3-1_Download'!B164</f>
        <v>4</v>
      </c>
      <c r="B1092">
        <f>'2019_1-3-1_Download'!D164</f>
        <v>2017</v>
      </c>
      <c r="C1092" t="str">
        <f>VLOOKUP(A1092,[1]Tabelle1!$A$1:$B$68,2,FALSE)</f>
        <v>Statistische Region Weser-Ems</v>
      </c>
      <c r="D1092" t="str">
        <f>'2019_1-3-1_Download'!$G$7</f>
        <v>Personen mit Migrationshintergrund</v>
      </c>
      <c r="E1092" t="s">
        <v>1104</v>
      </c>
      <c r="F1092" t="str">
        <f>VLOOKUP(A1092,[2]Kreise_MZ!$A$2:$C$55,3,FALSE)</f>
        <v>MZ034</v>
      </c>
      <c r="G1092">
        <f>'2019_1-3-1_Download'!G164</f>
        <v>529.49161000000004</v>
      </c>
    </row>
    <row r="1093" spans="1:7" x14ac:dyDescent="0.25">
      <c r="A1093">
        <f>'2019_1-3-1_Download'!B165</f>
        <v>0</v>
      </c>
      <c r="B1093">
        <f>'2019_1-3-1_Download'!D165</f>
        <v>2017</v>
      </c>
      <c r="C1093" t="str">
        <f>VLOOKUP(A1093,[1]Tabelle1!$A$1:$B$68,2,FALSE)</f>
        <v>Niedersachsen</v>
      </c>
      <c r="D1093" t="str">
        <f>'2019_1-3-1_Download'!$G$7</f>
        <v>Personen mit Migrationshintergrund</v>
      </c>
      <c r="E1093" t="s">
        <v>1104</v>
      </c>
      <c r="F1093" t="str">
        <f>VLOOKUP(A1093,[2]Kreise_MZ!$A$2:$C$55,3,FALSE)</f>
        <v>MZ030</v>
      </c>
      <c r="G1093">
        <f>'2019_1-3-1_Download'!G165</f>
        <v>1733.4150300000001</v>
      </c>
    </row>
    <row r="1094" spans="1:7" x14ac:dyDescent="0.25">
      <c r="A1094">
        <f>'2019_1-3-1_Download'!B166</f>
        <v>101</v>
      </c>
      <c r="B1094">
        <f>'2019_1-3-1_Download'!D166</f>
        <v>2016</v>
      </c>
      <c r="C1094" t="str">
        <f>VLOOKUP(A1094,[1]Tabelle1!$A$1:$B$68,2,FALSE)</f>
        <v>Braunschweig  Stadt</v>
      </c>
      <c r="D1094" t="str">
        <f>'2019_1-3-1_Download'!$G$7</f>
        <v>Personen mit Migrationshintergrund</v>
      </c>
      <c r="E1094" t="s">
        <v>1104</v>
      </c>
      <c r="F1094" t="str">
        <f>VLOOKUP(A1094,[2]Kreise_MZ!$A$2:$C$55,3,FALSE)</f>
        <v>MZ03101</v>
      </c>
      <c r="G1094">
        <f>'2019_1-3-1_Download'!G166</f>
        <v>61.759329999999999</v>
      </c>
    </row>
    <row r="1095" spans="1:7" x14ac:dyDescent="0.25">
      <c r="A1095">
        <f>'2019_1-3-1_Download'!B167</f>
        <v>102</v>
      </c>
      <c r="B1095">
        <f>'2019_1-3-1_Download'!D167</f>
        <v>2016</v>
      </c>
      <c r="C1095" t="str">
        <f>VLOOKUP(A1095,[1]Tabelle1!$A$1:$B$68,2,FALSE)</f>
        <v>Salzgitter  Stadt</v>
      </c>
      <c r="D1095" t="str">
        <f>'2019_1-3-1_Download'!$G$7</f>
        <v>Personen mit Migrationshintergrund</v>
      </c>
      <c r="E1095" t="s">
        <v>1104</v>
      </c>
      <c r="F1095" t="str">
        <f>VLOOKUP(A1095,[2]Kreise_MZ!$A$2:$C$55,3,FALSE)</f>
        <v>MZ03102</v>
      </c>
      <c r="G1095">
        <f>'2019_1-3-1_Download'!G167</f>
        <v>27.639580000000002</v>
      </c>
    </row>
    <row r="1096" spans="1:7" x14ac:dyDescent="0.25">
      <c r="A1096">
        <f>'2019_1-3-1_Download'!B168</f>
        <v>103</v>
      </c>
      <c r="B1096">
        <f>'2019_1-3-1_Download'!D168</f>
        <v>2016</v>
      </c>
      <c r="C1096" t="str">
        <f>VLOOKUP(A1096,[1]Tabelle1!$A$1:$B$68,2,FALSE)</f>
        <v>Wolfsburg  Stadt</v>
      </c>
      <c r="D1096" t="str">
        <f>'2019_1-3-1_Download'!$G$7</f>
        <v>Personen mit Migrationshintergrund</v>
      </c>
      <c r="E1096" t="s">
        <v>1104</v>
      </c>
      <c r="F1096" t="str">
        <f>VLOOKUP(A1096,[2]Kreise_MZ!$A$2:$C$55,3,FALSE)</f>
        <v>MZ03103</v>
      </c>
      <c r="G1096">
        <f>'2019_1-3-1_Download'!G168</f>
        <v>40.999300000000005</v>
      </c>
    </row>
    <row r="1097" spans="1:7" x14ac:dyDescent="0.25">
      <c r="A1097">
        <f>'2019_1-3-1_Download'!B169</f>
        <v>151</v>
      </c>
      <c r="B1097">
        <f>'2019_1-3-1_Download'!D169</f>
        <v>2016</v>
      </c>
      <c r="C1097" t="str">
        <f>VLOOKUP(A1097,[1]Tabelle1!$A$1:$B$68,2,FALSE)</f>
        <v>Gifhorn</v>
      </c>
      <c r="D1097" t="str">
        <f>'2019_1-3-1_Download'!$G$7</f>
        <v>Personen mit Migrationshintergrund</v>
      </c>
      <c r="E1097" t="s">
        <v>1104</v>
      </c>
      <c r="F1097" t="str">
        <f>VLOOKUP(A1097,[2]Kreise_MZ!$A$2:$C$55,3,FALSE)</f>
        <v>MZ03151</v>
      </c>
      <c r="G1097">
        <f>'2019_1-3-1_Download'!G169</f>
        <v>38.35051</v>
      </c>
    </row>
    <row r="1098" spans="1:7" x14ac:dyDescent="0.25">
      <c r="A1098">
        <f>'2019_1-3-1_Download'!B170</f>
        <v>153</v>
      </c>
      <c r="B1098">
        <f>'2019_1-3-1_Download'!D170</f>
        <v>2016</v>
      </c>
      <c r="C1098" t="str">
        <f>VLOOKUP(A1098,[1]Tabelle1!$A$1:$B$68,2,FALSE)</f>
        <v>Goslar</v>
      </c>
      <c r="D1098" t="str">
        <f>'2019_1-3-1_Download'!$G$7</f>
        <v>Personen mit Migrationshintergrund</v>
      </c>
      <c r="E1098" t="s">
        <v>1104</v>
      </c>
      <c r="F1098" t="str">
        <f>VLOOKUP(A1098,[2]Kreise_MZ!$A$2:$C$55,3,FALSE)</f>
        <v>MZ03153</v>
      </c>
      <c r="G1098">
        <f>'2019_1-3-1_Download'!G170</f>
        <v>18.230779999999999</v>
      </c>
    </row>
    <row r="1099" spans="1:7" x14ac:dyDescent="0.25">
      <c r="A1099">
        <f>'2019_1-3-1_Download'!B171</f>
        <v>154</v>
      </c>
      <c r="B1099">
        <f>'2019_1-3-1_Download'!D171</f>
        <v>2016</v>
      </c>
      <c r="C1099" t="str">
        <f>VLOOKUP(A1099,[1]Tabelle1!$A$1:$B$68,2,FALSE)</f>
        <v>Helmstedt</v>
      </c>
      <c r="D1099" t="str">
        <f>'2019_1-3-1_Download'!$G$7</f>
        <v>Personen mit Migrationshintergrund</v>
      </c>
      <c r="E1099" t="s">
        <v>1104</v>
      </c>
      <c r="F1099" t="str">
        <f>VLOOKUP(A1099,[2]Kreise_MZ!$A$2:$C$55,3,FALSE)</f>
        <v>MZ03154</v>
      </c>
      <c r="G1099">
        <f>'2019_1-3-1_Download'!G171</f>
        <v>10.117419999999999</v>
      </c>
    </row>
    <row r="1100" spans="1:7" x14ac:dyDescent="0.25">
      <c r="A1100">
        <f>'2019_1-3-1_Download'!B172</f>
        <v>155</v>
      </c>
      <c r="B1100">
        <f>'2019_1-3-1_Download'!D172</f>
        <v>2016</v>
      </c>
      <c r="C1100" t="str">
        <f>VLOOKUP(A1100,[1]Tabelle1!$A$1:$B$68,2,FALSE)</f>
        <v>Northeim</v>
      </c>
      <c r="D1100" t="str">
        <f>'2019_1-3-1_Download'!$G$7</f>
        <v>Personen mit Migrationshintergrund</v>
      </c>
      <c r="E1100" t="s">
        <v>1104</v>
      </c>
      <c r="F1100" t="str">
        <f>VLOOKUP(A1100,[2]Kreise_MZ!$A$2:$C$55,3,FALSE)</f>
        <v>MZ03155</v>
      </c>
      <c r="G1100">
        <f>'2019_1-3-1_Download'!G172</f>
        <v>27.91705</v>
      </c>
    </row>
    <row r="1101" spans="1:7" x14ac:dyDescent="0.25">
      <c r="A1101">
        <f>'2019_1-3-1_Download'!B173</f>
        <v>157</v>
      </c>
      <c r="B1101">
        <f>'2019_1-3-1_Download'!D173</f>
        <v>2016</v>
      </c>
      <c r="C1101" t="str">
        <f>VLOOKUP(A1101,[1]Tabelle1!$A$1:$B$68,2,FALSE)</f>
        <v>Peine</v>
      </c>
      <c r="D1101" t="str">
        <f>'2019_1-3-1_Download'!$G$7</f>
        <v>Personen mit Migrationshintergrund</v>
      </c>
      <c r="E1101" t="s">
        <v>1104</v>
      </c>
      <c r="F1101" t="str">
        <f>VLOOKUP(A1101,[2]Kreise_MZ!$A$2:$C$55,3,FALSE)</f>
        <v>MZ03157</v>
      </c>
      <c r="G1101">
        <f>'2019_1-3-1_Download'!G173</f>
        <v>21.473400000000002</v>
      </c>
    </row>
    <row r="1102" spans="1:7" x14ac:dyDescent="0.25">
      <c r="A1102">
        <f>'2019_1-3-1_Download'!B175</f>
        <v>159</v>
      </c>
      <c r="B1102">
        <f>'2019_1-3-1_Download'!D175</f>
        <v>2016</v>
      </c>
      <c r="C1102" t="str">
        <f>VLOOKUP(A1102,[1]Tabelle1!$A$1:$B$68,2,FALSE)</f>
        <v>Göttingen</v>
      </c>
      <c r="D1102" t="str">
        <f>'2019_1-3-1_Download'!$G$7</f>
        <v>Personen mit Migrationshintergrund</v>
      </c>
      <c r="E1102" t="s">
        <v>1104</v>
      </c>
      <c r="F1102" t="str">
        <f>VLOOKUP(A1102,[2]Kreise_MZ!$A$2:$C$55,3,FALSE)</f>
        <v>MZ03159</v>
      </c>
      <c r="G1102">
        <f>'2019_1-3-1_Download'!G175</f>
        <v>61.735819999999997</v>
      </c>
    </row>
    <row r="1103" spans="1:7" x14ac:dyDescent="0.25">
      <c r="A1103">
        <f>'2019_1-3-1_Download'!B174</f>
        <v>158</v>
      </c>
      <c r="B1103">
        <f>'2019_1-3-1_Download'!D174</f>
        <v>2016</v>
      </c>
      <c r="C1103" t="str">
        <f>VLOOKUP(A1103,[1]Tabelle1!$A$1:$B$68,2,FALSE)</f>
        <v>Wolfenbüttel</v>
      </c>
      <c r="D1103" t="str">
        <f>'2019_1-3-1_Download'!$G$7</f>
        <v>Personen mit Migrationshintergrund</v>
      </c>
      <c r="E1103" t="s">
        <v>1104</v>
      </c>
      <c r="F1103" t="str">
        <f>VLOOKUP(A1103,[2]Kreise_MZ!$A$2:$C$55,3,FALSE)</f>
        <v>MZ03158</v>
      </c>
      <c r="G1103">
        <f>'2019_1-3-1_Download'!G174</f>
        <v>14.769959999999999</v>
      </c>
    </row>
    <row r="1104" spans="1:7" x14ac:dyDescent="0.25">
      <c r="A1104">
        <f>'2019_1-3-1_Download'!B176</f>
        <v>1</v>
      </c>
      <c r="B1104">
        <f>'2019_1-3-1_Download'!D176</f>
        <v>2016</v>
      </c>
      <c r="C1104" t="str">
        <f>VLOOKUP(A1104,[1]Tabelle1!$A$1:$B$68,2,FALSE)</f>
        <v>Statistische Region Braunschweig</v>
      </c>
      <c r="D1104" t="str">
        <f>'2019_1-3-1_Download'!$G$7</f>
        <v>Personen mit Migrationshintergrund</v>
      </c>
      <c r="E1104" t="s">
        <v>1104</v>
      </c>
      <c r="F1104" t="str">
        <f>VLOOKUP(A1104,[2]Kreise_MZ!$A$2:$C$55,3,FALSE)</f>
        <v>MZ031</v>
      </c>
      <c r="G1104">
        <f>'2019_1-3-1_Download'!G176</f>
        <v>322.99793</v>
      </c>
    </row>
    <row r="1105" spans="1:7" x14ac:dyDescent="0.25">
      <c r="A1105">
        <f>'2019_1-3-1_Download'!B177</f>
        <v>241</v>
      </c>
      <c r="B1105">
        <f>'2019_1-3-1_Download'!D177</f>
        <v>2016</v>
      </c>
      <c r="C1105" t="str">
        <f>VLOOKUP(A1105,[1]Tabelle1!$A$1:$B$68,2,FALSE)</f>
        <v>Hannover  Region</v>
      </c>
      <c r="D1105" t="str">
        <f>'2019_1-3-1_Download'!$G$7</f>
        <v>Personen mit Migrationshintergrund</v>
      </c>
      <c r="E1105" t="s">
        <v>1104</v>
      </c>
      <c r="F1105" t="str">
        <f>VLOOKUP(A1105,[2]Kreise_MZ!$A$2:$C$55,3,FALSE)</f>
        <v>MZ03241</v>
      </c>
      <c r="G1105">
        <f>'2019_1-3-1_Download'!G177</f>
        <v>316.31781999999998</v>
      </c>
    </row>
    <row r="1106" spans="1:7" x14ac:dyDescent="0.25">
      <c r="A1106">
        <f>'2019_1-3-1_Download'!B178</f>
        <v>241001</v>
      </c>
      <c r="B1106">
        <f>'2019_1-3-1_Download'!D178</f>
        <v>2016</v>
      </c>
      <c r="C1106" t="str">
        <f>VLOOKUP(A1106,[1]Tabelle1!$A$1:$B$68,2,FALSE)</f>
        <v>dav. Hannover  Lhst.</v>
      </c>
      <c r="D1106" t="str">
        <f>'2019_1-3-1_Download'!$G$7</f>
        <v>Personen mit Migrationshintergrund</v>
      </c>
      <c r="E1106" t="s">
        <v>1104</v>
      </c>
      <c r="F1106" t="str">
        <f>VLOOKUP(A1106,[2]Kreise_MZ!$A$2:$C$55,3,FALSE)</f>
        <v>MZ03241001</v>
      </c>
      <c r="G1106">
        <f>'2019_1-3-1_Download'!G178</f>
        <v>176.09863000000001</v>
      </c>
    </row>
    <row r="1107" spans="1:7" x14ac:dyDescent="0.25">
      <c r="A1107">
        <f>'2019_1-3-1_Download'!B179</f>
        <v>241999</v>
      </c>
      <c r="B1107">
        <f>'2019_1-3-1_Download'!D179</f>
        <v>2016</v>
      </c>
      <c r="C1107" t="str">
        <f>VLOOKUP(A1107,[1]Tabelle1!$A$1:$B$68,2,FALSE)</f>
        <v>dav. Hannover  Umland</v>
      </c>
      <c r="D1107" t="str">
        <f>'2019_1-3-1_Download'!$G$7</f>
        <v>Personen mit Migrationshintergrund</v>
      </c>
      <c r="E1107" t="s">
        <v>1104</v>
      </c>
      <c r="F1107" t="str">
        <f>VLOOKUP(A1107,[2]Kreise_MZ!$A$2:$C$55,3,FALSE)</f>
        <v>MZ03241999</v>
      </c>
      <c r="G1107">
        <f>'2019_1-3-1_Download'!G179</f>
        <v>140.21917999999999</v>
      </c>
    </row>
    <row r="1108" spans="1:7" x14ac:dyDescent="0.25">
      <c r="A1108">
        <f>'2019_1-3-1_Download'!B180</f>
        <v>251</v>
      </c>
      <c r="B1108">
        <f>'2019_1-3-1_Download'!D180</f>
        <v>2016</v>
      </c>
      <c r="C1108" t="str">
        <f>VLOOKUP(A1108,[1]Tabelle1!$A$1:$B$68,2,FALSE)</f>
        <v>Diepholz</v>
      </c>
      <c r="D1108" t="str">
        <f>'2019_1-3-1_Download'!$G$7</f>
        <v>Personen mit Migrationshintergrund</v>
      </c>
      <c r="E1108" t="s">
        <v>1104</v>
      </c>
      <c r="F1108" t="str">
        <f>VLOOKUP(A1108,[2]Kreise_MZ!$A$2:$C$55,3,FALSE)</f>
        <v>MZ03251</v>
      </c>
      <c r="G1108">
        <f>'2019_1-3-1_Download'!G180</f>
        <v>31.744040000000002</v>
      </c>
    </row>
    <row r="1109" spans="1:7" x14ac:dyDescent="0.25">
      <c r="A1109">
        <f>'2019_1-3-1_Download'!B181</f>
        <v>252</v>
      </c>
      <c r="B1109">
        <f>'2019_1-3-1_Download'!D181</f>
        <v>2016</v>
      </c>
      <c r="C1109" t="str">
        <f>VLOOKUP(A1109,[1]Tabelle1!$A$1:$B$68,2,FALSE)</f>
        <v>Hameln-Pyrmont</v>
      </c>
      <c r="D1109" t="str">
        <f>'2019_1-3-1_Download'!$G$7</f>
        <v>Personen mit Migrationshintergrund</v>
      </c>
      <c r="E1109" t="s">
        <v>1104</v>
      </c>
      <c r="F1109" t="str">
        <f>VLOOKUP(A1109,[2]Kreise_MZ!$A$2:$C$55,3,FALSE)</f>
        <v>MZ03252</v>
      </c>
      <c r="G1109">
        <f>'2019_1-3-1_Download'!G181</f>
        <v>32.707180000000001</v>
      </c>
    </row>
    <row r="1110" spans="1:7" x14ac:dyDescent="0.25">
      <c r="A1110">
        <f>'2019_1-3-1_Download'!B182</f>
        <v>254</v>
      </c>
      <c r="B1110">
        <f>'2019_1-3-1_Download'!D182</f>
        <v>2016</v>
      </c>
      <c r="C1110" t="str">
        <f>VLOOKUP(A1110,[1]Tabelle1!$A$1:$B$68,2,FALSE)</f>
        <v>Hildesheim</v>
      </c>
      <c r="D1110" t="str">
        <f>'2019_1-3-1_Download'!$G$7</f>
        <v>Personen mit Migrationshintergrund</v>
      </c>
      <c r="E1110" t="s">
        <v>1104</v>
      </c>
      <c r="F1110" t="str">
        <f>VLOOKUP(A1110,[2]Kreise_MZ!$A$2:$C$55,3,FALSE)</f>
        <v>MZ03254</v>
      </c>
      <c r="G1110">
        <f>'2019_1-3-1_Download'!G182</f>
        <v>43.896269999999994</v>
      </c>
    </row>
    <row r="1111" spans="1:7" x14ac:dyDescent="0.25">
      <c r="A1111">
        <f>'2019_1-3-1_Download'!B183</f>
        <v>255</v>
      </c>
      <c r="B1111">
        <f>'2019_1-3-1_Download'!D183</f>
        <v>2016</v>
      </c>
      <c r="C1111" t="str">
        <f>VLOOKUP(A1111,[1]Tabelle1!$A$1:$B$68,2,FALSE)</f>
        <v>Holzminden</v>
      </c>
      <c r="D1111" t="str">
        <f>'2019_1-3-1_Download'!$G$7</f>
        <v>Personen mit Migrationshintergrund</v>
      </c>
      <c r="E1111" t="s">
        <v>1104</v>
      </c>
      <c r="F1111" t="str">
        <f>VLOOKUP(A1111,[2]Kreise_MZ!$A$2:$C$55,3,FALSE)</f>
        <v>MZ03255</v>
      </c>
      <c r="G1111">
        <f>'2019_1-3-1_Download'!G183</f>
        <v>11.838610000000001</v>
      </c>
    </row>
    <row r="1112" spans="1:7" x14ac:dyDescent="0.25">
      <c r="A1112">
        <f>'2019_1-3-1_Download'!B184</f>
        <v>256</v>
      </c>
      <c r="B1112">
        <f>'2019_1-3-1_Download'!D184</f>
        <v>2016</v>
      </c>
      <c r="C1112" t="str">
        <f>VLOOKUP(A1112,[1]Tabelle1!$A$1:$B$68,2,FALSE)</f>
        <v>Nienburg (Weser)</v>
      </c>
      <c r="D1112" t="str">
        <f>'2019_1-3-1_Download'!$G$7</f>
        <v>Personen mit Migrationshintergrund</v>
      </c>
      <c r="E1112" t="s">
        <v>1104</v>
      </c>
      <c r="F1112" t="str">
        <f>VLOOKUP(A1112,[2]Kreise_MZ!$A$2:$C$55,3,FALSE)</f>
        <v>MZ03256</v>
      </c>
      <c r="G1112">
        <f>'2019_1-3-1_Download'!G184</f>
        <v>22.896339999999999</v>
      </c>
    </row>
    <row r="1113" spans="1:7" x14ac:dyDescent="0.25">
      <c r="A1113">
        <f>'2019_1-3-1_Download'!B185</f>
        <v>257</v>
      </c>
      <c r="B1113">
        <f>'2019_1-3-1_Download'!D185</f>
        <v>2016</v>
      </c>
      <c r="C1113" t="str">
        <f>VLOOKUP(A1113,[1]Tabelle1!$A$1:$B$68,2,FALSE)</f>
        <v>Schaumburg</v>
      </c>
      <c r="D1113" t="str">
        <f>'2019_1-3-1_Download'!$G$7</f>
        <v>Personen mit Migrationshintergrund</v>
      </c>
      <c r="E1113" t="s">
        <v>1104</v>
      </c>
      <c r="F1113" t="str">
        <f>VLOOKUP(A1113,[2]Kreise_MZ!$A$2:$C$55,3,FALSE)</f>
        <v>MZ03257</v>
      </c>
      <c r="G1113">
        <f>'2019_1-3-1_Download'!G185</f>
        <v>22.6906</v>
      </c>
    </row>
    <row r="1114" spans="1:7" x14ac:dyDescent="0.25">
      <c r="A1114">
        <f>'2019_1-3-1_Download'!B186</f>
        <v>2</v>
      </c>
      <c r="B1114">
        <f>'2019_1-3-1_Download'!D186</f>
        <v>2016</v>
      </c>
      <c r="C1114" t="str">
        <f>VLOOKUP(A1114,[1]Tabelle1!$A$1:$B$68,2,FALSE)</f>
        <v>Statistische Region Hannover</v>
      </c>
      <c r="D1114" t="str">
        <f>'2019_1-3-1_Download'!$G$7</f>
        <v>Personen mit Migrationshintergrund</v>
      </c>
      <c r="E1114" t="s">
        <v>1104</v>
      </c>
      <c r="F1114" t="str">
        <f>VLOOKUP(A1114,[2]Kreise_MZ!$A$2:$C$55,3,FALSE)</f>
        <v>MZ032</v>
      </c>
      <c r="G1114">
        <f>'2019_1-3-1_Download'!G186</f>
        <v>483.19781</v>
      </c>
    </row>
    <row r="1115" spans="1:7" x14ac:dyDescent="0.25">
      <c r="A1115">
        <f>'2019_1-3-1_Download'!B187</f>
        <v>351</v>
      </c>
      <c r="B1115">
        <f>'2019_1-3-1_Download'!D187</f>
        <v>2016</v>
      </c>
      <c r="C1115" t="str">
        <f>VLOOKUP(A1115,[1]Tabelle1!$A$1:$B$68,2,FALSE)</f>
        <v>Celle</v>
      </c>
      <c r="D1115" t="str">
        <f>'2019_1-3-1_Download'!$G$7</f>
        <v>Personen mit Migrationshintergrund</v>
      </c>
      <c r="E1115" t="s">
        <v>1104</v>
      </c>
      <c r="F1115" t="str">
        <f>VLOOKUP(A1115,[2]Kreise_MZ!$A$2:$C$55,3,FALSE)</f>
        <v>MZ03351</v>
      </c>
      <c r="G1115">
        <f>'2019_1-3-1_Download'!G187</f>
        <v>37.302199999999999</v>
      </c>
    </row>
    <row r="1116" spans="1:7" x14ac:dyDescent="0.25">
      <c r="A1116">
        <f>'2019_1-3-1_Download'!B188</f>
        <v>352</v>
      </c>
      <c r="B1116">
        <f>'2019_1-3-1_Download'!D188</f>
        <v>2016</v>
      </c>
      <c r="C1116" t="str">
        <f>VLOOKUP(A1116,[1]Tabelle1!$A$1:$B$68,2,FALSE)</f>
        <v>Cuxhaven</v>
      </c>
      <c r="D1116" t="str">
        <f>'2019_1-3-1_Download'!$G$7</f>
        <v>Personen mit Migrationshintergrund</v>
      </c>
      <c r="E1116" t="s">
        <v>1104</v>
      </c>
      <c r="F1116" t="str">
        <f>VLOOKUP(A1116,[2]Kreise_MZ!$A$2:$C$55,3,FALSE)</f>
        <v>MZ03352</v>
      </c>
      <c r="G1116">
        <f>'2019_1-3-1_Download'!G188</f>
        <v>25.906490000000002</v>
      </c>
    </row>
    <row r="1117" spans="1:7" x14ac:dyDescent="0.25">
      <c r="A1117">
        <f>'2019_1-3-1_Download'!B189</f>
        <v>353</v>
      </c>
      <c r="B1117">
        <f>'2019_1-3-1_Download'!D189</f>
        <v>2016</v>
      </c>
      <c r="C1117" t="str">
        <f>VLOOKUP(A1117,[1]Tabelle1!$A$1:$B$68,2,FALSE)</f>
        <v>Harburg</v>
      </c>
      <c r="D1117" t="str">
        <f>'2019_1-3-1_Download'!$G$7</f>
        <v>Personen mit Migrationshintergrund</v>
      </c>
      <c r="E1117" t="s">
        <v>1104</v>
      </c>
      <c r="F1117" t="str">
        <f>VLOOKUP(A1117,[2]Kreise_MZ!$A$2:$C$55,3,FALSE)</f>
        <v>MZ03353</v>
      </c>
      <c r="G1117">
        <f>'2019_1-3-1_Download'!G189</f>
        <v>36.260760000000005</v>
      </c>
    </row>
    <row r="1118" spans="1:7" x14ac:dyDescent="0.25">
      <c r="A1118" t="str">
        <f>'2019_1-3-1_Download'!B190</f>
        <v>360/ 354</v>
      </c>
      <c r="B1118">
        <f>'2019_1-3-1_Download'!D190</f>
        <v>2016</v>
      </c>
      <c r="C1118" t="str">
        <f>VLOOKUP(A1118,[1]Tabelle1!$A$1:$B$68,2,FALSE)</f>
        <v>Uelzen Lüchow-Dannenberg</v>
      </c>
      <c r="D1118" t="str">
        <f>'2019_1-3-1_Download'!$G$7</f>
        <v>Personen mit Migrationshintergrund</v>
      </c>
      <c r="E1118" t="s">
        <v>1104</v>
      </c>
      <c r="F1118" t="str">
        <f>VLOOKUP(A1118,[2]Kreise_MZ!$A$2:$C$55,3,FALSE)</f>
        <v>MZ03354360</v>
      </c>
      <c r="G1118">
        <f>'2019_1-3-1_Download'!G190</f>
        <v>15.579049999999999</v>
      </c>
    </row>
    <row r="1119" spans="1:7" x14ac:dyDescent="0.25">
      <c r="A1119">
        <f>'2019_1-3-1_Download'!B191</f>
        <v>355</v>
      </c>
      <c r="B1119">
        <f>'2019_1-3-1_Download'!D191</f>
        <v>2016</v>
      </c>
      <c r="C1119" t="str">
        <f>VLOOKUP(A1119,[1]Tabelle1!$A$1:$B$68,2,FALSE)</f>
        <v>Lüneburg</v>
      </c>
      <c r="D1119" t="str">
        <f>'2019_1-3-1_Download'!$G$7</f>
        <v>Personen mit Migrationshintergrund</v>
      </c>
      <c r="E1119" t="s">
        <v>1104</v>
      </c>
      <c r="F1119" t="str">
        <f>VLOOKUP(A1119,[2]Kreise_MZ!$A$2:$C$55,3,FALSE)</f>
        <v>MZ03355</v>
      </c>
      <c r="G1119">
        <f>'2019_1-3-1_Download'!G191</f>
        <v>26.075050000000001</v>
      </c>
    </row>
    <row r="1120" spans="1:7" x14ac:dyDescent="0.25">
      <c r="A1120">
        <f>'2019_1-3-1_Download'!B192</f>
        <v>356</v>
      </c>
      <c r="B1120">
        <f>'2019_1-3-1_Download'!D192</f>
        <v>2016</v>
      </c>
      <c r="C1120" t="str">
        <f>VLOOKUP(A1120,[1]Tabelle1!$A$1:$B$68,2,FALSE)</f>
        <v>Osterholz</v>
      </c>
      <c r="D1120" t="str">
        <f>'2019_1-3-1_Download'!$G$7</f>
        <v>Personen mit Migrationshintergrund</v>
      </c>
      <c r="E1120" t="s">
        <v>1104</v>
      </c>
      <c r="F1120" t="str">
        <f>VLOOKUP(A1120,[2]Kreise_MZ!$A$2:$C$55,3,FALSE)</f>
        <v>MZ03356</v>
      </c>
      <c r="G1120">
        <f>'2019_1-3-1_Download'!G192</f>
        <v>19.537020000000002</v>
      </c>
    </row>
    <row r="1121" spans="1:7" x14ac:dyDescent="0.25">
      <c r="A1121">
        <f>'2019_1-3-1_Download'!B193</f>
        <v>357</v>
      </c>
      <c r="B1121">
        <f>'2019_1-3-1_Download'!D193</f>
        <v>2016</v>
      </c>
      <c r="C1121" t="str">
        <f>VLOOKUP(A1121,[1]Tabelle1!$A$1:$B$68,2,FALSE)</f>
        <v>Rotenburg (Wümme)</v>
      </c>
      <c r="D1121" t="str">
        <f>'2019_1-3-1_Download'!$G$7</f>
        <v>Personen mit Migrationshintergrund</v>
      </c>
      <c r="E1121" t="s">
        <v>1104</v>
      </c>
      <c r="F1121" t="str">
        <f>VLOOKUP(A1121,[2]Kreise_MZ!$A$2:$C$55,3,FALSE)</f>
        <v>MZ03357</v>
      </c>
      <c r="G1121">
        <f>'2019_1-3-1_Download'!G193</f>
        <v>26.83296</v>
      </c>
    </row>
    <row r="1122" spans="1:7" x14ac:dyDescent="0.25">
      <c r="A1122">
        <f>'2019_1-3-1_Download'!B194</f>
        <v>358</v>
      </c>
      <c r="B1122">
        <f>'2019_1-3-1_Download'!D194</f>
        <v>2016</v>
      </c>
      <c r="C1122" t="str">
        <f>VLOOKUP(A1122,[1]Tabelle1!$A$1:$B$68,2,FALSE)</f>
        <v>Heidekreis</v>
      </c>
      <c r="D1122" t="str">
        <f>'2019_1-3-1_Download'!$G$7</f>
        <v>Personen mit Migrationshintergrund</v>
      </c>
      <c r="E1122" t="s">
        <v>1104</v>
      </c>
      <c r="F1122" t="str">
        <f>VLOOKUP(A1122,[2]Kreise_MZ!$A$2:$C$55,3,FALSE)</f>
        <v>MZ03358</v>
      </c>
      <c r="G1122">
        <f>'2019_1-3-1_Download'!G194</f>
        <v>19.987419999999997</v>
      </c>
    </row>
    <row r="1123" spans="1:7" x14ac:dyDescent="0.25">
      <c r="A1123">
        <f>'2019_1-3-1_Download'!B195</f>
        <v>359</v>
      </c>
      <c r="B1123">
        <f>'2019_1-3-1_Download'!D195</f>
        <v>2016</v>
      </c>
      <c r="C1123" t="str">
        <f>VLOOKUP(A1123,[1]Tabelle1!$A$1:$B$68,2,FALSE)</f>
        <v>Stade</v>
      </c>
      <c r="D1123" t="str">
        <f>'2019_1-3-1_Download'!$G$7</f>
        <v>Personen mit Migrationshintergrund</v>
      </c>
      <c r="E1123" t="s">
        <v>1104</v>
      </c>
      <c r="F1123" t="str">
        <f>VLOOKUP(A1123,[2]Kreise_MZ!$A$2:$C$55,3,FALSE)</f>
        <v>MZ03359</v>
      </c>
      <c r="G1123">
        <f>'2019_1-3-1_Download'!G195</f>
        <v>29.78303</v>
      </c>
    </row>
    <row r="1124" spans="1:7" x14ac:dyDescent="0.25">
      <c r="A1124" t="str">
        <f>'2019_1-3-1_Download'!B196</f>
        <v>360/ 354</v>
      </c>
      <c r="B1124">
        <f>'2019_1-3-1_Download'!D196</f>
        <v>2016</v>
      </c>
      <c r="C1124" t="str">
        <f>VLOOKUP(A1124,[1]Tabelle1!$A$1:$B$68,2,FALSE)</f>
        <v>Uelzen Lüchow-Dannenberg</v>
      </c>
      <c r="D1124" t="str">
        <f>'2019_1-3-1_Download'!$G$7</f>
        <v>Personen mit Migrationshintergrund</v>
      </c>
      <c r="E1124" t="s">
        <v>1104</v>
      </c>
      <c r="F1124" t="str">
        <f>VLOOKUP(A1124,[2]Kreise_MZ!$A$2:$C$55,3,FALSE)</f>
        <v>MZ03354360</v>
      </c>
      <c r="G1124">
        <f>'2019_1-3-1_Download'!G196</f>
        <v>15.579049999999999</v>
      </c>
    </row>
    <row r="1125" spans="1:7" x14ac:dyDescent="0.25">
      <c r="A1125">
        <f>'2019_1-3-1_Download'!B197</f>
        <v>361</v>
      </c>
      <c r="B1125">
        <f>'2019_1-3-1_Download'!D197</f>
        <v>2016</v>
      </c>
      <c r="C1125" t="str">
        <f>VLOOKUP(A1125,[1]Tabelle1!$A$1:$B$68,2,FALSE)</f>
        <v>Verden</v>
      </c>
      <c r="D1125" t="str">
        <f>'2019_1-3-1_Download'!$G$7</f>
        <v>Personen mit Migrationshintergrund</v>
      </c>
      <c r="E1125" t="s">
        <v>1104</v>
      </c>
      <c r="F1125" t="str">
        <f>VLOOKUP(A1125,[2]Kreise_MZ!$A$2:$C$55,3,FALSE)</f>
        <v>MZ03361</v>
      </c>
      <c r="G1125">
        <f>'2019_1-3-1_Download'!G197</f>
        <v>28.527180000000001</v>
      </c>
    </row>
    <row r="1126" spans="1:7" x14ac:dyDescent="0.25">
      <c r="A1126">
        <f>'2019_1-3-1_Download'!B198</f>
        <v>3</v>
      </c>
      <c r="B1126">
        <f>'2019_1-3-1_Download'!D198</f>
        <v>2016</v>
      </c>
      <c r="C1126" t="str">
        <f>VLOOKUP(A1126,[1]Tabelle1!$A$1:$B$68,2,FALSE)</f>
        <v>Statistische Region Lüneburg</v>
      </c>
      <c r="D1126" t="str">
        <f>'2019_1-3-1_Download'!$G$7</f>
        <v>Personen mit Migrationshintergrund</v>
      </c>
      <c r="E1126" t="s">
        <v>1104</v>
      </c>
      <c r="F1126" t="str">
        <f>VLOOKUP(A1126,[2]Kreise_MZ!$A$2:$C$55,3,FALSE)</f>
        <v>MZ033</v>
      </c>
      <c r="G1126">
        <f>'2019_1-3-1_Download'!G198</f>
        <v>266.92947999999996</v>
      </c>
    </row>
    <row r="1127" spans="1:7" x14ac:dyDescent="0.25">
      <c r="A1127">
        <f>'2019_1-3-1_Download'!B199</f>
        <v>401</v>
      </c>
      <c r="B1127">
        <f>'2019_1-3-1_Download'!D199</f>
        <v>2016</v>
      </c>
      <c r="C1127" t="str">
        <f>VLOOKUP(A1127,[1]Tabelle1!$A$1:$B$68,2,FALSE)</f>
        <v>Delmenhorst  Stadt</v>
      </c>
      <c r="D1127" t="str">
        <f>'2019_1-3-1_Download'!$G$7</f>
        <v>Personen mit Migrationshintergrund</v>
      </c>
      <c r="E1127" t="s">
        <v>1104</v>
      </c>
      <c r="F1127" t="str">
        <f>VLOOKUP(A1127,[2]Kreise_MZ!$A$2:$C$55,3,FALSE)</f>
        <v>MZ03401</v>
      </c>
      <c r="G1127">
        <f>'2019_1-3-1_Download'!G199</f>
        <v>25.83493</v>
      </c>
    </row>
    <row r="1128" spans="1:7" x14ac:dyDescent="0.25">
      <c r="A1128" t="str">
        <f>'2019_1-3-1_Download'!B200</f>
        <v>402 / 457</v>
      </c>
      <c r="B1128">
        <f>'2019_1-3-1_Download'!D200</f>
        <v>2016</v>
      </c>
      <c r="C1128" t="str">
        <f>VLOOKUP(A1128,[1]Tabelle1!$A$1:$B$68,2,FALSE)</f>
        <v>Emden  Stadt / Leer</v>
      </c>
      <c r="D1128" t="str">
        <f>'2019_1-3-1_Download'!$G$7</f>
        <v>Personen mit Migrationshintergrund</v>
      </c>
      <c r="E1128" t="s">
        <v>1104</v>
      </c>
      <c r="F1128" t="str">
        <f>VLOOKUP(A1128,[2]Kreise_MZ!$A$2:$C$55,3,FALSE)</f>
        <v>MZ03402457</v>
      </c>
      <c r="G1128">
        <f>'2019_1-3-1_Download'!G200</f>
        <v>27.39312</v>
      </c>
    </row>
    <row r="1129" spans="1:7" x14ac:dyDescent="0.25">
      <c r="A1129">
        <f>'2019_1-3-1_Download'!B201</f>
        <v>403</v>
      </c>
      <c r="B1129">
        <f>'2019_1-3-1_Download'!D201</f>
        <v>2016</v>
      </c>
      <c r="C1129" t="str">
        <f>VLOOKUP(A1129,[1]Tabelle1!$A$1:$B$68,2,FALSE)</f>
        <v>Oldenburg(Oldb)  Stadt</v>
      </c>
      <c r="D1129" t="str">
        <f>'2019_1-3-1_Download'!$G$7</f>
        <v>Personen mit Migrationshintergrund</v>
      </c>
      <c r="E1129" t="s">
        <v>1104</v>
      </c>
      <c r="F1129" t="str">
        <f>VLOOKUP(A1129,[2]Kreise_MZ!$A$2:$C$55,3,FALSE)</f>
        <v>MZ03403</v>
      </c>
      <c r="G1129">
        <f>'2019_1-3-1_Download'!G201</f>
        <v>28.49755</v>
      </c>
    </row>
    <row r="1130" spans="1:7" x14ac:dyDescent="0.25">
      <c r="A1130">
        <f>'2019_1-3-1_Download'!B202</f>
        <v>404</v>
      </c>
      <c r="B1130">
        <f>'2019_1-3-1_Download'!D202</f>
        <v>2016</v>
      </c>
      <c r="C1130" t="str">
        <f>VLOOKUP(A1130,[1]Tabelle1!$A$1:$B$68,2,FALSE)</f>
        <v>Osnabrück  Stadt</v>
      </c>
      <c r="D1130" t="str">
        <f>'2019_1-3-1_Download'!$G$7</f>
        <v>Personen mit Migrationshintergrund</v>
      </c>
      <c r="E1130" t="s">
        <v>1104</v>
      </c>
      <c r="F1130" t="str">
        <f>VLOOKUP(A1130,[2]Kreise_MZ!$A$2:$C$55,3,FALSE)</f>
        <v>MZ03404</v>
      </c>
      <c r="G1130">
        <f>'2019_1-3-1_Download'!G202</f>
        <v>43.791760000000004</v>
      </c>
    </row>
    <row r="1131" spans="1:7" x14ac:dyDescent="0.25">
      <c r="A1131">
        <f>'2019_1-3-1_Download'!B203</f>
        <v>405</v>
      </c>
      <c r="B1131">
        <f>'2019_1-3-1_Download'!D203</f>
        <v>2016</v>
      </c>
      <c r="C1131" t="str">
        <f>VLOOKUP(A1131,[1]Tabelle1!$A$1:$B$68,2,FALSE)</f>
        <v>Wilhelmshaven  Stadt</v>
      </c>
      <c r="D1131" t="str">
        <f>'2019_1-3-1_Download'!$G$7</f>
        <v>Personen mit Migrationshintergrund</v>
      </c>
      <c r="E1131" t="s">
        <v>1104</v>
      </c>
      <c r="F1131" t="str">
        <f>VLOOKUP(A1131,[2]Kreise_MZ!$A$2:$C$55,3,FALSE)</f>
        <v>MZ03405</v>
      </c>
      <c r="G1131">
        <f>'2019_1-3-1_Download'!G203</f>
        <v>10.414260000000001</v>
      </c>
    </row>
    <row r="1132" spans="1:7" x14ac:dyDescent="0.25">
      <c r="A1132">
        <f>'2019_1-3-1_Download'!B204</f>
        <v>451</v>
      </c>
      <c r="B1132">
        <f>'2019_1-3-1_Download'!D204</f>
        <v>2016</v>
      </c>
      <c r="C1132" t="str">
        <f>VLOOKUP(A1132,[1]Tabelle1!$A$1:$B$68,2,FALSE)</f>
        <v>Ammerland</v>
      </c>
      <c r="D1132" t="str">
        <f>'2019_1-3-1_Download'!$G$7</f>
        <v>Personen mit Migrationshintergrund</v>
      </c>
      <c r="E1132" t="s">
        <v>1104</v>
      </c>
      <c r="F1132" t="str">
        <f>VLOOKUP(A1132,[2]Kreise_MZ!$A$2:$C$55,3,FALSE)</f>
        <v>MZ03451</v>
      </c>
      <c r="G1132">
        <f>'2019_1-3-1_Download'!G204</f>
        <v>11.40943</v>
      </c>
    </row>
    <row r="1133" spans="1:7" x14ac:dyDescent="0.25">
      <c r="A1133">
        <f>'2019_1-3-1_Download'!B205</f>
        <v>452</v>
      </c>
      <c r="B1133">
        <f>'2019_1-3-1_Download'!D205</f>
        <v>2016</v>
      </c>
      <c r="C1133" t="str">
        <f>VLOOKUP(A1133,[1]Tabelle1!$A$1:$B$68,2,FALSE)</f>
        <v>Aurich</v>
      </c>
      <c r="D1133" t="str">
        <f>'2019_1-3-1_Download'!$G$7</f>
        <v>Personen mit Migrationshintergrund</v>
      </c>
      <c r="E1133" t="s">
        <v>1104</v>
      </c>
      <c r="F1133" t="str">
        <f>VLOOKUP(A1133,[2]Kreise_MZ!$A$2:$C$55,3,FALSE)</f>
        <v>MZ03452</v>
      </c>
      <c r="G1133">
        <f>'2019_1-3-1_Download'!G205</f>
        <v>15.587260000000001</v>
      </c>
    </row>
    <row r="1134" spans="1:7" x14ac:dyDescent="0.25">
      <c r="A1134">
        <f>'2019_1-3-1_Download'!B206</f>
        <v>453</v>
      </c>
      <c r="B1134">
        <f>'2019_1-3-1_Download'!D206</f>
        <v>2016</v>
      </c>
      <c r="C1134" t="str">
        <f>VLOOKUP(A1134,[1]Tabelle1!$A$1:$B$68,2,FALSE)</f>
        <v>Cloppenburg</v>
      </c>
      <c r="D1134" t="str">
        <f>'2019_1-3-1_Download'!$G$7</f>
        <v>Personen mit Migrationshintergrund</v>
      </c>
      <c r="E1134" t="s">
        <v>1104</v>
      </c>
      <c r="F1134" t="str">
        <f>VLOOKUP(A1134,[2]Kreise_MZ!$A$2:$C$55,3,FALSE)</f>
        <v>MZ03453</v>
      </c>
      <c r="G1134">
        <f>'2019_1-3-1_Download'!G206</f>
        <v>45.02852</v>
      </c>
    </row>
    <row r="1135" spans="1:7" x14ac:dyDescent="0.25">
      <c r="A1135">
        <f>'2019_1-3-1_Download'!B207</f>
        <v>454</v>
      </c>
      <c r="B1135">
        <f>'2019_1-3-1_Download'!D207</f>
        <v>2016</v>
      </c>
      <c r="C1135" t="str">
        <f>VLOOKUP(A1135,[1]Tabelle1!$A$1:$B$68,2,FALSE)</f>
        <v>Emsland</v>
      </c>
      <c r="D1135" t="str">
        <f>'2019_1-3-1_Download'!$G$7</f>
        <v>Personen mit Migrationshintergrund</v>
      </c>
      <c r="E1135" t="s">
        <v>1104</v>
      </c>
      <c r="F1135" t="str">
        <f>VLOOKUP(A1135,[2]Kreise_MZ!$A$2:$C$55,3,FALSE)</f>
        <v>MZ03454</v>
      </c>
      <c r="G1135">
        <f>'2019_1-3-1_Download'!G207</f>
        <v>73.864840000000001</v>
      </c>
    </row>
    <row r="1136" spans="1:7" x14ac:dyDescent="0.25">
      <c r="A1136" t="str">
        <f>'2019_1-3-1_Download'!B208</f>
        <v>455 / 462</v>
      </c>
      <c r="B1136">
        <f>'2019_1-3-1_Download'!D208</f>
        <v>2016</v>
      </c>
      <c r="C1136" t="str">
        <f>VLOOKUP(A1136,[1]Tabelle1!$A$1:$B$68,2,FALSE)</f>
        <v>Friesland / Wittmund</v>
      </c>
      <c r="D1136" t="str">
        <f>'2019_1-3-1_Download'!$G$7</f>
        <v>Personen mit Migrationshintergrund</v>
      </c>
      <c r="E1136" t="s">
        <v>1104</v>
      </c>
      <c r="F1136" t="str">
        <f>VLOOKUP(A1136,[2]Kreise_MZ!$A$2:$C$55,3,FALSE)</f>
        <v>MZ03455462</v>
      </c>
      <c r="G1136">
        <f>'2019_1-3-1_Download'!G208</f>
        <v>13.89179</v>
      </c>
    </row>
    <row r="1137" spans="1:7" x14ac:dyDescent="0.25">
      <c r="A1137">
        <f>'2019_1-3-1_Download'!B209</f>
        <v>456</v>
      </c>
      <c r="B1137">
        <f>'2019_1-3-1_Download'!D209</f>
        <v>2016</v>
      </c>
      <c r="C1137" t="str">
        <f>VLOOKUP(A1137,[1]Tabelle1!$A$1:$B$68,2,FALSE)</f>
        <v>Grafschaft Bentheim</v>
      </c>
      <c r="D1137" t="str">
        <f>'2019_1-3-1_Download'!$G$7</f>
        <v>Personen mit Migrationshintergrund</v>
      </c>
      <c r="E1137" t="s">
        <v>1104</v>
      </c>
      <c r="F1137" t="str">
        <f>VLOOKUP(A1137,[2]Kreise_MZ!$A$2:$C$55,3,FALSE)</f>
        <v>MZ03456</v>
      </c>
      <c r="G1137">
        <f>'2019_1-3-1_Download'!G209</f>
        <v>33.200230000000005</v>
      </c>
    </row>
    <row r="1138" spans="1:7" x14ac:dyDescent="0.25">
      <c r="A1138" t="str">
        <f>'2019_1-3-1_Download'!B210</f>
        <v>402 / 457</v>
      </c>
      <c r="B1138">
        <f>'2019_1-3-1_Download'!D210</f>
        <v>2016</v>
      </c>
      <c r="C1138" t="str">
        <f>VLOOKUP(A1138,[1]Tabelle1!$A$1:$B$68,2,FALSE)</f>
        <v>Emden  Stadt / Leer</v>
      </c>
      <c r="D1138" t="str">
        <f>'2019_1-3-1_Download'!$G$7</f>
        <v>Personen mit Migrationshintergrund</v>
      </c>
      <c r="E1138" t="s">
        <v>1104</v>
      </c>
      <c r="F1138" t="str">
        <f>VLOOKUP(A1138,[2]Kreise_MZ!$A$2:$C$55,3,FALSE)</f>
        <v>MZ03402457</v>
      </c>
      <c r="G1138">
        <f>'2019_1-3-1_Download'!G210</f>
        <v>27.39312</v>
      </c>
    </row>
    <row r="1139" spans="1:7" x14ac:dyDescent="0.25">
      <c r="A1139">
        <f>'2019_1-3-1_Download'!B211</f>
        <v>458</v>
      </c>
      <c r="B1139">
        <f>'2019_1-3-1_Download'!D211</f>
        <v>2016</v>
      </c>
      <c r="C1139" t="str">
        <f>VLOOKUP(A1139,[1]Tabelle1!$A$1:$B$68,2,FALSE)</f>
        <v>Oldenburg</v>
      </c>
      <c r="D1139" t="str">
        <f>'2019_1-3-1_Download'!$G$7</f>
        <v>Personen mit Migrationshintergrund</v>
      </c>
      <c r="E1139" t="s">
        <v>1104</v>
      </c>
      <c r="F1139" t="str">
        <f>VLOOKUP(A1139,[2]Kreise_MZ!$A$2:$C$55,3,FALSE)</f>
        <v>MZ03458</v>
      </c>
      <c r="G1139">
        <f>'2019_1-3-1_Download'!G211</f>
        <v>15.74708</v>
      </c>
    </row>
    <row r="1140" spans="1:7" x14ac:dyDescent="0.25">
      <c r="A1140">
        <f>'2019_1-3-1_Download'!B212</f>
        <v>459</v>
      </c>
      <c r="B1140">
        <f>'2019_1-3-1_Download'!D212</f>
        <v>2016</v>
      </c>
      <c r="C1140" t="str">
        <f>VLOOKUP(A1140,[1]Tabelle1!$A$1:$B$68,2,FALSE)</f>
        <v>Osnabrück</v>
      </c>
      <c r="D1140" t="str">
        <f>'2019_1-3-1_Download'!$G$7</f>
        <v>Personen mit Migrationshintergrund</v>
      </c>
      <c r="E1140" t="s">
        <v>1104</v>
      </c>
      <c r="F1140" t="str">
        <f>VLOOKUP(A1140,[2]Kreise_MZ!$A$2:$C$55,3,FALSE)</f>
        <v>MZ03459</v>
      </c>
      <c r="G1140">
        <f>'2019_1-3-1_Download'!G212</f>
        <v>85.715990000000005</v>
      </c>
    </row>
    <row r="1141" spans="1:7" x14ac:dyDescent="0.25">
      <c r="A1141">
        <f>'2019_1-3-1_Download'!B213</f>
        <v>460</v>
      </c>
      <c r="B1141">
        <f>'2019_1-3-1_Download'!D213</f>
        <v>2016</v>
      </c>
      <c r="C1141" t="str">
        <f>VLOOKUP(A1141,[1]Tabelle1!$A$1:$B$68,2,FALSE)</f>
        <v>Vechta</v>
      </c>
      <c r="D1141" t="str">
        <f>'2019_1-3-1_Download'!$G$7</f>
        <v>Personen mit Migrationshintergrund</v>
      </c>
      <c r="E1141" t="s">
        <v>1104</v>
      </c>
      <c r="F1141" t="str">
        <f>VLOOKUP(A1141,[2]Kreise_MZ!$A$2:$C$55,3,FALSE)</f>
        <v>MZ03460</v>
      </c>
      <c r="G1141">
        <f>'2019_1-3-1_Download'!G213</f>
        <v>38.310610000000004</v>
      </c>
    </row>
    <row r="1142" spans="1:7" x14ac:dyDescent="0.25">
      <c r="A1142">
        <f>'2019_1-3-1_Download'!B214</f>
        <v>461</v>
      </c>
      <c r="B1142">
        <f>'2019_1-3-1_Download'!D214</f>
        <v>2016</v>
      </c>
      <c r="C1142" t="str">
        <f>VLOOKUP(A1142,[1]Tabelle1!$A$1:$B$68,2,FALSE)</f>
        <v>Wesermarsch</v>
      </c>
      <c r="D1142" t="str">
        <f>'2019_1-3-1_Download'!$G$7</f>
        <v>Personen mit Migrationshintergrund</v>
      </c>
      <c r="E1142" t="s">
        <v>1104</v>
      </c>
      <c r="F1142" t="str">
        <f>VLOOKUP(A1142,[2]Kreise_MZ!$A$2:$C$55,3,FALSE)</f>
        <v>MZ03461</v>
      </c>
      <c r="G1142">
        <f>'2019_1-3-1_Download'!G214</f>
        <v>13.266440000000001</v>
      </c>
    </row>
    <row r="1143" spans="1:7" x14ac:dyDescent="0.25">
      <c r="A1143" t="str">
        <f>'2019_1-3-1_Download'!B215</f>
        <v>455 / 462</v>
      </c>
      <c r="B1143">
        <f>'2019_1-3-1_Download'!D215</f>
        <v>2016</v>
      </c>
      <c r="C1143" t="str">
        <f>VLOOKUP(A1143,[1]Tabelle1!$A$1:$B$68,2,FALSE)</f>
        <v>Friesland / Wittmund</v>
      </c>
      <c r="D1143" t="str">
        <f>'2019_1-3-1_Download'!$G$7</f>
        <v>Personen mit Migrationshintergrund</v>
      </c>
      <c r="E1143" t="s">
        <v>1104</v>
      </c>
      <c r="F1143" t="str">
        <f>VLOOKUP(A1143,[2]Kreise_MZ!$A$2:$C$55,3,FALSE)</f>
        <v>MZ03455462</v>
      </c>
      <c r="G1143">
        <f>'2019_1-3-1_Download'!G215</f>
        <v>13.89179</v>
      </c>
    </row>
    <row r="1144" spans="1:7" x14ac:dyDescent="0.25">
      <c r="A1144">
        <f>'2019_1-3-1_Download'!B216</f>
        <v>4</v>
      </c>
      <c r="B1144">
        <f>'2019_1-3-1_Download'!D216</f>
        <v>2016</v>
      </c>
      <c r="C1144" t="str">
        <f>VLOOKUP(A1144,[1]Tabelle1!$A$1:$B$68,2,FALSE)</f>
        <v>Statistische Region Weser-Ems</v>
      </c>
      <c r="D1144" t="str">
        <f>'2019_1-3-1_Download'!$G$7</f>
        <v>Personen mit Migrationshintergrund</v>
      </c>
      <c r="E1144" t="s">
        <v>1104</v>
      </c>
      <c r="F1144" t="str">
        <f>VLOOKUP(A1144,[2]Kreise_MZ!$A$2:$C$55,3,FALSE)</f>
        <v>MZ034</v>
      </c>
      <c r="G1144">
        <f>'2019_1-3-1_Download'!G216</f>
        <v>484.05072999999999</v>
      </c>
    </row>
    <row r="1145" spans="1:7" x14ac:dyDescent="0.25">
      <c r="A1145">
        <f>'2019_1-3-1_Download'!B217</f>
        <v>0</v>
      </c>
      <c r="B1145">
        <f>'2019_1-3-1_Download'!D217</f>
        <v>2016</v>
      </c>
      <c r="C1145" t="str">
        <f>VLOOKUP(A1145,[1]Tabelle1!$A$1:$B$68,2,FALSE)</f>
        <v>Niedersachsen</v>
      </c>
      <c r="D1145" t="str">
        <f>'2019_1-3-1_Download'!$G$7</f>
        <v>Personen mit Migrationshintergrund</v>
      </c>
      <c r="E1145" t="s">
        <v>1104</v>
      </c>
      <c r="F1145" t="str">
        <f>VLOOKUP(A1145,[2]Kreise_MZ!$A$2:$C$55,3,FALSE)</f>
        <v>MZ030</v>
      </c>
      <c r="G1145">
        <f>'2019_1-3-1_Download'!G217</f>
        <v>1557.1759399999999</v>
      </c>
    </row>
    <row r="1146" spans="1:7" x14ac:dyDescent="0.25">
      <c r="A1146">
        <f>'2019_1-3-1_Download'!B218</f>
        <v>101</v>
      </c>
      <c r="B1146">
        <f>'2019_1-3-1_Download'!D218</f>
        <v>2015</v>
      </c>
      <c r="C1146" t="str">
        <f>VLOOKUP(A1146,[1]Tabelle1!$A$1:$B$68,2,FALSE)</f>
        <v>Braunschweig  Stadt</v>
      </c>
      <c r="D1146" t="str">
        <f>'2019_1-3-1_Download'!$G$7</f>
        <v>Personen mit Migrationshintergrund</v>
      </c>
      <c r="E1146" t="s">
        <v>1104</v>
      </c>
      <c r="F1146" t="str">
        <f>VLOOKUP(A1146,[2]Kreise_MZ!$A$2:$C$55,3,FALSE)</f>
        <v>MZ03101</v>
      </c>
      <c r="G1146">
        <f>'2019_1-3-1_Download'!G218</f>
        <v>54.451610000000002</v>
      </c>
    </row>
    <row r="1147" spans="1:7" x14ac:dyDescent="0.25">
      <c r="A1147">
        <f>'2019_1-3-1_Download'!B219</f>
        <v>102</v>
      </c>
      <c r="B1147">
        <f>'2019_1-3-1_Download'!D219</f>
        <v>2015</v>
      </c>
      <c r="C1147" t="str">
        <f>VLOOKUP(A1147,[1]Tabelle1!$A$1:$B$68,2,FALSE)</f>
        <v>Salzgitter  Stadt</v>
      </c>
      <c r="D1147" t="str">
        <f>'2019_1-3-1_Download'!$G$7</f>
        <v>Personen mit Migrationshintergrund</v>
      </c>
      <c r="E1147" t="s">
        <v>1104</v>
      </c>
      <c r="F1147" t="str">
        <f>VLOOKUP(A1147,[2]Kreise_MZ!$A$2:$C$55,3,FALSE)</f>
        <v>MZ03102</v>
      </c>
      <c r="G1147">
        <f>'2019_1-3-1_Download'!G219</f>
        <v>29.00591</v>
      </c>
    </row>
    <row r="1148" spans="1:7" x14ac:dyDescent="0.25">
      <c r="A1148">
        <f>'2019_1-3-1_Download'!B220</f>
        <v>103</v>
      </c>
      <c r="B1148">
        <f>'2019_1-3-1_Download'!D220</f>
        <v>2015</v>
      </c>
      <c r="C1148" t="str">
        <f>VLOOKUP(A1148,[1]Tabelle1!$A$1:$B$68,2,FALSE)</f>
        <v>Wolfsburg  Stadt</v>
      </c>
      <c r="D1148" t="str">
        <f>'2019_1-3-1_Download'!$G$7</f>
        <v>Personen mit Migrationshintergrund</v>
      </c>
      <c r="E1148" t="s">
        <v>1104</v>
      </c>
      <c r="F1148" t="str">
        <f>VLOOKUP(A1148,[2]Kreise_MZ!$A$2:$C$55,3,FALSE)</f>
        <v>MZ03103</v>
      </c>
      <c r="G1148">
        <f>'2019_1-3-1_Download'!G220</f>
        <v>38.403309999999998</v>
      </c>
    </row>
    <row r="1149" spans="1:7" x14ac:dyDescent="0.25">
      <c r="A1149">
        <f>'2019_1-3-1_Download'!B221</f>
        <v>151</v>
      </c>
      <c r="B1149">
        <f>'2019_1-3-1_Download'!D221</f>
        <v>2015</v>
      </c>
      <c r="C1149" t="str">
        <f>VLOOKUP(A1149,[1]Tabelle1!$A$1:$B$68,2,FALSE)</f>
        <v>Gifhorn</v>
      </c>
      <c r="D1149" t="str">
        <f>'2019_1-3-1_Download'!$G$7</f>
        <v>Personen mit Migrationshintergrund</v>
      </c>
      <c r="E1149" t="s">
        <v>1104</v>
      </c>
      <c r="F1149" t="str">
        <f>VLOOKUP(A1149,[2]Kreise_MZ!$A$2:$C$55,3,FALSE)</f>
        <v>MZ03151</v>
      </c>
      <c r="G1149">
        <f>'2019_1-3-1_Download'!G221</f>
        <v>35.96837</v>
      </c>
    </row>
    <row r="1150" spans="1:7" x14ac:dyDescent="0.25">
      <c r="A1150">
        <f>'2019_1-3-1_Download'!B222</f>
        <v>153</v>
      </c>
      <c r="B1150">
        <f>'2019_1-3-1_Download'!D222</f>
        <v>2015</v>
      </c>
      <c r="C1150" t="str">
        <f>VLOOKUP(A1150,[1]Tabelle1!$A$1:$B$68,2,FALSE)</f>
        <v>Goslar</v>
      </c>
      <c r="D1150" t="str">
        <f>'2019_1-3-1_Download'!$G$7</f>
        <v>Personen mit Migrationshintergrund</v>
      </c>
      <c r="E1150" t="s">
        <v>1104</v>
      </c>
      <c r="F1150" t="str">
        <f>VLOOKUP(A1150,[2]Kreise_MZ!$A$2:$C$55,3,FALSE)</f>
        <v>MZ03153</v>
      </c>
      <c r="G1150">
        <f>'2019_1-3-1_Download'!G222</f>
        <v>14.789059999999999</v>
      </c>
    </row>
    <row r="1151" spans="1:7" x14ac:dyDescent="0.25">
      <c r="A1151">
        <f>'2019_1-3-1_Download'!B223</f>
        <v>154</v>
      </c>
      <c r="B1151">
        <f>'2019_1-3-1_Download'!D223</f>
        <v>2015</v>
      </c>
      <c r="C1151" t="str">
        <f>VLOOKUP(A1151,[1]Tabelle1!$A$1:$B$68,2,FALSE)</f>
        <v>Helmstedt</v>
      </c>
      <c r="D1151" t="str">
        <f>'2019_1-3-1_Download'!$G$7</f>
        <v>Personen mit Migrationshintergrund</v>
      </c>
      <c r="E1151" t="s">
        <v>1104</v>
      </c>
      <c r="F1151" t="str">
        <f>VLOOKUP(A1151,[2]Kreise_MZ!$A$2:$C$55,3,FALSE)</f>
        <v>MZ03154</v>
      </c>
      <c r="G1151">
        <f>'2019_1-3-1_Download'!G223</f>
        <v>13.71383</v>
      </c>
    </row>
    <row r="1152" spans="1:7" x14ac:dyDescent="0.25">
      <c r="A1152">
        <f>'2019_1-3-1_Download'!B224</f>
        <v>155</v>
      </c>
      <c r="B1152">
        <f>'2019_1-3-1_Download'!D224</f>
        <v>2015</v>
      </c>
      <c r="C1152" t="str">
        <f>VLOOKUP(A1152,[1]Tabelle1!$A$1:$B$68,2,FALSE)</f>
        <v>Northeim</v>
      </c>
      <c r="D1152" t="str">
        <f>'2019_1-3-1_Download'!$G$7</f>
        <v>Personen mit Migrationshintergrund</v>
      </c>
      <c r="E1152" t="s">
        <v>1104</v>
      </c>
      <c r="F1152" t="str">
        <f>VLOOKUP(A1152,[2]Kreise_MZ!$A$2:$C$55,3,FALSE)</f>
        <v>MZ03155</v>
      </c>
      <c r="G1152">
        <f>'2019_1-3-1_Download'!G224</f>
        <v>14.83799</v>
      </c>
    </row>
    <row r="1153" spans="1:7" x14ac:dyDescent="0.25">
      <c r="A1153">
        <f>'2019_1-3-1_Download'!B225</f>
        <v>157</v>
      </c>
      <c r="B1153">
        <f>'2019_1-3-1_Download'!D225</f>
        <v>2015</v>
      </c>
      <c r="C1153" t="str">
        <f>VLOOKUP(A1153,[1]Tabelle1!$A$1:$B$68,2,FALSE)</f>
        <v>Peine</v>
      </c>
      <c r="D1153" t="str">
        <f>'2019_1-3-1_Download'!$G$7</f>
        <v>Personen mit Migrationshintergrund</v>
      </c>
      <c r="E1153" t="s">
        <v>1104</v>
      </c>
      <c r="F1153" t="str">
        <f>VLOOKUP(A1153,[2]Kreise_MZ!$A$2:$C$55,3,FALSE)</f>
        <v>MZ03157</v>
      </c>
      <c r="G1153">
        <f>'2019_1-3-1_Download'!G225</f>
        <v>23.148009999999999</v>
      </c>
    </row>
    <row r="1154" spans="1:7" x14ac:dyDescent="0.25">
      <c r="A1154">
        <f>'2019_1-3-1_Download'!B227</f>
        <v>159</v>
      </c>
      <c r="B1154">
        <f>'2019_1-3-1_Download'!D227</f>
        <v>2015</v>
      </c>
      <c r="C1154" t="str">
        <f>VLOOKUP(A1154,[1]Tabelle1!$A$1:$B$68,2,FALSE)</f>
        <v>Göttingen</v>
      </c>
      <c r="D1154" t="str">
        <f>'2019_1-3-1_Download'!$G$7</f>
        <v>Personen mit Migrationshintergrund</v>
      </c>
      <c r="E1154" t="s">
        <v>1104</v>
      </c>
      <c r="F1154" t="str">
        <f>VLOOKUP(A1154,[2]Kreise_MZ!$A$2:$C$55,3,FALSE)</f>
        <v>MZ03159</v>
      </c>
      <c r="G1154">
        <f>'2019_1-3-1_Download'!G227</f>
        <v>41.2194</v>
      </c>
    </row>
    <row r="1155" spans="1:7" x14ac:dyDescent="0.25">
      <c r="A1155">
        <f>'2019_1-3-1_Download'!B226</f>
        <v>158</v>
      </c>
      <c r="B1155">
        <f>'2019_1-3-1_Download'!D226</f>
        <v>2015</v>
      </c>
      <c r="C1155" t="str">
        <f>VLOOKUP(A1155,[1]Tabelle1!$A$1:$B$68,2,FALSE)</f>
        <v>Wolfenbüttel</v>
      </c>
      <c r="D1155" t="str">
        <f>'2019_1-3-1_Download'!$G$7</f>
        <v>Personen mit Migrationshintergrund</v>
      </c>
      <c r="E1155" t="s">
        <v>1104</v>
      </c>
      <c r="F1155" t="str">
        <f>VLOOKUP(A1155,[2]Kreise_MZ!$A$2:$C$55,3,FALSE)</f>
        <v>MZ03158</v>
      </c>
      <c r="G1155">
        <f>'2019_1-3-1_Download'!G226</f>
        <v>17.933330000000002</v>
      </c>
    </row>
    <row r="1156" spans="1:7" x14ac:dyDescent="0.25">
      <c r="A1156">
        <f>'2019_1-3-1_Download'!B228</f>
        <v>1</v>
      </c>
      <c r="B1156">
        <f>'2019_1-3-1_Download'!D228</f>
        <v>2015</v>
      </c>
      <c r="C1156" t="str">
        <f>VLOOKUP(A1156,[1]Tabelle1!$A$1:$B$68,2,FALSE)</f>
        <v>Statistische Region Braunschweig</v>
      </c>
      <c r="D1156" t="str">
        <f>'2019_1-3-1_Download'!$G$7</f>
        <v>Personen mit Migrationshintergrund</v>
      </c>
      <c r="E1156" t="s">
        <v>1104</v>
      </c>
      <c r="F1156" t="str">
        <f>VLOOKUP(A1156,[2]Kreise_MZ!$A$2:$C$55,3,FALSE)</f>
        <v>MZ031</v>
      </c>
      <c r="G1156">
        <f>'2019_1-3-1_Download'!G228</f>
        <v>284.63178999999997</v>
      </c>
    </row>
    <row r="1157" spans="1:7" x14ac:dyDescent="0.25">
      <c r="A1157">
        <f>'2019_1-3-1_Download'!B229</f>
        <v>241</v>
      </c>
      <c r="B1157">
        <f>'2019_1-3-1_Download'!D229</f>
        <v>2015</v>
      </c>
      <c r="C1157" t="str">
        <f>VLOOKUP(A1157,[1]Tabelle1!$A$1:$B$68,2,FALSE)</f>
        <v>Hannover  Region</v>
      </c>
      <c r="D1157" t="str">
        <f>'2019_1-3-1_Download'!$G$7</f>
        <v>Personen mit Migrationshintergrund</v>
      </c>
      <c r="E1157" t="s">
        <v>1104</v>
      </c>
      <c r="F1157" t="str">
        <f>VLOOKUP(A1157,[2]Kreise_MZ!$A$2:$C$55,3,FALSE)</f>
        <v>MZ03241</v>
      </c>
      <c r="G1157">
        <f>'2019_1-3-1_Download'!G229</f>
        <v>289.58446000000004</v>
      </c>
    </row>
    <row r="1158" spans="1:7" x14ac:dyDescent="0.25">
      <c r="A1158">
        <f>'2019_1-3-1_Download'!B230</f>
        <v>241001</v>
      </c>
      <c r="B1158">
        <f>'2019_1-3-1_Download'!D230</f>
        <v>2015</v>
      </c>
      <c r="C1158" t="str">
        <f>VLOOKUP(A1158,[1]Tabelle1!$A$1:$B$68,2,FALSE)</f>
        <v>dav. Hannover  Lhst.</v>
      </c>
      <c r="D1158" t="str">
        <f>'2019_1-3-1_Download'!$G$7</f>
        <v>Personen mit Migrationshintergrund</v>
      </c>
      <c r="E1158" t="s">
        <v>1104</v>
      </c>
      <c r="F1158" t="str">
        <f>VLOOKUP(A1158,[2]Kreise_MZ!$A$2:$C$55,3,FALSE)</f>
        <v>MZ03241001</v>
      </c>
      <c r="G1158">
        <f>'2019_1-3-1_Download'!G230</f>
        <v>166.56791000000001</v>
      </c>
    </row>
    <row r="1159" spans="1:7" x14ac:dyDescent="0.25">
      <c r="A1159">
        <f>'2019_1-3-1_Download'!B231</f>
        <v>241999</v>
      </c>
      <c r="B1159">
        <f>'2019_1-3-1_Download'!D231</f>
        <v>2015</v>
      </c>
      <c r="C1159" t="str">
        <f>VLOOKUP(A1159,[1]Tabelle1!$A$1:$B$68,2,FALSE)</f>
        <v>dav. Hannover  Umland</v>
      </c>
      <c r="D1159" t="str">
        <f>'2019_1-3-1_Download'!$G$7</f>
        <v>Personen mit Migrationshintergrund</v>
      </c>
      <c r="E1159" t="s">
        <v>1104</v>
      </c>
      <c r="F1159" t="str">
        <f>VLOOKUP(A1159,[2]Kreise_MZ!$A$2:$C$55,3,FALSE)</f>
        <v>MZ03241999</v>
      </c>
      <c r="G1159">
        <f>'2019_1-3-1_Download'!G231</f>
        <v>123.01655000000001</v>
      </c>
    </row>
    <row r="1160" spans="1:7" x14ac:dyDescent="0.25">
      <c r="A1160">
        <f>'2019_1-3-1_Download'!B232</f>
        <v>251</v>
      </c>
      <c r="B1160">
        <f>'2019_1-3-1_Download'!D232</f>
        <v>2015</v>
      </c>
      <c r="C1160" t="str">
        <f>VLOOKUP(A1160,[1]Tabelle1!$A$1:$B$68,2,FALSE)</f>
        <v>Diepholz</v>
      </c>
      <c r="D1160" t="str">
        <f>'2019_1-3-1_Download'!$G$7</f>
        <v>Personen mit Migrationshintergrund</v>
      </c>
      <c r="E1160" t="s">
        <v>1104</v>
      </c>
      <c r="F1160" t="str">
        <f>VLOOKUP(A1160,[2]Kreise_MZ!$A$2:$C$55,3,FALSE)</f>
        <v>MZ03251</v>
      </c>
      <c r="G1160">
        <f>'2019_1-3-1_Download'!G232</f>
        <v>30.200330000000001</v>
      </c>
    </row>
    <row r="1161" spans="1:7" x14ac:dyDescent="0.25">
      <c r="A1161">
        <f>'2019_1-3-1_Download'!B233</f>
        <v>252</v>
      </c>
      <c r="B1161">
        <f>'2019_1-3-1_Download'!D233</f>
        <v>2015</v>
      </c>
      <c r="C1161" t="str">
        <f>VLOOKUP(A1161,[1]Tabelle1!$A$1:$B$68,2,FALSE)</f>
        <v>Hameln-Pyrmont</v>
      </c>
      <c r="D1161" t="str">
        <f>'2019_1-3-1_Download'!$G$7</f>
        <v>Personen mit Migrationshintergrund</v>
      </c>
      <c r="E1161" t="s">
        <v>1104</v>
      </c>
      <c r="F1161" t="str">
        <f>VLOOKUP(A1161,[2]Kreise_MZ!$A$2:$C$55,3,FALSE)</f>
        <v>MZ03252</v>
      </c>
      <c r="G1161">
        <f>'2019_1-3-1_Download'!G233</f>
        <v>20.913700000000002</v>
      </c>
    </row>
    <row r="1162" spans="1:7" x14ac:dyDescent="0.25">
      <c r="A1162">
        <f>'2019_1-3-1_Download'!B234</f>
        <v>254</v>
      </c>
      <c r="B1162">
        <f>'2019_1-3-1_Download'!D234</f>
        <v>2015</v>
      </c>
      <c r="C1162" t="str">
        <f>VLOOKUP(A1162,[1]Tabelle1!$A$1:$B$68,2,FALSE)</f>
        <v>Hildesheim</v>
      </c>
      <c r="D1162" t="str">
        <f>'2019_1-3-1_Download'!$G$7</f>
        <v>Personen mit Migrationshintergrund</v>
      </c>
      <c r="E1162" t="s">
        <v>1104</v>
      </c>
      <c r="F1162" t="str">
        <f>VLOOKUP(A1162,[2]Kreise_MZ!$A$2:$C$55,3,FALSE)</f>
        <v>MZ03254</v>
      </c>
      <c r="G1162">
        <f>'2019_1-3-1_Download'!G234</f>
        <v>47.258650000000003</v>
      </c>
    </row>
    <row r="1163" spans="1:7" x14ac:dyDescent="0.25">
      <c r="A1163">
        <f>'2019_1-3-1_Download'!B235</f>
        <v>255</v>
      </c>
      <c r="B1163">
        <f>'2019_1-3-1_Download'!D235</f>
        <v>2015</v>
      </c>
      <c r="C1163" t="str">
        <f>VLOOKUP(A1163,[1]Tabelle1!$A$1:$B$68,2,FALSE)</f>
        <v>Holzminden</v>
      </c>
      <c r="D1163" t="str">
        <f>'2019_1-3-1_Download'!$G$7</f>
        <v>Personen mit Migrationshintergrund</v>
      </c>
      <c r="E1163" t="s">
        <v>1104</v>
      </c>
      <c r="F1163" t="str">
        <f>VLOOKUP(A1163,[2]Kreise_MZ!$A$2:$C$55,3,FALSE)</f>
        <v>MZ03255</v>
      </c>
      <c r="G1163">
        <f>'2019_1-3-1_Download'!G235</f>
        <v>5.8703100000000008</v>
      </c>
    </row>
    <row r="1164" spans="1:7" x14ac:dyDescent="0.25">
      <c r="A1164">
        <f>'2019_1-3-1_Download'!B236</f>
        <v>256</v>
      </c>
      <c r="B1164">
        <f>'2019_1-3-1_Download'!D236</f>
        <v>2015</v>
      </c>
      <c r="C1164" t="str">
        <f>VLOOKUP(A1164,[1]Tabelle1!$A$1:$B$68,2,FALSE)</f>
        <v>Nienburg (Weser)</v>
      </c>
      <c r="D1164" t="str">
        <f>'2019_1-3-1_Download'!$G$7</f>
        <v>Personen mit Migrationshintergrund</v>
      </c>
      <c r="E1164" t="s">
        <v>1104</v>
      </c>
      <c r="F1164" t="str">
        <f>VLOOKUP(A1164,[2]Kreise_MZ!$A$2:$C$55,3,FALSE)</f>
        <v>MZ03256</v>
      </c>
      <c r="G1164">
        <f>'2019_1-3-1_Download'!G236</f>
        <v>20.586099999999998</v>
      </c>
    </row>
    <row r="1165" spans="1:7" x14ac:dyDescent="0.25">
      <c r="A1165">
        <f>'2019_1-3-1_Download'!B237</f>
        <v>257</v>
      </c>
      <c r="B1165">
        <f>'2019_1-3-1_Download'!D237</f>
        <v>2015</v>
      </c>
      <c r="C1165" t="str">
        <f>VLOOKUP(A1165,[1]Tabelle1!$A$1:$B$68,2,FALSE)</f>
        <v>Schaumburg</v>
      </c>
      <c r="D1165" t="str">
        <f>'2019_1-3-1_Download'!$G$7</f>
        <v>Personen mit Migrationshintergrund</v>
      </c>
      <c r="E1165" t="s">
        <v>1104</v>
      </c>
      <c r="F1165" t="str">
        <f>VLOOKUP(A1165,[2]Kreise_MZ!$A$2:$C$55,3,FALSE)</f>
        <v>MZ03257</v>
      </c>
      <c r="G1165">
        <f>'2019_1-3-1_Download'!G237</f>
        <v>21.829180000000001</v>
      </c>
    </row>
    <row r="1166" spans="1:7" x14ac:dyDescent="0.25">
      <c r="A1166">
        <f>'2019_1-3-1_Download'!B238</f>
        <v>2</v>
      </c>
      <c r="B1166">
        <f>'2019_1-3-1_Download'!D238</f>
        <v>2015</v>
      </c>
      <c r="C1166" t="str">
        <f>VLOOKUP(A1166,[1]Tabelle1!$A$1:$B$68,2,FALSE)</f>
        <v>Statistische Region Hannover</v>
      </c>
      <c r="D1166" t="str">
        <f>'2019_1-3-1_Download'!$G$7</f>
        <v>Personen mit Migrationshintergrund</v>
      </c>
      <c r="E1166" t="s">
        <v>1104</v>
      </c>
      <c r="F1166" t="str">
        <f>VLOOKUP(A1166,[2]Kreise_MZ!$A$2:$C$55,3,FALSE)</f>
        <v>MZ032</v>
      </c>
      <c r="G1166">
        <f>'2019_1-3-1_Download'!G238</f>
        <v>438.37085999999999</v>
      </c>
    </row>
    <row r="1167" spans="1:7" x14ac:dyDescent="0.25">
      <c r="A1167">
        <f>'2019_1-3-1_Download'!B239</f>
        <v>351</v>
      </c>
      <c r="B1167">
        <f>'2019_1-3-1_Download'!D239</f>
        <v>2015</v>
      </c>
      <c r="C1167" t="str">
        <f>VLOOKUP(A1167,[1]Tabelle1!$A$1:$B$68,2,FALSE)</f>
        <v>Celle</v>
      </c>
      <c r="D1167" t="str">
        <f>'2019_1-3-1_Download'!$G$7</f>
        <v>Personen mit Migrationshintergrund</v>
      </c>
      <c r="E1167" t="s">
        <v>1104</v>
      </c>
      <c r="F1167" t="str">
        <f>VLOOKUP(A1167,[2]Kreise_MZ!$A$2:$C$55,3,FALSE)</f>
        <v>MZ03351</v>
      </c>
      <c r="G1167">
        <f>'2019_1-3-1_Download'!G239</f>
        <v>32.470289999999999</v>
      </c>
    </row>
    <row r="1168" spans="1:7" x14ac:dyDescent="0.25">
      <c r="A1168">
        <f>'2019_1-3-1_Download'!B240</f>
        <v>352</v>
      </c>
      <c r="B1168">
        <f>'2019_1-3-1_Download'!D240</f>
        <v>2015</v>
      </c>
      <c r="C1168" t="str">
        <f>VLOOKUP(A1168,[1]Tabelle1!$A$1:$B$68,2,FALSE)</f>
        <v>Cuxhaven</v>
      </c>
      <c r="D1168" t="str">
        <f>'2019_1-3-1_Download'!$G$7</f>
        <v>Personen mit Migrationshintergrund</v>
      </c>
      <c r="E1168" t="s">
        <v>1104</v>
      </c>
      <c r="F1168" t="str">
        <f>VLOOKUP(A1168,[2]Kreise_MZ!$A$2:$C$55,3,FALSE)</f>
        <v>MZ03352</v>
      </c>
      <c r="G1168">
        <f>'2019_1-3-1_Download'!G240</f>
        <v>18.236060000000002</v>
      </c>
    </row>
    <row r="1169" spans="1:7" x14ac:dyDescent="0.25">
      <c r="A1169">
        <f>'2019_1-3-1_Download'!B241</f>
        <v>353</v>
      </c>
      <c r="B1169">
        <f>'2019_1-3-1_Download'!D241</f>
        <v>2015</v>
      </c>
      <c r="C1169" t="str">
        <f>VLOOKUP(A1169,[1]Tabelle1!$A$1:$B$68,2,FALSE)</f>
        <v>Harburg</v>
      </c>
      <c r="D1169" t="str">
        <f>'2019_1-3-1_Download'!$G$7</f>
        <v>Personen mit Migrationshintergrund</v>
      </c>
      <c r="E1169" t="s">
        <v>1104</v>
      </c>
      <c r="F1169" t="str">
        <f>VLOOKUP(A1169,[2]Kreise_MZ!$A$2:$C$55,3,FALSE)</f>
        <v>MZ03353</v>
      </c>
      <c r="G1169">
        <f>'2019_1-3-1_Download'!G241</f>
        <v>33.836100000000002</v>
      </c>
    </row>
    <row r="1170" spans="1:7" x14ac:dyDescent="0.25">
      <c r="A1170" t="str">
        <f>'2019_1-3-1_Download'!B242</f>
        <v>360/ 354</v>
      </c>
      <c r="B1170">
        <f>'2019_1-3-1_Download'!D242</f>
        <v>2015</v>
      </c>
      <c r="C1170" t="str">
        <f>VLOOKUP(A1170,[1]Tabelle1!$A$1:$B$68,2,FALSE)</f>
        <v>Uelzen Lüchow-Dannenberg</v>
      </c>
      <c r="D1170" t="str">
        <f>'2019_1-3-1_Download'!$G$7</f>
        <v>Personen mit Migrationshintergrund</v>
      </c>
      <c r="E1170" t="s">
        <v>1104</v>
      </c>
      <c r="F1170" t="str">
        <f>VLOOKUP(A1170,[2]Kreise_MZ!$A$2:$C$55,3,FALSE)</f>
        <v>MZ03354360</v>
      </c>
      <c r="G1170">
        <f>'2019_1-3-1_Download'!G242</f>
        <v>15.407249999999999</v>
      </c>
    </row>
    <row r="1171" spans="1:7" x14ac:dyDescent="0.25">
      <c r="A1171">
        <f>'2019_1-3-1_Download'!B243</f>
        <v>355</v>
      </c>
      <c r="B1171">
        <f>'2019_1-3-1_Download'!D243</f>
        <v>2015</v>
      </c>
      <c r="C1171" t="str">
        <f>VLOOKUP(A1171,[1]Tabelle1!$A$1:$B$68,2,FALSE)</f>
        <v>Lüneburg</v>
      </c>
      <c r="D1171" t="str">
        <f>'2019_1-3-1_Download'!$G$7</f>
        <v>Personen mit Migrationshintergrund</v>
      </c>
      <c r="E1171" t="s">
        <v>1104</v>
      </c>
      <c r="F1171" t="str">
        <f>VLOOKUP(A1171,[2]Kreise_MZ!$A$2:$C$55,3,FALSE)</f>
        <v>MZ03355</v>
      </c>
      <c r="G1171">
        <f>'2019_1-3-1_Download'!G243</f>
        <v>26.956240000000001</v>
      </c>
    </row>
    <row r="1172" spans="1:7" x14ac:dyDescent="0.25">
      <c r="A1172">
        <f>'2019_1-3-1_Download'!B244</f>
        <v>356</v>
      </c>
      <c r="B1172">
        <f>'2019_1-3-1_Download'!D244</f>
        <v>2015</v>
      </c>
      <c r="C1172" t="str">
        <f>VLOOKUP(A1172,[1]Tabelle1!$A$1:$B$68,2,FALSE)</f>
        <v>Osterholz</v>
      </c>
      <c r="D1172" t="str">
        <f>'2019_1-3-1_Download'!$G$7</f>
        <v>Personen mit Migrationshintergrund</v>
      </c>
      <c r="E1172" t="s">
        <v>1104</v>
      </c>
      <c r="F1172" t="str">
        <f>VLOOKUP(A1172,[2]Kreise_MZ!$A$2:$C$55,3,FALSE)</f>
        <v>MZ03356</v>
      </c>
      <c r="G1172">
        <f>'2019_1-3-1_Download'!G244</f>
        <v>11.460090000000001</v>
      </c>
    </row>
    <row r="1173" spans="1:7" x14ac:dyDescent="0.25">
      <c r="A1173">
        <f>'2019_1-3-1_Download'!B245</f>
        <v>357</v>
      </c>
      <c r="B1173">
        <f>'2019_1-3-1_Download'!D245</f>
        <v>2015</v>
      </c>
      <c r="C1173" t="str">
        <f>VLOOKUP(A1173,[1]Tabelle1!$A$1:$B$68,2,FALSE)</f>
        <v>Rotenburg (Wümme)</v>
      </c>
      <c r="D1173" t="str">
        <f>'2019_1-3-1_Download'!$G$7</f>
        <v>Personen mit Migrationshintergrund</v>
      </c>
      <c r="E1173" t="s">
        <v>1104</v>
      </c>
      <c r="F1173" t="str">
        <f>VLOOKUP(A1173,[2]Kreise_MZ!$A$2:$C$55,3,FALSE)</f>
        <v>MZ03357</v>
      </c>
      <c r="G1173">
        <f>'2019_1-3-1_Download'!G245</f>
        <v>17.893360000000001</v>
      </c>
    </row>
    <row r="1174" spans="1:7" x14ac:dyDescent="0.25">
      <c r="A1174">
        <f>'2019_1-3-1_Download'!B246</f>
        <v>358</v>
      </c>
      <c r="B1174">
        <f>'2019_1-3-1_Download'!D246</f>
        <v>2015</v>
      </c>
      <c r="C1174" t="str">
        <f>VLOOKUP(A1174,[1]Tabelle1!$A$1:$B$68,2,FALSE)</f>
        <v>Heidekreis</v>
      </c>
      <c r="D1174" t="str">
        <f>'2019_1-3-1_Download'!$G$7</f>
        <v>Personen mit Migrationshintergrund</v>
      </c>
      <c r="E1174" t="s">
        <v>1104</v>
      </c>
      <c r="F1174" t="str">
        <f>VLOOKUP(A1174,[2]Kreise_MZ!$A$2:$C$55,3,FALSE)</f>
        <v>MZ03358</v>
      </c>
      <c r="G1174">
        <f>'2019_1-3-1_Download'!G246</f>
        <v>22.106360000000002</v>
      </c>
    </row>
    <row r="1175" spans="1:7" x14ac:dyDescent="0.25">
      <c r="A1175">
        <f>'2019_1-3-1_Download'!B247</f>
        <v>359</v>
      </c>
      <c r="B1175">
        <f>'2019_1-3-1_Download'!D247</f>
        <v>2015</v>
      </c>
      <c r="C1175" t="str">
        <f>VLOOKUP(A1175,[1]Tabelle1!$A$1:$B$68,2,FALSE)</f>
        <v>Stade</v>
      </c>
      <c r="D1175" t="str">
        <f>'2019_1-3-1_Download'!$G$7</f>
        <v>Personen mit Migrationshintergrund</v>
      </c>
      <c r="E1175" t="s">
        <v>1104</v>
      </c>
      <c r="F1175" t="str">
        <f>VLOOKUP(A1175,[2]Kreise_MZ!$A$2:$C$55,3,FALSE)</f>
        <v>MZ03359</v>
      </c>
      <c r="G1175">
        <f>'2019_1-3-1_Download'!G247</f>
        <v>31.056509999999999</v>
      </c>
    </row>
    <row r="1176" spans="1:7" x14ac:dyDescent="0.25">
      <c r="A1176" t="str">
        <f>'2019_1-3-1_Download'!B248</f>
        <v>360/ 354</v>
      </c>
      <c r="B1176">
        <f>'2019_1-3-1_Download'!D248</f>
        <v>2015</v>
      </c>
      <c r="C1176" t="str">
        <f>VLOOKUP(A1176,[1]Tabelle1!$A$1:$B$68,2,FALSE)</f>
        <v>Uelzen Lüchow-Dannenberg</v>
      </c>
      <c r="D1176" t="str">
        <f>'2019_1-3-1_Download'!$G$7</f>
        <v>Personen mit Migrationshintergrund</v>
      </c>
      <c r="E1176" t="s">
        <v>1104</v>
      </c>
      <c r="F1176" t="str">
        <f>VLOOKUP(A1176,[2]Kreise_MZ!$A$2:$C$55,3,FALSE)</f>
        <v>MZ03354360</v>
      </c>
      <c r="G1176">
        <f>'2019_1-3-1_Download'!G248</f>
        <v>15.407249999999999</v>
      </c>
    </row>
    <row r="1177" spans="1:7" x14ac:dyDescent="0.25">
      <c r="A1177">
        <f>'2019_1-3-1_Download'!B249</f>
        <v>361</v>
      </c>
      <c r="B1177">
        <f>'2019_1-3-1_Download'!D249</f>
        <v>2015</v>
      </c>
      <c r="C1177" t="str">
        <f>VLOOKUP(A1177,[1]Tabelle1!$A$1:$B$68,2,FALSE)</f>
        <v>Verden</v>
      </c>
      <c r="D1177" t="str">
        <f>'2019_1-3-1_Download'!$G$7</f>
        <v>Personen mit Migrationshintergrund</v>
      </c>
      <c r="E1177" t="s">
        <v>1104</v>
      </c>
      <c r="F1177" t="str">
        <f>VLOOKUP(A1177,[2]Kreise_MZ!$A$2:$C$55,3,FALSE)</f>
        <v>MZ03361</v>
      </c>
      <c r="G1177">
        <f>'2019_1-3-1_Download'!G249</f>
        <v>25.759220000000003</v>
      </c>
    </row>
    <row r="1178" spans="1:7" x14ac:dyDescent="0.25">
      <c r="A1178">
        <f>'2019_1-3-1_Download'!B250</f>
        <v>3</v>
      </c>
      <c r="B1178">
        <f>'2019_1-3-1_Download'!D250</f>
        <v>2015</v>
      </c>
      <c r="C1178" t="str">
        <f>VLOOKUP(A1178,[1]Tabelle1!$A$1:$B$68,2,FALSE)</f>
        <v>Statistische Region Lüneburg</v>
      </c>
      <c r="D1178" t="str">
        <f>'2019_1-3-1_Download'!$G$7</f>
        <v>Personen mit Migrationshintergrund</v>
      </c>
      <c r="E1178" t="s">
        <v>1104</v>
      </c>
      <c r="F1178" t="str">
        <f>VLOOKUP(A1178,[2]Kreise_MZ!$A$2:$C$55,3,FALSE)</f>
        <v>MZ033</v>
      </c>
      <c r="G1178">
        <f>'2019_1-3-1_Download'!G250</f>
        <v>237.37918999999999</v>
      </c>
    </row>
    <row r="1179" spans="1:7" x14ac:dyDescent="0.25">
      <c r="A1179">
        <f>'2019_1-3-1_Download'!B251</f>
        <v>401</v>
      </c>
      <c r="B1179">
        <f>'2019_1-3-1_Download'!D251</f>
        <v>2015</v>
      </c>
      <c r="C1179" t="str">
        <f>VLOOKUP(A1179,[1]Tabelle1!$A$1:$B$68,2,FALSE)</f>
        <v>Delmenhorst  Stadt</v>
      </c>
      <c r="D1179" t="str">
        <f>'2019_1-3-1_Download'!$G$7</f>
        <v>Personen mit Migrationshintergrund</v>
      </c>
      <c r="E1179" t="s">
        <v>1104</v>
      </c>
      <c r="F1179" t="str">
        <f>VLOOKUP(A1179,[2]Kreise_MZ!$A$2:$C$55,3,FALSE)</f>
        <v>MZ03401</v>
      </c>
      <c r="G1179">
        <f>'2019_1-3-1_Download'!G251</f>
        <v>22.713009999999997</v>
      </c>
    </row>
    <row r="1180" spans="1:7" x14ac:dyDescent="0.25">
      <c r="A1180" t="str">
        <f>'2019_1-3-1_Download'!B252</f>
        <v>402 / 457</v>
      </c>
      <c r="B1180">
        <f>'2019_1-3-1_Download'!D252</f>
        <v>2015</v>
      </c>
      <c r="C1180" t="str">
        <f>VLOOKUP(A1180,[1]Tabelle1!$A$1:$B$68,2,FALSE)</f>
        <v>Emden  Stadt / Leer</v>
      </c>
      <c r="D1180" t="str">
        <f>'2019_1-3-1_Download'!$G$7</f>
        <v>Personen mit Migrationshintergrund</v>
      </c>
      <c r="E1180" t="s">
        <v>1104</v>
      </c>
      <c r="F1180" t="str">
        <f>VLOOKUP(A1180,[2]Kreise_MZ!$A$2:$C$55,3,FALSE)</f>
        <v>MZ03402457</v>
      </c>
      <c r="G1180">
        <f>'2019_1-3-1_Download'!G252</f>
        <v>32.563220000000001</v>
      </c>
    </row>
    <row r="1181" spans="1:7" x14ac:dyDescent="0.25">
      <c r="A1181">
        <f>'2019_1-3-1_Download'!B253</f>
        <v>403</v>
      </c>
      <c r="B1181">
        <f>'2019_1-3-1_Download'!D253</f>
        <v>2015</v>
      </c>
      <c r="C1181" t="str">
        <f>VLOOKUP(A1181,[1]Tabelle1!$A$1:$B$68,2,FALSE)</f>
        <v>Oldenburg(Oldb)  Stadt</v>
      </c>
      <c r="D1181" t="str">
        <f>'2019_1-3-1_Download'!$G$7</f>
        <v>Personen mit Migrationshintergrund</v>
      </c>
      <c r="E1181" t="s">
        <v>1104</v>
      </c>
      <c r="F1181" t="str">
        <f>VLOOKUP(A1181,[2]Kreise_MZ!$A$2:$C$55,3,FALSE)</f>
        <v>MZ03403</v>
      </c>
      <c r="G1181">
        <f>'2019_1-3-1_Download'!G253</f>
        <v>24.095890000000001</v>
      </c>
    </row>
    <row r="1182" spans="1:7" x14ac:dyDescent="0.25">
      <c r="A1182">
        <f>'2019_1-3-1_Download'!B254</f>
        <v>404</v>
      </c>
      <c r="B1182">
        <f>'2019_1-3-1_Download'!D254</f>
        <v>2015</v>
      </c>
      <c r="C1182" t="str">
        <f>VLOOKUP(A1182,[1]Tabelle1!$A$1:$B$68,2,FALSE)</f>
        <v>Osnabrück  Stadt</v>
      </c>
      <c r="D1182" t="str">
        <f>'2019_1-3-1_Download'!$G$7</f>
        <v>Personen mit Migrationshintergrund</v>
      </c>
      <c r="E1182" t="s">
        <v>1104</v>
      </c>
      <c r="F1182" t="str">
        <f>VLOOKUP(A1182,[2]Kreise_MZ!$A$2:$C$55,3,FALSE)</f>
        <v>MZ03404</v>
      </c>
      <c r="G1182">
        <f>'2019_1-3-1_Download'!G254</f>
        <v>40.829120000000003</v>
      </c>
    </row>
    <row r="1183" spans="1:7" x14ac:dyDescent="0.25">
      <c r="A1183">
        <f>'2019_1-3-1_Download'!B255</f>
        <v>405</v>
      </c>
      <c r="B1183">
        <f>'2019_1-3-1_Download'!D255</f>
        <v>2015</v>
      </c>
      <c r="C1183" t="str">
        <f>VLOOKUP(A1183,[1]Tabelle1!$A$1:$B$68,2,FALSE)</f>
        <v>Wilhelmshaven  Stadt</v>
      </c>
      <c r="D1183" t="str">
        <f>'2019_1-3-1_Download'!$G$7</f>
        <v>Personen mit Migrationshintergrund</v>
      </c>
      <c r="E1183" t="s">
        <v>1104</v>
      </c>
      <c r="F1183" t="str">
        <f>VLOOKUP(A1183,[2]Kreise_MZ!$A$2:$C$55,3,FALSE)</f>
        <v>MZ03405</v>
      </c>
      <c r="G1183">
        <f>'2019_1-3-1_Download'!G255</f>
        <v>12.70182</v>
      </c>
    </row>
    <row r="1184" spans="1:7" x14ac:dyDescent="0.25">
      <c r="A1184">
        <f>'2019_1-3-1_Download'!B256</f>
        <v>451</v>
      </c>
      <c r="B1184">
        <f>'2019_1-3-1_Download'!D256</f>
        <v>2015</v>
      </c>
      <c r="C1184" t="str">
        <f>VLOOKUP(A1184,[1]Tabelle1!$A$1:$B$68,2,FALSE)</f>
        <v>Ammerland</v>
      </c>
      <c r="D1184" t="str">
        <f>'2019_1-3-1_Download'!$G$7</f>
        <v>Personen mit Migrationshintergrund</v>
      </c>
      <c r="E1184" t="s">
        <v>1104</v>
      </c>
      <c r="F1184" t="str">
        <f>VLOOKUP(A1184,[2]Kreise_MZ!$A$2:$C$55,3,FALSE)</f>
        <v>MZ03451</v>
      </c>
      <c r="G1184">
        <f>'2019_1-3-1_Download'!G256</f>
        <v>10.530959999999999</v>
      </c>
    </row>
    <row r="1185" spans="1:7" x14ac:dyDescent="0.25">
      <c r="A1185">
        <f>'2019_1-3-1_Download'!B257</f>
        <v>452</v>
      </c>
      <c r="B1185">
        <f>'2019_1-3-1_Download'!D257</f>
        <v>2015</v>
      </c>
      <c r="C1185" t="str">
        <f>VLOOKUP(A1185,[1]Tabelle1!$A$1:$B$68,2,FALSE)</f>
        <v>Aurich</v>
      </c>
      <c r="D1185" t="str">
        <f>'2019_1-3-1_Download'!$G$7</f>
        <v>Personen mit Migrationshintergrund</v>
      </c>
      <c r="E1185" t="s">
        <v>1104</v>
      </c>
      <c r="F1185" t="str">
        <f>VLOOKUP(A1185,[2]Kreise_MZ!$A$2:$C$55,3,FALSE)</f>
        <v>MZ03452</v>
      </c>
      <c r="G1185">
        <f>'2019_1-3-1_Download'!G257</f>
        <v>19.20241</v>
      </c>
    </row>
    <row r="1186" spans="1:7" x14ac:dyDescent="0.25">
      <c r="A1186">
        <f>'2019_1-3-1_Download'!B258</f>
        <v>453</v>
      </c>
      <c r="B1186">
        <f>'2019_1-3-1_Download'!D258</f>
        <v>2015</v>
      </c>
      <c r="C1186" t="str">
        <f>VLOOKUP(A1186,[1]Tabelle1!$A$1:$B$68,2,FALSE)</f>
        <v>Cloppenburg</v>
      </c>
      <c r="D1186" t="str">
        <f>'2019_1-3-1_Download'!$G$7</f>
        <v>Personen mit Migrationshintergrund</v>
      </c>
      <c r="E1186" t="s">
        <v>1104</v>
      </c>
      <c r="F1186" t="str">
        <f>VLOOKUP(A1186,[2]Kreise_MZ!$A$2:$C$55,3,FALSE)</f>
        <v>MZ03453</v>
      </c>
      <c r="G1186">
        <f>'2019_1-3-1_Download'!G258</f>
        <v>46.556510000000003</v>
      </c>
    </row>
    <row r="1187" spans="1:7" x14ac:dyDescent="0.25">
      <c r="A1187">
        <f>'2019_1-3-1_Download'!B259</f>
        <v>454</v>
      </c>
      <c r="B1187">
        <f>'2019_1-3-1_Download'!D259</f>
        <v>2015</v>
      </c>
      <c r="C1187" t="str">
        <f>VLOOKUP(A1187,[1]Tabelle1!$A$1:$B$68,2,FALSE)</f>
        <v>Emsland</v>
      </c>
      <c r="D1187" t="str">
        <f>'2019_1-3-1_Download'!$G$7</f>
        <v>Personen mit Migrationshintergrund</v>
      </c>
      <c r="E1187" t="s">
        <v>1104</v>
      </c>
      <c r="F1187" t="str">
        <f>VLOOKUP(A1187,[2]Kreise_MZ!$A$2:$C$55,3,FALSE)</f>
        <v>MZ03454</v>
      </c>
      <c r="G1187">
        <f>'2019_1-3-1_Download'!G259</f>
        <v>52.758629999999997</v>
      </c>
    </row>
    <row r="1188" spans="1:7" x14ac:dyDescent="0.25">
      <c r="A1188" t="str">
        <f>'2019_1-3-1_Download'!B260</f>
        <v>455 / 462</v>
      </c>
      <c r="B1188">
        <f>'2019_1-3-1_Download'!D260</f>
        <v>2015</v>
      </c>
      <c r="C1188" t="str">
        <f>VLOOKUP(A1188,[1]Tabelle1!$A$1:$B$68,2,FALSE)</f>
        <v>Friesland / Wittmund</v>
      </c>
      <c r="D1188" t="str">
        <f>'2019_1-3-1_Download'!$G$7</f>
        <v>Personen mit Migrationshintergrund</v>
      </c>
      <c r="E1188" t="s">
        <v>1104</v>
      </c>
      <c r="F1188" t="str">
        <f>VLOOKUP(A1188,[2]Kreise_MZ!$A$2:$C$55,3,FALSE)</f>
        <v>MZ03455462</v>
      </c>
      <c r="G1188">
        <f>'2019_1-3-1_Download'!G260</f>
        <v>12.909190000000001</v>
      </c>
    </row>
    <row r="1189" spans="1:7" x14ac:dyDescent="0.25">
      <c r="A1189">
        <f>'2019_1-3-1_Download'!B261</f>
        <v>456</v>
      </c>
      <c r="B1189">
        <f>'2019_1-3-1_Download'!D261</f>
        <v>2015</v>
      </c>
      <c r="C1189" t="str">
        <f>VLOOKUP(A1189,[1]Tabelle1!$A$1:$B$68,2,FALSE)</f>
        <v>Grafschaft Bentheim</v>
      </c>
      <c r="D1189" t="str">
        <f>'2019_1-3-1_Download'!$G$7</f>
        <v>Personen mit Migrationshintergrund</v>
      </c>
      <c r="E1189" t="s">
        <v>1104</v>
      </c>
      <c r="F1189" t="str">
        <f>VLOOKUP(A1189,[2]Kreise_MZ!$A$2:$C$55,3,FALSE)</f>
        <v>MZ03456</v>
      </c>
      <c r="G1189">
        <f>'2019_1-3-1_Download'!G261</f>
        <v>30.957819999999998</v>
      </c>
    </row>
    <row r="1190" spans="1:7" x14ac:dyDescent="0.25">
      <c r="A1190" t="str">
        <f>'2019_1-3-1_Download'!B262</f>
        <v>402 / 457</v>
      </c>
      <c r="B1190">
        <f>'2019_1-3-1_Download'!D262</f>
        <v>2015</v>
      </c>
      <c r="C1190" t="str">
        <f>VLOOKUP(A1190,[1]Tabelle1!$A$1:$B$68,2,FALSE)</f>
        <v>Emden  Stadt / Leer</v>
      </c>
      <c r="D1190" t="str">
        <f>'2019_1-3-1_Download'!$G$7</f>
        <v>Personen mit Migrationshintergrund</v>
      </c>
      <c r="E1190" t="s">
        <v>1104</v>
      </c>
      <c r="F1190" t="str">
        <f>VLOOKUP(A1190,[2]Kreise_MZ!$A$2:$C$55,3,FALSE)</f>
        <v>MZ03402457</v>
      </c>
      <c r="G1190">
        <f>'2019_1-3-1_Download'!G262</f>
        <v>32.563220000000001</v>
      </c>
    </row>
    <row r="1191" spans="1:7" x14ac:dyDescent="0.25">
      <c r="A1191">
        <f>'2019_1-3-1_Download'!B263</f>
        <v>458</v>
      </c>
      <c r="B1191">
        <f>'2019_1-3-1_Download'!D263</f>
        <v>2015</v>
      </c>
      <c r="C1191" t="str">
        <f>VLOOKUP(A1191,[1]Tabelle1!$A$1:$B$68,2,FALSE)</f>
        <v>Oldenburg</v>
      </c>
      <c r="D1191" t="str">
        <f>'2019_1-3-1_Download'!$G$7</f>
        <v>Personen mit Migrationshintergrund</v>
      </c>
      <c r="E1191" t="s">
        <v>1104</v>
      </c>
      <c r="F1191" t="str">
        <f>VLOOKUP(A1191,[2]Kreise_MZ!$A$2:$C$55,3,FALSE)</f>
        <v>MZ03458</v>
      </c>
      <c r="G1191">
        <f>'2019_1-3-1_Download'!G263</f>
        <v>14.99784</v>
      </c>
    </row>
    <row r="1192" spans="1:7" x14ac:dyDescent="0.25">
      <c r="A1192">
        <f>'2019_1-3-1_Download'!B264</f>
        <v>459</v>
      </c>
      <c r="B1192">
        <f>'2019_1-3-1_Download'!D264</f>
        <v>2015</v>
      </c>
      <c r="C1192" t="str">
        <f>VLOOKUP(A1192,[1]Tabelle1!$A$1:$B$68,2,FALSE)</f>
        <v>Osnabrück</v>
      </c>
      <c r="D1192" t="str">
        <f>'2019_1-3-1_Download'!$G$7</f>
        <v>Personen mit Migrationshintergrund</v>
      </c>
      <c r="E1192" t="s">
        <v>1104</v>
      </c>
      <c r="F1192" t="str">
        <f>VLOOKUP(A1192,[2]Kreise_MZ!$A$2:$C$55,3,FALSE)</f>
        <v>MZ03459</v>
      </c>
      <c r="G1192">
        <f>'2019_1-3-1_Download'!G264</f>
        <v>73.163699999999992</v>
      </c>
    </row>
    <row r="1193" spans="1:7" x14ac:dyDescent="0.25">
      <c r="A1193">
        <f>'2019_1-3-1_Download'!B265</f>
        <v>460</v>
      </c>
      <c r="B1193">
        <f>'2019_1-3-1_Download'!D265</f>
        <v>2015</v>
      </c>
      <c r="C1193" t="str">
        <f>VLOOKUP(A1193,[1]Tabelle1!$A$1:$B$68,2,FALSE)</f>
        <v>Vechta</v>
      </c>
      <c r="D1193" t="str">
        <f>'2019_1-3-1_Download'!$G$7</f>
        <v>Personen mit Migrationshintergrund</v>
      </c>
      <c r="E1193" t="s">
        <v>1104</v>
      </c>
      <c r="F1193" t="str">
        <f>VLOOKUP(A1193,[2]Kreise_MZ!$A$2:$C$55,3,FALSE)</f>
        <v>MZ03460</v>
      </c>
      <c r="G1193">
        <f>'2019_1-3-1_Download'!G265</f>
        <v>29.555259999999997</v>
      </c>
    </row>
    <row r="1194" spans="1:7" x14ac:dyDescent="0.25">
      <c r="A1194">
        <f>'2019_1-3-1_Download'!B266</f>
        <v>461</v>
      </c>
      <c r="B1194">
        <f>'2019_1-3-1_Download'!D266</f>
        <v>2015</v>
      </c>
      <c r="C1194" t="str">
        <f>VLOOKUP(A1194,[1]Tabelle1!$A$1:$B$68,2,FALSE)</f>
        <v>Wesermarsch</v>
      </c>
      <c r="D1194" t="str">
        <f>'2019_1-3-1_Download'!$G$7</f>
        <v>Personen mit Migrationshintergrund</v>
      </c>
      <c r="E1194" t="s">
        <v>1104</v>
      </c>
      <c r="F1194" t="str">
        <f>VLOOKUP(A1194,[2]Kreise_MZ!$A$2:$C$55,3,FALSE)</f>
        <v>MZ03461</v>
      </c>
      <c r="G1194">
        <f>'2019_1-3-1_Download'!G266</f>
        <v>11.52519</v>
      </c>
    </row>
    <row r="1195" spans="1:7" x14ac:dyDescent="0.25">
      <c r="A1195" t="str">
        <f>'2019_1-3-1_Download'!B267</f>
        <v>455 / 462</v>
      </c>
      <c r="B1195">
        <f>'2019_1-3-1_Download'!D267</f>
        <v>2015</v>
      </c>
      <c r="C1195" t="str">
        <f>VLOOKUP(A1195,[1]Tabelle1!$A$1:$B$68,2,FALSE)</f>
        <v>Friesland / Wittmund</v>
      </c>
      <c r="D1195" t="str">
        <f>'2019_1-3-1_Download'!$G$7</f>
        <v>Personen mit Migrationshintergrund</v>
      </c>
      <c r="E1195" t="s">
        <v>1104</v>
      </c>
      <c r="F1195" t="str">
        <f>VLOOKUP(A1195,[2]Kreise_MZ!$A$2:$C$55,3,FALSE)</f>
        <v>MZ03455462</v>
      </c>
      <c r="G1195">
        <f>'2019_1-3-1_Download'!G267</f>
        <v>12.909190000000001</v>
      </c>
    </row>
    <row r="1196" spans="1:7" x14ac:dyDescent="0.25">
      <c r="A1196">
        <f>'2019_1-3-1_Download'!B268</f>
        <v>4</v>
      </c>
      <c r="B1196">
        <f>'2019_1-3-1_Download'!D268</f>
        <v>2015</v>
      </c>
      <c r="C1196" t="str">
        <f>VLOOKUP(A1196,[1]Tabelle1!$A$1:$B$68,2,FALSE)</f>
        <v>Statistische Region Weser-Ems</v>
      </c>
      <c r="D1196" t="str">
        <f>'2019_1-3-1_Download'!$G$7</f>
        <v>Personen mit Migrationshintergrund</v>
      </c>
      <c r="E1196" t="s">
        <v>1104</v>
      </c>
      <c r="F1196" t="str">
        <f>VLOOKUP(A1196,[2]Kreise_MZ!$A$2:$C$55,3,FALSE)</f>
        <v>MZ034</v>
      </c>
      <c r="G1196">
        <f>'2019_1-3-1_Download'!G268</f>
        <v>439.81786999999997</v>
      </c>
    </row>
    <row r="1197" spans="1:7" x14ac:dyDescent="0.25">
      <c r="A1197">
        <f>'2019_1-3-1_Download'!B269</f>
        <v>0</v>
      </c>
      <c r="B1197">
        <f>'2019_1-3-1_Download'!D269</f>
        <v>2015</v>
      </c>
      <c r="C1197" t="str">
        <f>VLOOKUP(A1197,[1]Tabelle1!$A$1:$B$68,2,FALSE)</f>
        <v>Niedersachsen</v>
      </c>
      <c r="D1197" t="str">
        <f>'2019_1-3-1_Download'!$G$7</f>
        <v>Personen mit Migrationshintergrund</v>
      </c>
      <c r="E1197" t="s">
        <v>1104</v>
      </c>
      <c r="F1197" t="str">
        <f>VLOOKUP(A1197,[2]Kreise_MZ!$A$2:$C$55,3,FALSE)</f>
        <v>MZ030</v>
      </c>
      <c r="G1197">
        <f>'2019_1-3-1_Download'!G269</f>
        <v>1400.1997099999999</v>
      </c>
    </row>
    <row r="1198" spans="1:7" x14ac:dyDescent="0.25">
      <c r="A1198">
        <f>'2019_1-3-1_Download'!B270</f>
        <v>101</v>
      </c>
      <c r="B1198">
        <f>'2019_1-3-1_Download'!D270</f>
        <v>2014</v>
      </c>
      <c r="C1198" t="str">
        <f>VLOOKUP(A1198,[1]Tabelle1!$A$1:$B$68,2,FALSE)</f>
        <v>Braunschweig  Stadt</v>
      </c>
      <c r="D1198" t="str">
        <f>'2019_1-3-1_Download'!$G$7</f>
        <v>Personen mit Migrationshintergrund</v>
      </c>
      <c r="E1198" t="s">
        <v>1104</v>
      </c>
      <c r="F1198" t="str">
        <f>VLOOKUP(A1198,[2]Kreise_MZ!$A$2:$C$55,3,FALSE)</f>
        <v>MZ03101</v>
      </c>
      <c r="G1198">
        <f>'2019_1-3-1_Download'!G270</f>
        <v>47.266400000000004</v>
      </c>
    </row>
    <row r="1199" spans="1:7" x14ac:dyDescent="0.25">
      <c r="A1199">
        <f>'2019_1-3-1_Download'!B271</f>
        <v>102</v>
      </c>
      <c r="B1199">
        <f>'2019_1-3-1_Download'!D271</f>
        <v>2014</v>
      </c>
      <c r="C1199" t="str">
        <f>VLOOKUP(A1199,[1]Tabelle1!$A$1:$B$68,2,FALSE)</f>
        <v>Salzgitter  Stadt</v>
      </c>
      <c r="D1199" t="str">
        <f>'2019_1-3-1_Download'!$G$7</f>
        <v>Personen mit Migrationshintergrund</v>
      </c>
      <c r="E1199" t="s">
        <v>1104</v>
      </c>
      <c r="F1199" t="str">
        <f>VLOOKUP(A1199,[2]Kreise_MZ!$A$2:$C$55,3,FALSE)</f>
        <v>MZ03102</v>
      </c>
      <c r="G1199">
        <f>'2019_1-3-1_Download'!G271</f>
        <v>26.858599999999999</v>
      </c>
    </row>
    <row r="1200" spans="1:7" x14ac:dyDescent="0.25">
      <c r="A1200">
        <f>'2019_1-3-1_Download'!B272</f>
        <v>103</v>
      </c>
      <c r="B1200">
        <f>'2019_1-3-1_Download'!D272</f>
        <v>2014</v>
      </c>
      <c r="C1200" t="str">
        <f>VLOOKUP(A1200,[1]Tabelle1!$A$1:$B$68,2,FALSE)</f>
        <v>Wolfsburg  Stadt</v>
      </c>
      <c r="D1200" t="str">
        <f>'2019_1-3-1_Download'!$G$7</f>
        <v>Personen mit Migrationshintergrund</v>
      </c>
      <c r="E1200" t="s">
        <v>1104</v>
      </c>
      <c r="F1200" t="str">
        <f>VLOOKUP(A1200,[2]Kreise_MZ!$A$2:$C$55,3,FALSE)</f>
        <v>MZ03103</v>
      </c>
      <c r="G1200">
        <f>'2019_1-3-1_Download'!G272</f>
        <v>41.08914</v>
      </c>
    </row>
    <row r="1201" spans="1:7" x14ac:dyDescent="0.25">
      <c r="A1201">
        <f>'2019_1-3-1_Download'!B273</f>
        <v>151</v>
      </c>
      <c r="B1201">
        <f>'2019_1-3-1_Download'!D273</f>
        <v>2014</v>
      </c>
      <c r="C1201" t="str">
        <f>VLOOKUP(A1201,[1]Tabelle1!$A$1:$B$68,2,FALSE)</f>
        <v>Gifhorn</v>
      </c>
      <c r="D1201" t="str">
        <f>'2019_1-3-1_Download'!$G$7</f>
        <v>Personen mit Migrationshintergrund</v>
      </c>
      <c r="E1201" t="s">
        <v>1104</v>
      </c>
      <c r="F1201" t="str">
        <f>VLOOKUP(A1201,[2]Kreise_MZ!$A$2:$C$55,3,FALSE)</f>
        <v>MZ03151</v>
      </c>
      <c r="G1201">
        <f>'2019_1-3-1_Download'!G273</f>
        <v>33.658910000000006</v>
      </c>
    </row>
    <row r="1202" spans="1:7" x14ac:dyDescent="0.25">
      <c r="A1202">
        <f>'2019_1-3-1_Download'!B274</f>
        <v>153</v>
      </c>
      <c r="B1202">
        <f>'2019_1-3-1_Download'!D274</f>
        <v>2014</v>
      </c>
      <c r="C1202" t="str">
        <f>VLOOKUP(A1202,[1]Tabelle1!$A$1:$B$68,2,FALSE)</f>
        <v>Goslar</v>
      </c>
      <c r="D1202" t="str">
        <f>'2019_1-3-1_Download'!$G$7</f>
        <v>Personen mit Migrationshintergrund</v>
      </c>
      <c r="E1202" t="s">
        <v>1104</v>
      </c>
      <c r="F1202" t="str">
        <f>VLOOKUP(A1202,[2]Kreise_MZ!$A$2:$C$55,3,FALSE)</f>
        <v>MZ03153</v>
      </c>
      <c r="G1202">
        <f>'2019_1-3-1_Download'!G274</f>
        <v>14.78505</v>
      </c>
    </row>
    <row r="1203" spans="1:7" x14ac:dyDescent="0.25">
      <c r="A1203">
        <f>'2019_1-3-1_Download'!B275</f>
        <v>154</v>
      </c>
      <c r="B1203">
        <f>'2019_1-3-1_Download'!D275</f>
        <v>2014</v>
      </c>
      <c r="C1203" t="str">
        <f>VLOOKUP(A1203,[1]Tabelle1!$A$1:$B$68,2,FALSE)</f>
        <v>Helmstedt</v>
      </c>
      <c r="D1203" t="str">
        <f>'2019_1-3-1_Download'!$G$7</f>
        <v>Personen mit Migrationshintergrund</v>
      </c>
      <c r="E1203" t="s">
        <v>1104</v>
      </c>
      <c r="F1203" t="str">
        <f>VLOOKUP(A1203,[2]Kreise_MZ!$A$2:$C$55,3,FALSE)</f>
        <v>MZ03154</v>
      </c>
      <c r="G1203">
        <f>'2019_1-3-1_Download'!G275</f>
        <v>16.744589999999999</v>
      </c>
    </row>
    <row r="1204" spans="1:7" x14ac:dyDescent="0.25">
      <c r="A1204">
        <f>'2019_1-3-1_Download'!B276</f>
        <v>155</v>
      </c>
      <c r="B1204">
        <f>'2019_1-3-1_Download'!D276</f>
        <v>2014</v>
      </c>
      <c r="C1204" t="str">
        <f>VLOOKUP(A1204,[1]Tabelle1!$A$1:$B$68,2,FALSE)</f>
        <v>Northeim</v>
      </c>
      <c r="D1204" t="str">
        <f>'2019_1-3-1_Download'!$G$7</f>
        <v>Personen mit Migrationshintergrund</v>
      </c>
      <c r="E1204" t="s">
        <v>1104</v>
      </c>
      <c r="F1204" t="str">
        <f>VLOOKUP(A1204,[2]Kreise_MZ!$A$2:$C$55,3,FALSE)</f>
        <v>MZ03155</v>
      </c>
      <c r="G1204">
        <f>'2019_1-3-1_Download'!G276</f>
        <v>14.011899999999999</v>
      </c>
    </row>
    <row r="1205" spans="1:7" x14ac:dyDescent="0.25">
      <c r="A1205">
        <f>'2019_1-3-1_Download'!B277</f>
        <v>157</v>
      </c>
      <c r="B1205">
        <f>'2019_1-3-1_Download'!D277</f>
        <v>2014</v>
      </c>
      <c r="C1205" t="str">
        <f>VLOOKUP(A1205,[1]Tabelle1!$A$1:$B$68,2,FALSE)</f>
        <v>Peine</v>
      </c>
      <c r="D1205" t="str">
        <f>'2019_1-3-1_Download'!$G$7</f>
        <v>Personen mit Migrationshintergrund</v>
      </c>
      <c r="E1205" t="s">
        <v>1104</v>
      </c>
      <c r="F1205" t="str">
        <f>VLOOKUP(A1205,[2]Kreise_MZ!$A$2:$C$55,3,FALSE)</f>
        <v>MZ03157</v>
      </c>
      <c r="G1205">
        <f>'2019_1-3-1_Download'!G277</f>
        <v>23.877880000000001</v>
      </c>
    </row>
    <row r="1206" spans="1:7" x14ac:dyDescent="0.25">
      <c r="A1206">
        <f>'2019_1-3-1_Download'!B279</f>
        <v>159</v>
      </c>
      <c r="B1206">
        <f>'2019_1-3-1_Download'!D279</f>
        <v>2014</v>
      </c>
      <c r="C1206" t="str">
        <f>VLOOKUP(A1206,[1]Tabelle1!$A$1:$B$68,2,FALSE)</f>
        <v>Göttingen</v>
      </c>
      <c r="D1206" t="str">
        <f>'2019_1-3-1_Download'!$G$7</f>
        <v>Personen mit Migrationshintergrund</v>
      </c>
      <c r="E1206" t="s">
        <v>1104</v>
      </c>
      <c r="F1206" t="str">
        <f>VLOOKUP(A1206,[2]Kreise_MZ!$A$2:$C$55,3,FALSE)</f>
        <v>MZ03159</v>
      </c>
      <c r="G1206">
        <f>'2019_1-3-1_Download'!G279</f>
        <v>37.017000000000003</v>
      </c>
    </row>
    <row r="1207" spans="1:7" x14ac:dyDescent="0.25">
      <c r="A1207">
        <f>'2019_1-3-1_Download'!B278</f>
        <v>158</v>
      </c>
      <c r="B1207">
        <f>'2019_1-3-1_Download'!D278</f>
        <v>2014</v>
      </c>
      <c r="C1207" t="str">
        <f>VLOOKUP(A1207,[1]Tabelle1!$A$1:$B$68,2,FALSE)</f>
        <v>Wolfenbüttel</v>
      </c>
      <c r="D1207" t="str">
        <f>'2019_1-3-1_Download'!$G$7</f>
        <v>Personen mit Migrationshintergrund</v>
      </c>
      <c r="E1207" t="s">
        <v>1104</v>
      </c>
      <c r="F1207" t="str">
        <f>VLOOKUP(A1207,[2]Kreise_MZ!$A$2:$C$55,3,FALSE)</f>
        <v>MZ03158</v>
      </c>
      <c r="G1207">
        <f>'2019_1-3-1_Download'!G278</f>
        <v>18.32977</v>
      </c>
    </row>
    <row r="1208" spans="1:7" x14ac:dyDescent="0.25">
      <c r="A1208">
        <f>'2019_1-3-1_Download'!B280</f>
        <v>1</v>
      </c>
      <c r="B1208">
        <f>'2019_1-3-1_Download'!D280</f>
        <v>2014</v>
      </c>
      <c r="C1208" t="str">
        <f>VLOOKUP(A1208,[1]Tabelle1!$A$1:$B$68,2,FALSE)</f>
        <v>Statistische Region Braunschweig</v>
      </c>
      <c r="D1208" t="str">
        <f>'2019_1-3-1_Download'!$G$7</f>
        <v>Personen mit Migrationshintergrund</v>
      </c>
      <c r="E1208" t="s">
        <v>1104</v>
      </c>
      <c r="F1208" t="str">
        <f>VLOOKUP(A1208,[2]Kreise_MZ!$A$2:$C$55,3,FALSE)</f>
        <v>MZ031</v>
      </c>
      <c r="G1208">
        <f>'2019_1-3-1_Download'!G280</f>
        <v>274.31579999999997</v>
      </c>
    </row>
    <row r="1209" spans="1:7" x14ac:dyDescent="0.25">
      <c r="A1209">
        <f>'2019_1-3-1_Download'!B281</f>
        <v>241</v>
      </c>
      <c r="B1209">
        <f>'2019_1-3-1_Download'!D281</f>
        <v>2014</v>
      </c>
      <c r="C1209" t="str">
        <f>VLOOKUP(A1209,[1]Tabelle1!$A$1:$B$68,2,FALSE)</f>
        <v>Hannover  Region</v>
      </c>
      <c r="D1209" t="str">
        <f>'2019_1-3-1_Download'!$G$7</f>
        <v>Personen mit Migrationshintergrund</v>
      </c>
      <c r="E1209" t="s">
        <v>1104</v>
      </c>
      <c r="F1209" t="str">
        <f>VLOOKUP(A1209,[2]Kreise_MZ!$A$2:$C$55,3,FALSE)</f>
        <v>MZ03241</v>
      </c>
      <c r="G1209">
        <f>'2019_1-3-1_Download'!G281</f>
        <v>271.77090999999996</v>
      </c>
    </row>
    <row r="1210" spans="1:7" x14ac:dyDescent="0.25">
      <c r="A1210">
        <f>'2019_1-3-1_Download'!B282</f>
        <v>241001</v>
      </c>
      <c r="B1210">
        <f>'2019_1-3-1_Download'!D282</f>
        <v>2014</v>
      </c>
      <c r="C1210" t="str">
        <f>VLOOKUP(A1210,[1]Tabelle1!$A$1:$B$68,2,FALSE)</f>
        <v>dav. Hannover  Lhst.</v>
      </c>
      <c r="D1210" t="str">
        <f>'2019_1-3-1_Download'!$G$7</f>
        <v>Personen mit Migrationshintergrund</v>
      </c>
      <c r="E1210" t="s">
        <v>1104</v>
      </c>
      <c r="F1210" t="str">
        <f>VLOOKUP(A1210,[2]Kreise_MZ!$A$2:$C$55,3,FALSE)</f>
        <v>MZ03241001</v>
      </c>
      <c r="G1210">
        <f>'2019_1-3-1_Download'!G282</f>
        <v>154.73429000000002</v>
      </c>
    </row>
    <row r="1211" spans="1:7" x14ac:dyDescent="0.25">
      <c r="A1211">
        <f>'2019_1-3-1_Download'!B283</f>
        <v>241999</v>
      </c>
      <c r="B1211">
        <f>'2019_1-3-1_Download'!D283</f>
        <v>2014</v>
      </c>
      <c r="C1211" t="str">
        <f>VLOOKUP(A1211,[1]Tabelle1!$A$1:$B$68,2,FALSE)</f>
        <v>dav. Hannover  Umland</v>
      </c>
      <c r="D1211" t="str">
        <f>'2019_1-3-1_Download'!$G$7</f>
        <v>Personen mit Migrationshintergrund</v>
      </c>
      <c r="E1211" t="s">
        <v>1104</v>
      </c>
      <c r="F1211" t="str">
        <f>VLOOKUP(A1211,[2]Kreise_MZ!$A$2:$C$55,3,FALSE)</f>
        <v>MZ03241999</v>
      </c>
      <c r="G1211">
        <f>'2019_1-3-1_Download'!G283</f>
        <v>117.03662</v>
      </c>
    </row>
    <row r="1212" spans="1:7" x14ac:dyDescent="0.25">
      <c r="A1212">
        <f>'2019_1-3-1_Download'!B284</f>
        <v>251</v>
      </c>
      <c r="B1212">
        <f>'2019_1-3-1_Download'!D284</f>
        <v>2014</v>
      </c>
      <c r="C1212" t="str">
        <f>VLOOKUP(A1212,[1]Tabelle1!$A$1:$B$68,2,FALSE)</f>
        <v>Diepholz</v>
      </c>
      <c r="D1212" t="str">
        <f>'2019_1-3-1_Download'!$G$7</f>
        <v>Personen mit Migrationshintergrund</v>
      </c>
      <c r="E1212" t="s">
        <v>1104</v>
      </c>
      <c r="F1212" t="str">
        <f>VLOOKUP(A1212,[2]Kreise_MZ!$A$2:$C$55,3,FALSE)</f>
        <v>MZ03251</v>
      </c>
      <c r="G1212">
        <f>'2019_1-3-1_Download'!G284</f>
        <v>31.317259999999997</v>
      </c>
    </row>
    <row r="1213" spans="1:7" x14ac:dyDescent="0.25">
      <c r="A1213">
        <f>'2019_1-3-1_Download'!B285</f>
        <v>252</v>
      </c>
      <c r="B1213">
        <f>'2019_1-3-1_Download'!D285</f>
        <v>2014</v>
      </c>
      <c r="C1213" t="str">
        <f>VLOOKUP(A1213,[1]Tabelle1!$A$1:$B$68,2,FALSE)</f>
        <v>Hameln-Pyrmont</v>
      </c>
      <c r="D1213" t="str">
        <f>'2019_1-3-1_Download'!$G$7</f>
        <v>Personen mit Migrationshintergrund</v>
      </c>
      <c r="E1213" t="s">
        <v>1104</v>
      </c>
      <c r="F1213" t="str">
        <f>VLOOKUP(A1213,[2]Kreise_MZ!$A$2:$C$55,3,FALSE)</f>
        <v>MZ03252</v>
      </c>
      <c r="G1213">
        <f>'2019_1-3-1_Download'!G285</f>
        <v>26.617729999999998</v>
      </c>
    </row>
    <row r="1214" spans="1:7" x14ac:dyDescent="0.25">
      <c r="A1214">
        <f>'2019_1-3-1_Download'!B286</f>
        <v>254</v>
      </c>
      <c r="B1214">
        <f>'2019_1-3-1_Download'!D286</f>
        <v>2014</v>
      </c>
      <c r="C1214" t="str">
        <f>VLOOKUP(A1214,[1]Tabelle1!$A$1:$B$68,2,FALSE)</f>
        <v>Hildesheim</v>
      </c>
      <c r="D1214" t="str">
        <f>'2019_1-3-1_Download'!$G$7</f>
        <v>Personen mit Migrationshintergrund</v>
      </c>
      <c r="E1214" t="s">
        <v>1104</v>
      </c>
      <c r="F1214" t="str">
        <f>VLOOKUP(A1214,[2]Kreise_MZ!$A$2:$C$55,3,FALSE)</f>
        <v>MZ03254</v>
      </c>
      <c r="G1214">
        <f>'2019_1-3-1_Download'!G286</f>
        <v>47.062769999999993</v>
      </c>
    </row>
    <row r="1215" spans="1:7" x14ac:dyDescent="0.25">
      <c r="A1215">
        <f>'2019_1-3-1_Download'!B287</f>
        <v>255</v>
      </c>
      <c r="B1215">
        <f>'2019_1-3-1_Download'!D287</f>
        <v>2014</v>
      </c>
      <c r="C1215" t="str">
        <f>VLOOKUP(A1215,[1]Tabelle1!$A$1:$B$68,2,FALSE)</f>
        <v>Holzminden</v>
      </c>
      <c r="D1215" t="str">
        <f>'2019_1-3-1_Download'!$G$7</f>
        <v>Personen mit Migrationshintergrund</v>
      </c>
      <c r="E1215" t="s">
        <v>1104</v>
      </c>
      <c r="F1215" t="str">
        <f>VLOOKUP(A1215,[2]Kreise_MZ!$A$2:$C$55,3,FALSE)</f>
        <v>MZ03255</v>
      </c>
      <c r="G1215">
        <f>'2019_1-3-1_Download'!G287</f>
        <v>5.0566700000000004</v>
      </c>
    </row>
    <row r="1216" spans="1:7" x14ac:dyDescent="0.25">
      <c r="A1216">
        <f>'2019_1-3-1_Download'!B288</f>
        <v>256</v>
      </c>
      <c r="B1216">
        <f>'2019_1-3-1_Download'!D288</f>
        <v>2014</v>
      </c>
      <c r="C1216" t="str">
        <f>VLOOKUP(A1216,[1]Tabelle1!$A$1:$B$68,2,FALSE)</f>
        <v>Nienburg (Weser)</v>
      </c>
      <c r="D1216" t="str">
        <f>'2019_1-3-1_Download'!$G$7</f>
        <v>Personen mit Migrationshintergrund</v>
      </c>
      <c r="E1216" t="s">
        <v>1104</v>
      </c>
      <c r="F1216" t="str">
        <f>VLOOKUP(A1216,[2]Kreise_MZ!$A$2:$C$55,3,FALSE)</f>
        <v>MZ03256</v>
      </c>
      <c r="G1216">
        <f>'2019_1-3-1_Download'!G288</f>
        <v>21.172029999999999</v>
      </c>
    </row>
    <row r="1217" spans="1:7" x14ac:dyDescent="0.25">
      <c r="A1217">
        <f>'2019_1-3-1_Download'!B289</f>
        <v>257</v>
      </c>
      <c r="B1217">
        <f>'2019_1-3-1_Download'!D289</f>
        <v>2014</v>
      </c>
      <c r="C1217" t="str">
        <f>VLOOKUP(A1217,[1]Tabelle1!$A$1:$B$68,2,FALSE)</f>
        <v>Schaumburg</v>
      </c>
      <c r="D1217" t="str">
        <f>'2019_1-3-1_Download'!$G$7</f>
        <v>Personen mit Migrationshintergrund</v>
      </c>
      <c r="E1217" t="s">
        <v>1104</v>
      </c>
      <c r="F1217" t="str">
        <f>VLOOKUP(A1217,[2]Kreise_MZ!$A$2:$C$55,3,FALSE)</f>
        <v>MZ03257</v>
      </c>
      <c r="G1217">
        <f>'2019_1-3-1_Download'!G289</f>
        <v>23.515889999999999</v>
      </c>
    </row>
    <row r="1218" spans="1:7" x14ac:dyDescent="0.25">
      <c r="A1218">
        <f>'2019_1-3-1_Download'!B290</f>
        <v>2</v>
      </c>
      <c r="B1218">
        <f>'2019_1-3-1_Download'!D290</f>
        <v>2014</v>
      </c>
      <c r="C1218" t="str">
        <f>VLOOKUP(A1218,[1]Tabelle1!$A$1:$B$68,2,FALSE)</f>
        <v>Statistische Region Hannover</v>
      </c>
      <c r="D1218" t="str">
        <f>'2019_1-3-1_Download'!$G$7</f>
        <v>Personen mit Migrationshintergrund</v>
      </c>
      <c r="E1218" t="s">
        <v>1104</v>
      </c>
      <c r="F1218" t="str">
        <f>VLOOKUP(A1218,[2]Kreise_MZ!$A$2:$C$55,3,FALSE)</f>
        <v>MZ032</v>
      </c>
      <c r="G1218">
        <f>'2019_1-3-1_Download'!G290</f>
        <v>426.32175999999998</v>
      </c>
    </row>
    <row r="1219" spans="1:7" x14ac:dyDescent="0.25">
      <c r="A1219">
        <f>'2019_1-3-1_Download'!B291</f>
        <v>351</v>
      </c>
      <c r="B1219">
        <f>'2019_1-3-1_Download'!D291</f>
        <v>2014</v>
      </c>
      <c r="C1219" t="str">
        <f>VLOOKUP(A1219,[1]Tabelle1!$A$1:$B$68,2,FALSE)</f>
        <v>Celle</v>
      </c>
      <c r="D1219" t="str">
        <f>'2019_1-3-1_Download'!$G$7</f>
        <v>Personen mit Migrationshintergrund</v>
      </c>
      <c r="E1219" t="s">
        <v>1104</v>
      </c>
      <c r="F1219" t="str">
        <f>VLOOKUP(A1219,[2]Kreise_MZ!$A$2:$C$55,3,FALSE)</f>
        <v>MZ03351</v>
      </c>
      <c r="G1219">
        <f>'2019_1-3-1_Download'!G291</f>
        <v>30.630890000000001</v>
      </c>
    </row>
    <row r="1220" spans="1:7" x14ac:dyDescent="0.25">
      <c r="A1220">
        <f>'2019_1-3-1_Download'!B292</f>
        <v>352</v>
      </c>
      <c r="B1220">
        <f>'2019_1-3-1_Download'!D292</f>
        <v>2014</v>
      </c>
      <c r="C1220" t="str">
        <f>VLOOKUP(A1220,[1]Tabelle1!$A$1:$B$68,2,FALSE)</f>
        <v>Cuxhaven</v>
      </c>
      <c r="D1220" t="str">
        <f>'2019_1-3-1_Download'!$G$7</f>
        <v>Personen mit Migrationshintergrund</v>
      </c>
      <c r="E1220" t="s">
        <v>1104</v>
      </c>
      <c r="F1220" t="str">
        <f>VLOOKUP(A1220,[2]Kreise_MZ!$A$2:$C$55,3,FALSE)</f>
        <v>MZ03352</v>
      </c>
      <c r="G1220">
        <f>'2019_1-3-1_Download'!G292</f>
        <v>22.932539999999999</v>
      </c>
    </row>
    <row r="1221" spans="1:7" x14ac:dyDescent="0.25">
      <c r="A1221">
        <f>'2019_1-3-1_Download'!B293</f>
        <v>353</v>
      </c>
      <c r="B1221">
        <f>'2019_1-3-1_Download'!D293</f>
        <v>2014</v>
      </c>
      <c r="C1221" t="str">
        <f>VLOOKUP(A1221,[1]Tabelle1!$A$1:$B$68,2,FALSE)</f>
        <v>Harburg</v>
      </c>
      <c r="D1221" t="str">
        <f>'2019_1-3-1_Download'!$G$7</f>
        <v>Personen mit Migrationshintergrund</v>
      </c>
      <c r="E1221" t="s">
        <v>1104</v>
      </c>
      <c r="F1221" t="str">
        <f>VLOOKUP(A1221,[2]Kreise_MZ!$A$2:$C$55,3,FALSE)</f>
        <v>MZ03353</v>
      </c>
      <c r="G1221">
        <f>'2019_1-3-1_Download'!G293</f>
        <v>32.599939999999997</v>
      </c>
    </row>
    <row r="1222" spans="1:7" x14ac:dyDescent="0.25">
      <c r="A1222" t="str">
        <f>'2019_1-3-1_Download'!B294</f>
        <v>360/ 354</v>
      </c>
      <c r="B1222">
        <f>'2019_1-3-1_Download'!D294</f>
        <v>2014</v>
      </c>
      <c r="C1222" t="str">
        <f>VLOOKUP(A1222,[1]Tabelle1!$A$1:$B$68,2,FALSE)</f>
        <v>Uelzen Lüchow-Dannenberg</v>
      </c>
      <c r="D1222" t="str">
        <f>'2019_1-3-1_Download'!$G$7</f>
        <v>Personen mit Migrationshintergrund</v>
      </c>
      <c r="E1222" t="s">
        <v>1104</v>
      </c>
      <c r="F1222" t="str">
        <f>VLOOKUP(A1222,[2]Kreise_MZ!$A$2:$C$55,3,FALSE)</f>
        <v>MZ03354360</v>
      </c>
      <c r="G1222">
        <f>'2019_1-3-1_Download'!G294</f>
        <v>14.081670000000001</v>
      </c>
    </row>
    <row r="1223" spans="1:7" x14ac:dyDescent="0.25">
      <c r="A1223">
        <f>'2019_1-3-1_Download'!B295</f>
        <v>355</v>
      </c>
      <c r="B1223">
        <f>'2019_1-3-1_Download'!D295</f>
        <v>2014</v>
      </c>
      <c r="C1223" t="str">
        <f>VLOOKUP(A1223,[1]Tabelle1!$A$1:$B$68,2,FALSE)</f>
        <v>Lüneburg</v>
      </c>
      <c r="D1223" t="str">
        <f>'2019_1-3-1_Download'!$G$7</f>
        <v>Personen mit Migrationshintergrund</v>
      </c>
      <c r="E1223" t="s">
        <v>1104</v>
      </c>
      <c r="F1223" t="str">
        <f>VLOOKUP(A1223,[2]Kreise_MZ!$A$2:$C$55,3,FALSE)</f>
        <v>MZ03355</v>
      </c>
      <c r="G1223">
        <f>'2019_1-3-1_Download'!G295</f>
        <v>23.33972</v>
      </c>
    </row>
    <row r="1224" spans="1:7" x14ac:dyDescent="0.25">
      <c r="A1224">
        <f>'2019_1-3-1_Download'!B296</f>
        <v>356</v>
      </c>
      <c r="B1224">
        <f>'2019_1-3-1_Download'!D296</f>
        <v>2014</v>
      </c>
      <c r="C1224" t="str">
        <f>VLOOKUP(A1224,[1]Tabelle1!$A$1:$B$68,2,FALSE)</f>
        <v>Osterholz</v>
      </c>
      <c r="D1224" t="str">
        <f>'2019_1-3-1_Download'!$G$7</f>
        <v>Personen mit Migrationshintergrund</v>
      </c>
      <c r="E1224" t="s">
        <v>1104</v>
      </c>
      <c r="F1224" t="str">
        <f>VLOOKUP(A1224,[2]Kreise_MZ!$A$2:$C$55,3,FALSE)</f>
        <v>MZ03356</v>
      </c>
      <c r="G1224">
        <f>'2019_1-3-1_Download'!G296</f>
        <v>8.5959400000000006</v>
      </c>
    </row>
    <row r="1225" spans="1:7" x14ac:dyDescent="0.25">
      <c r="A1225">
        <f>'2019_1-3-1_Download'!B297</f>
        <v>357</v>
      </c>
      <c r="B1225">
        <f>'2019_1-3-1_Download'!D297</f>
        <v>2014</v>
      </c>
      <c r="C1225" t="str">
        <f>VLOOKUP(A1225,[1]Tabelle1!$A$1:$B$68,2,FALSE)</f>
        <v>Rotenburg (Wümme)</v>
      </c>
      <c r="D1225" t="str">
        <f>'2019_1-3-1_Download'!$G$7</f>
        <v>Personen mit Migrationshintergrund</v>
      </c>
      <c r="E1225" t="s">
        <v>1104</v>
      </c>
      <c r="F1225" t="str">
        <f>VLOOKUP(A1225,[2]Kreise_MZ!$A$2:$C$55,3,FALSE)</f>
        <v>MZ03357</v>
      </c>
      <c r="G1225">
        <f>'2019_1-3-1_Download'!G297</f>
        <v>17.790029999999998</v>
      </c>
    </row>
    <row r="1226" spans="1:7" x14ac:dyDescent="0.25">
      <c r="A1226">
        <f>'2019_1-3-1_Download'!B298</f>
        <v>358</v>
      </c>
      <c r="B1226">
        <f>'2019_1-3-1_Download'!D298</f>
        <v>2014</v>
      </c>
      <c r="C1226" t="str">
        <f>VLOOKUP(A1226,[1]Tabelle1!$A$1:$B$68,2,FALSE)</f>
        <v>Heidekreis</v>
      </c>
      <c r="D1226" t="str">
        <f>'2019_1-3-1_Download'!$G$7</f>
        <v>Personen mit Migrationshintergrund</v>
      </c>
      <c r="E1226" t="s">
        <v>1104</v>
      </c>
      <c r="F1226" t="str">
        <f>VLOOKUP(A1226,[2]Kreise_MZ!$A$2:$C$55,3,FALSE)</f>
        <v>MZ03358</v>
      </c>
      <c r="G1226">
        <f>'2019_1-3-1_Download'!G298</f>
        <v>23.411110000000001</v>
      </c>
    </row>
    <row r="1227" spans="1:7" x14ac:dyDescent="0.25">
      <c r="A1227">
        <f>'2019_1-3-1_Download'!B299</f>
        <v>359</v>
      </c>
      <c r="B1227">
        <f>'2019_1-3-1_Download'!D299</f>
        <v>2014</v>
      </c>
      <c r="C1227" t="str">
        <f>VLOOKUP(A1227,[1]Tabelle1!$A$1:$B$68,2,FALSE)</f>
        <v>Stade</v>
      </c>
      <c r="D1227" t="str">
        <f>'2019_1-3-1_Download'!$G$7</f>
        <v>Personen mit Migrationshintergrund</v>
      </c>
      <c r="E1227" t="s">
        <v>1104</v>
      </c>
      <c r="F1227" t="str">
        <f>VLOOKUP(A1227,[2]Kreise_MZ!$A$2:$C$55,3,FALSE)</f>
        <v>MZ03359</v>
      </c>
      <c r="G1227">
        <f>'2019_1-3-1_Download'!G299</f>
        <v>26.52319</v>
      </c>
    </row>
    <row r="1228" spans="1:7" x14ac:dyDescent="0.25">
      <c r="A1228" t="str">
        <f>'2019_1-3-1_Download'!B300</f>
        <v>360/ 354</v>
      </c>
      <c r="B1228">
        <f>'2019_1-3-1_Download'!D300</f>
        <v>2014</v>
      </c>
      <c r="C1228" t="str">
        <f>VLOOKUP(A1228,[1]Tabelle1!$A$1:$B$68,2,FALSE)</f>
        <v>Uelzen Lüchow-Dannenberg</v>
      </c>
      <c r="D1228" t="str">
        <f>'2019_1-3-1_Download'!$G$7</f>
        <v>Personen mit Migrationshintergrund</v>
      </c>
      <c r="E1228" t="s">
        <v>1104</v>
      </c>
      <c r="F1228" t="str">
        <f>VLOOKUP(A1228,[2]Kreise_MZ!$A$2:$C$55,3,FALSE)</f>
        <v>MZ03354360</v>
      </c>
      <c r="G1228">
        <f>'2019_1-3-1_Download'!G300</f>
        <v>14.081670000000001</v>
      </c>
    </row>
    <row r="1229" spans="1:7" x14ac:dyDescent="0.25">
      <c r="A1229">
        <f>'2019_1-3-1_Download'!B301</f>
        <v>361</v>
      </c>
      <c r="B1229">
        <f>'2019_1-3-1_Download'!D301</f>
        <v>2014</v>
      </c>
      <c r="C1229" t="str">
        <f>VLOOKUP(A1229,[1]Tabelle1!$A$1:$B$68,2,FALSE)</f>
        <v>Verden</v>
      </c>
      <c r="D1229" t="str">
        <f>'2019_1-3-1_Download'!$G$7</f>
        <v>Personen mit Migrationshintergrund</v>
      </c>
      <c r="E1229" t="s">
        <v>1104</v>
      </c>
      <c r="F1229" t="str">
        <f>VLOOKUP(A1229,[2]Kreise_MZ!$A$2:$C$55,3,FALSE)</f>
        <v>MZ03361</v>
      </c>
      <c r="G1229">
        <f>'2019_1-3-1_Download'!G301</f>
        <v>26.405200000000001</v>
      </c>
    </row>
    <row r="1230" spans="1:7" x14ac:dyDescent="0.25">
      <c r="A1230">
        <f>'2019_1-3-1_Download'!B302</f>
        <v>3</v>
      </c>
      <c r="B1230">
        <f>'2019_1-3-1_Download'!D302</f>
        <v>2014</v>
      </c>
      <c r="C1230" t="str">
        <f>VLOOKUP(A1230,[1]Tabelle1!$A$1:$B$68,2,FALSE)</f>
        <v>Statistische Region Lüneburg</v>
      </c>
      <c r="D1230" t="str">
        <f>'2019_1-3-1_Download'!$G$7</f>
        <v>Personen mit Migrationshintergrund</v>
      </c>
      <c r="E1230" t="s">
        <v>1104</v>
      </c>
      <c r="F1230" t="str">
        <f>VLOOKUP(A1230,[2]Kreise_MZ!$A$2:$C$55,3,FALSE)</f>
        <v>MZ033</v>
      </c>
      <c r="G1230">
        <f>'2019_1-3-1_Download'!G302</f>
        <v>228.91855999999999</v>
      </c>
    </row>
    <row r="1231" spans="1:7" x14ac:dyDescent="0.25">
      <c r="A1231">
        <f>'2019_1-3-1_Download'!B303</f>
        <v>401</v>
      </c>
      <c r="B1231">
        <f>'2019_1-3-1_Download'!D303</f>
        <v>2014</v>
      </c>
      <c r="C1231" t="str">
        <f>VLOOKUP(A1231,[1]Tabelle1!$A$1:$B$68,2,FALSE)</f>
        <v>Delmenhorst  Stadt</v>
      </c>
      <c r="D1231" t="str">
        <f>'2019_1-3-1_Download'!$G$7</f>
        <v>Personen mit Migrationshintergrund</v>
      </c>
      <c r="E1231" t="s">
        <v>1104</v>
      </c>
      <c r="F1231" t="str">
        <f>VLOOKUP(A1231,[2]Kreise_MZ!$A$2:$C$55,3,FALSE)</f>
        <v>MZ03401</v>
      </c>
      <c r="G1231">
        <f>'2019_1-3-1_Download'!G303</f>
        <v>20.214380000000002</v>
      </c>
    </row>
    <row r="1232" spans="1:7" x14ac:dyDescent="0.25">
      <c r="A1232" t="str">
        <f>'2019_1-3-1_Download'!B304</f>
        <v>402 / 457</v>
      </c>
      <c r="B1232">
        <f>'2019_1-3-1_Download'!D304</f>
        <v>2014</v>
      </c>
      <c r="C1232" t="str">
        <f>VLOOKUP(A1232,[1]Tabelle1!$A$1:$B$68,2,FALSE)</f>
        <v>Emden  Stadt / Leer</v>
      </c>
      <c r="D1232" t="str">
        <f>'2019_1-3-1_Download'!$G$7</f>
        <v>Personen mit Migrationshintergrund</v>
      </c>
      <c r="E1232" t="s">
        <v>1104</v>
      </c>
      <c r="F1232" t="str">
        <f>VLOOKUP(A1232,[2]Kreise_MZ!$A$2:$C$55,3,FALSE)</f>
        <v>MZ03402457</v>
      </c>
      <c r="G1232">
        <f>'2019_1-3-1_Download'!G304</f>
        <v>27.151520000000001</v>
      </c>
    </row>
    <row r="1233" spans="1:7" x14ac:dyDescent="0.25">
      <c r="A1233">
        <f>'2019_1-3-1_Download'!B305</f>
        <v>403</v>
      </c>
      <c r="B1233">
        <f>'2019_1-3-1_Download'!D305</f>
        <v>2014</v>
      </c>
      <c r="C1233" t="str">
        <f>VLOOKUP(A1233,[1]Tabelle1!$A$1:$B$68,2,FALSE)</f>
        <v>Oldenburg(Oldb)  Stadt</v>
      </c>
      <c r="D1233" t="str">
        <f>'2019_1-3-1_Download'!$G$7</f>
        <v>Personen mit Migrationshintergrund</v>
      </c>
      <c r="E1233" t="s">
        <v>1104</v>
      </c>
      <c r="F1233" t="str">
        <f>VLOOKUP(A1233,[2]Kreise_MZ!$A$2:$C$55,3,FALSE)</f>
        <v>MZ03403</v>
      </c>
      <c r="G1233">
        <f>'2019_1-3-1_Download'!G305</f>
        <v>23.177199999999999</v>
      </c>
    </row>
    <row r="1234" spans="1:7" x14ac:dyDescent="0.25">
      <c r="A1234">
        <f>'2019_1-3-1_Download'!B306</f>
        <v>404</v>
      </c>
      <c r="B1234">
        <f>'2019_1-3-1_Download'!D306</f>
        <v>2014</v>
      </c>
      <c r="C1234" t="str">
        <f>VLOOKUP(A1234,[1]Tabelle1!$A$1:$B$68,2,FALSE)</f>
        <v>Osnabrück  Stadt</v>
      </c>
      <c r="D1234" t="str">
        <f>'2019_1-3-1_Download'!$G$7</f>
        <v>Personen mit Migrationshintergrund</v>
      </c>
      <c r="E1234" t="s">
        <v>1104</v>
      </c>
      <c r="F1234" t="str">
        <f>VLOOKUP(A1234,[2]Kreise_MZ!$A$2:$C$55,3,FALSE)</f>
        <v>MZ03404</v>
      </c>
      <c r="G1234">
        <f>'2019_1-3-1_Download'!G306</f>
        <v>44.706760000000003</v>
      </c>
    </row>
    <row r="1235" spans="1:7" x14ac:dyDescent="0.25">
      <c r="A1235">
        <f>'2019_1-3-1_Download'!B307</f>
        <v>405</v>
      </c>
      <c r="B1235">
        <f>'2019_1-3-1_Download'!D307</f>
        <v>2014</v>
      </c>
      <c r="C1235" t="str">
        <f>VLOOKUP(A1235,[1]Tabelle1!$A$1:$B$68,2,FALSE)</f>
        <v>Wilhelmshaven  Stadt</v>
      </c>
      <c r="D1235" t="str">
        <f>'2019_1-3-1_Download'!$G$7</f>
        <v>Personen mit Migrationshintergrund</v>
      </c>
      <c r="E1235" t="s">
        <v>1104</v>
      </c>
      <c r="F1235" t="str">
        <f>VLOOKUP(A1235,[2]Kreise_MZ!$A$2:$C$55,3,FALSE)</f>
        <v>MZ03405</v>
      </c>
      <c r="G1235">
        <f>'2019_1-3-1_Download'!G307</f>
        <v>12.315329999999999</v>
      </c>
    </row>
    <row r="1236" spans="1:7" x14ac:dyDescent="0.25">
      <c r="A1236">
        <f>'2019_1-3-1_Download'!B308</f>
        <v>451</v>
      </c>
      <c r="B1236">
        <f>'2019_1-3-1_Download'!D308</f>
        <v>2014</v>
      </c>
      <c r="C1236" t="str">
        <f>VLOOKUP(A1236,[1]Tabelle1!$A$1:$B$68,2,FALSE)</f>
        <v>Ammerland</v>
      </c>
      <c r="D1236" t="str">
        <f>'2019_1-3-1_Download'!$G$7</f>
        <v>Personen mit Migrationshintergrund</v>
      </c>
      <c r="E1236" t="s">
        <v>1104</v>
      </c>
      <c r="F1236" t="str">
        <f>VLOOKUP(A1236,[2]Kreise_MZ!$A$2:$C$55,3,FALSE)</f>
        <v>MZ03451</v>
      </c>
      <c r="G1236">
        <f>'2019_1-3-1_Download'!G308</f>
        <v>10.718440000000001</v>
      </c>
    </row>
    <row r="1237" spans="1:7" x14ac:dyDescent="0.25">
      <c r="A1237">
        <f>'2019_1-3-1_Download'!B309</f>
        <v>452</v>
      </c>
      <c r="B1237">
        <f>'2019_1-3-1_Download'!D309</f>
        <v>2014</v>
      </c>
      <c r="C1237" t="str">
        <f>VLOOKUP(A1237,[1]Tabelle1!$A$1:$B$68,2,FALSE)</f>
        <v>Aurich</v>
      </c>
      <c r="D1237" t="str">
        <f>'2019_1-3-1_Download'!$G$7</f>
        <v>Personen mit Migrationshintergrund</v>
      </c>
      <c r="E1237" t="s">
        <v>1104</v>
      </c>
      <c r="F1237" t="str">
        <f>VLOOKUP(A1237,[2]Kreise_MZ!$A$2:$C$55,3,FALSE)</f>
        <v>MZ03452</v>
      </c>
      <c r="G1237">
        <f>'2019_1-3-1_Download'!G309</f>
        <v>13.61581</v>
      </c>
    </row>
    <row r="1238" spans="1:7" x14ac:dyDescent="0.25">
      <c r="A1238">
        <f>'2019_1-3-1_Download'!B310</f>
        <v>453</v>
      </c>
      <c r="B1238">
        <f>'2019_1-3-1_Download'!D310</f>
        <v>2014</v>
      </c>
      <c r="C1238" t="str">
        <f>VLOOKUP(A1238,[1]Tabelle1!$A$1:$B$68,2,FALSE)</f>
        <v>Cloppenburg</v>
      </c>
      <c r="D1238" t="str">
        <f>'2019_1-3-1_Download'!$G$7</f>
        <v>Personen mit Migrationshintergrund</v>
      </c>
      <c r="E1238" t="s">
        <v>1104</v>
      </c>
      <c r="F1238" t="str">
        <f>VLOOKUP(A1238,[2]Kreise_MZ!$A$2:$C$55,3,FALSE)</f>
        <v>MZ03453</v>
      </c>
      <c r="G1238">
        <f>'2019_1-3-1_Download'!G310</f>
        <v>49.559599999999996</v>
      </c>
    </row>
    <row r="1239" spans="1:7" x14ac:dyDescent="0.25">
      <c r="A1239">
        <f>'2019_1-3-1_Download'!B311</f>
        <v>454</v>
      </c>
      <c r="B1239">
        <f>'2019_1-3-1_Download'!D311</f>
        <v>2014</v>
      </c>
      <c r="C1239" t="str">
        <f>VLOOKUP(A1239,[1]Tabelle1!$A$1:$B$68,2,FALSE)</f>
        <v>Emsland</v>
      </c>
      <c r="D1239" t="str">
        <f>'2019_1-3-1_Download'!$G$7</f>
        <v>Personen mit Migrationshintergrund</v>
      </c>
      <c r="E1239" t="s">
        <v>1104</v>
      </c>
      <c r="F1239" t="str">
        <f>VLOOKUP(A1239,[2]Kreise_MZ!$A$2:$C$55,3,FALSE)</f>
        <v>MZ03454</v>
      </c>
      <c r="G1239">
        <f>'2019_1-3-1_Download'!G311</f>
        <v>54.255890000000001</v>
      </c>
    </row>
    <row r="1240" spans="1:7" x14ac:dyDescent="0.25">
      <c r="A1240" t="str">
        <f>'2019_1-3-1_Download'!B312</f>
        <v>455 / 462</v>
      </c>
      <c r="B1240">
        <f>'2019_1-3-1_Download'!D312</f>
        <v>2014</v>
      </c>
      <c r="C1240" t="str">
        <f>VLOOKUP(A1240,[1]Tabelle1!$A$1:$B$68,2,FALSE)</f>
        <v>Friesland / Wittmund</v>
      </c>
      <c r="D1240" t="str">
        <f>'2019_1-3-1_Download'!$G$7</f>
        <v>Personen mit Migrationshintergrund</v>
      </c>
      <c r="E1240" t="s">
        <v>1104</v>
      </c>
      <c r="F1240" t="str">
        <f>VLOOKUP(A1240,[2]Kreise_MZ!$A$2:$C$55,3,FALSE)</f>
        <v>MZ03455462</v>
      </c>
      <c r="G1240">
        <f>'2019_1-3-1_Download'!G312</f>
        <v>9.4165400000000012</v>
      </c>
    </row>
    <row r="1241" spans="1:7" x14ac:dyDescent="0.25">
      <c r="A1241">
        <f>'2019_1-3-1_Download'!B313</f>
        <v>456</v>
      </c>
      <c r="B1241">
        <f>'2019_1-3-1_Download'!D313</f>
        <v>2014</v>
      </c>
      <c r="C1241" t="str">
        <f>VLOOKUP(A1241,[1]Tabelle1!$A$1:$B$68,2,FALSE)</f>
        <v>Grafschaft Bentheim</v>
      </c>
      <c r="D1241" t="str">
        <f>'2019_1-3-1_Download'!$G$7</f>
        <v>Personen mit Migrationshintergrund</v>
      </c>
      <c r="E1241" t="s">
        <v>1104</v>
      </c>
      <c r="F1241" t="str">
        <f>VLOOKUP(A1241,[2]Kreise_MZ!$A$2:$C$55,3,FALSE)</f>
        <v>MZ03456</v>
      </c>
      <c r="G1241">
        <f>'2019_1-3-1_Download'!G313</f>
        <v>30.748270000000002</v>
      </c>
    </row>
    <row r="1242" spans="1:7" x14ac:dyDescent="0.25">
      <c r="A1242" t="str">
        <f>'2019_1-3-1_Download'!B314</f>
        <v>402 / 457</v>
      </c>
      <c r="B1242">
        <f>'2019_1-3-1_Download'!D314</f>
        <v>2014</v>
      </c>
      <c r="C1242" t="str">
        <f>VLOOKUP(A1242,[1]Tabelle1!$A$1:$B$68,2,FALSE)</f>
        <v>Emden  Stadt / Leer</v>
      </c>
      <c r="D1242" t="str">
        <f>'2019_1-3-1_Download'!$G$7</f>
        <v>Personen mit Migrationshintergrund</v>
      </c>
      <c r="E1242" t="s">
        <v>1104</v>
      </c>
      <c r="F1242" t="str">
        <f>VLOOKUP(A1242,[2]Kreise_MZ!$A$2:$C$55,3,FALSE)</f>
        <v>MZ03402457</v>
      </c>
      <c r="G1242">
        <f>'2019_1-3-1_Download'!G314</f>
        <v>27.151520000000001</v>
      </c>
    </row>
    <row r="1243" spans="1:7" x14ac:dyDescent="0.25">
      <c r="A1243">
        <f>'2019_1-3-1_Download'!B315</f>
        <v>458</v>
      </c>
      <c r="B1243">
        <f>'2019_1-3-1_Download'!D315</f>
        <v>2014</v>
      </c>
      <c r="C1243" t="str">
        <f>VLOOKUP(A1243,[1]Tabelle1!$A$1:$B$68,2,FALSE)</f>
        <v>Oldenburg</v>
      </c>
      <c r="D1243" t="str">
        <f>'2019_1-3-1_Download'!$G$7</f>
        <v>Personen mit Migrationshintergrund</v>
      </c>
      <c r="E1243" t="s">
        <v>1104</v>
      </c>
      <c r="F1243" t="str">
        <f>VLOOKUP(A1243,[2]Kreise_MZ!$A$2:$C$55,3,FALSE)</f>
        <v>MZ03458</v>
      </c>
      <c r="G1243">
        <f>'2019_1-3-1_Download'!G315</f>
        <v>15.436920000000001</v>
      </c>
    </row>
    <row r="1244" spans="1:7" x14ac:dyDescent="0.25">
      <c r="A1244">
        <f>'2019_1-3-1_Download'!B316</f>
        <v>459</v>
      </c>
      <c r="B1244">
        <f>'2019_1-3-1_Download'!D316</f>
        <v>2014</v>
      </c>
      <c r="C1244" t="str">
        <f>VLOOKUP(A1244,[1]Tabelle1!$A$1:$B$68,2,FALSE)</f>
        <v>Osnabrück</v>
      </c>
      <c r="D1244" t="str">
        <f>'2019_1-3-1_Download'!$G$7</f>
        <v>Personen mit Migrationshintergrund</v>
      </c>
      <c r="E1244" t="s">
        <v>1104</v>
      </c>
      <c r="F1244" t="str">
        <f>VLOOKUP(A1244,[2]Kreise_MZ!$A$2:$C$55,3,FALSE)</f>
        <v>MZ03459</v>
      </c>
      <c r="G1244">
        <f>'2019_1-3-1_Download'!G316</f>
        <v>74.16203999999999</v>
      </c>
    </row>
    <row r="1245" spans="1:7" x14ac:dyDescent="0.25">
      <c r="A1245">
        <f>'2019_1-3-1_Download'!B317</f>
        <v>460</v>
      </c>
      <c r="B1245">
        <f>'2019_1-3-1_Download'!D317</f>
        <v>2014</v>
      </c>
      <c r="C1245" t="str">
        <f>VLOOKUP(A1245,[1]Tabelle1!$A$1:$B$68,2,FALSE)</f>
        <v>Vechta</v>
      </c>
      <c r="D1245" t="str">
        <f>'2019_1-3-1_Download'!$G$7</f>
        <v>Personen mit Migrationshintergrund</v>
      </c>
      <c r="E1245" t="s">
        <v>1104</v>
      </c>
      <c r="F1245" t="str">
        <f>VLOOKUP(A1245,[2]Kreise_MZ!$A$2:$C$55,3,FALSE)</f>
        <v>MZ03460</v>
      </c>
      <c r="G1245">
        <f>'2019_1-3-1_Download'!G317</f>
        <v>28.30904</v>
      </c>
    </row>
    <row r="1246" spans="1:7" x14ac:dyDescent="0.25">
      <c r="A1246">
        <f>'2019_1-3-1_Download'!B318</f>
        <v>461</v>
      </c>
      <c r="B1246">
        <f>'2019_1-3-1_Download'!D318</f>
        <v>2014</v>
      </c>
      <c r="C1246" t="str">
        <f>VLOOKUP(A1246,[1]Tabelle1!$A$1:$B$68,2,FALSE)</f>
        <v>Wesermarsch</v>
      </c>
      <c r="D1246" t="str">
        <f>'2019_1-3-1_Download'!$G$7</f>
        <v>Personen mit Migrationshintergrund</v>
      </c>
      <c r="E1246" t="s">
        <v>1104</v>
      </c>
      <c r="F1246" t="str">
        <f>VLOOKUP(A1246,[2]Kreise_MZ!$A$2:$C$55,3,FALSE)</f>
        <v>MZ03461</v>
      </c>
      <c r="G1246">
        <f>'2019_1-3-1_Download'!G318</f>
        <v>11.19896</v>
      </c>
    </row>
    <row r="1247" spans="1:7" x14ac:dyDescent="0.25">
      <c r="A1247" t="str">
        <f>'2019_1-3-1_Download'!B319</f>
        <v>455 / 462</v>
      </c>
      <c r="B1247">
        <f>'2019_1-3-1_Download'!D319</f>
        <v>2014</v>
      </c>
      <c r="C1247" t="str">
        <f>VLOOKUP(A1247,[1]Tabelle1!$A$1:$B$68,2,FALSE)</f>
        <v>Friesland / Wittmund</v>
      </c>
      <c r="D1247" t="str">
        <f>'2019_1-3-1_Download'!$G$7</f>
        <v>Personen mit Migrationshintergrund</v>
      </c>
      <c r="E1247" t="s">
        <v>1104</v>
      </c>
      <c r="F1247" t="str">
        <f>VLOOKUP(A1247,[2]Kreise_MZ!$A$2:$C$55,3,FALSE)</f>
        <v>MZ03455462</v>
      </c>
      <c r="G1247">
        <f>'2019_1-3-1_Download'!G319</f>
        <v>9.4165400000000012</v>
      </c>
    </row>
    <row r="1248" spans="1:7" x14ac:dyDescent="0.25">
      <c r="A1248">
        <f>'2019_1-3-1_Download'!B320</f>
        <v>4</v>
      </c>
      <c r="B1248">
        <f>'2019_1-3-1_Download'!D320</f>
        <v>2014</v>
      </c>
      <c r="C1248" t="str">
        <f>VLOOKUP(A1248,[1]Tabelle1!$A$1:$B$68,2,FALSE)</f>
        <v>Statistische Region Weser-Ems</v>
      </c>
      <c r="D1248" t="str">
        <f>'2019_1-3-1_Download'!$G$7</f>
        <v>Personen mit Migrationshintergrund</v>
      </c>
      <c r="E1248" t="s">
        <v>1104</v>
      </c>
      <c r="F1248" t="str">
        <f>VLOOKUP(A1248,[2]Kreise_MZ!$A$2:$C$55,3,FALSE)</f>
        <v>MZ034</v>
      </c>
      <c r="G1248">
        <f>'2019_1-3-1_Download'!G320</f>
        <v>427.75834999999995</v>
      </c>
    </row>
    <row r="1249" spans="1:7" x14ac:dyDescent="0.25">
      <c r="A1249">
        <f>'2019_1-3-1_Download'!B321</f>
        <v>0</v>
      </c>
      <c r="B1249">
        <f>'2019_1-3-1_Download'!D321</f>
        <v>2014</v>
      </c>
      <c r="C1249" t="str">
        <f>VLOOKUP(A1249,[1]Tabelle1!$A$1:$B$68,2,FALSE)</f>
        <v>Niedersachsen</v>
      </c>
      <c r="D1249" t="str">
        <f>'2019_1-3-1_Download'!$G$7</f>
        <v>Personen mit Migrationshintergrund</v>
      </c>
      <c r="E1249" t="s">
        <v>1104</v>
      </c>
      <c r="F1249" t="str">
        <f>VLOOKUP(A1249,[2]Kreise_MZ!$A$2:$C$55,3,FALSE)</f>
        <v>MZ030</v>
      </c>
      <c r="G1249">
        <f>'2019_1-3-1_Download'!G321</f>
        <v>1357.31448</v>
      </c>
    </row>
    <row r="1250" spans="1:7" x14ac:dyDescent="0.25">
      <c r="A1250">
        <f>'2019_1-3-1_Download'!B322</f>
        <v>101</v>
      </c>
      <c r="B1250">
        <f>'2019_1-3-1_Download'!D322</f>
        <v>2013</v>
      </c>
      <c r="C1250" t="str">
        <f>VLOOKUP(A1250,[1]Tabelle1!$A$1:$B$68,2,FALSE)</f>
        <v>Braunschweig  Stadt</v>
      </c>
      <c r="D1250" t="str">
        <f>'2019_1-3-1_Download'!$G$7</f>
        <v>Personen mit Migrationshintergrund</v>
      </c>
      <c r="E1250" t="s">
        <v>1104</v>
      </c>
      <c r="F1250" t="str">
        <f>VLOOKUP(A1250,[2]Kreise_MZ!$A$2:$C$55,3,FALSE)</f>
        <v>MZ03101</v>
      </c>
      <c r="G1250">
        <f>'2019_1-3-1_Download'!G322</f>
        <v>51.91281</v>
      </c>
    </row>
    <row r="1251" spans="1:7" x14ac:dyDescent="0.25">
      <c r="A1251">
        <f>'2019_1-3-1_Download'!B323</f>
        <v>102</v>
      </c>
      <c r="B1251">
        <f>'2019_1-3-1_Download'!D323</f>
        <v>2013</v>
      </c>
      <c r="C1251" t="str">
        <f>VLOOKUP(A1251,[1]Tabelle1!$A$1:$B$68,2,FALSE)</f>
        <v>Salzgitter  Stadt</v>
      </c>
      <c r="D1251" t="str">
        <f>'2019_1-3-1_Download'!$G$7</f>
        <v>Personen mit Migrationshintergrund</v>
      </c>
      <c r="E1251" t="s">
        <v>1104</v>
      </c>
      <c r="F1251" t="str">
        <f>VLOOKUP(A1251,[2]Kreise_MZ!$A$2:$C$55,3,FALSE)</f>
        <v>MZ03102</v>
      </c>
      <c r="G1251">
        <f>'2019_1-3-1_Download'!G323</f>
        <v>27.233880000000003</v>
      </c>
    </row>
    <row r="1252" spans="1:7" x14ac:dyDescent="0.25">
      <c r="A1252">
        <f>'2019_1-3-1_Download'!B324</f>
        <v>103</v>
      </c>
      <c r="B1252">
        <f>'2019_1-3-1_Download'!D324</f>
        <v>2013</v>
      </c>
      <c r="C1252" t="str">
        <f>VLOOKUP(A1252,[1]Tabelle1!$A$1:$B$68,2,FALSE)</f>
        <v>Wolfsburg  Stadt</v>
      </c>
      <c r="D1252" t="str">
        <f>'2019_1-3-1_Download'!$G$7</f>
        <v>Personen mit Migrationshintergrund</v>
      </c>
      <c r="E1252" t="s">
        <v>1104</v>
      </c>
      <c r="F1252" t="str">
        <f>VLOOKUP(A1252,[2]Kreise_MZ!$A$2:$C$55,3,FALSE)</f>
        <v>MZ03103</v>
      </c>
      <c r="G1252">
        <f>'2019_1-3-1_Download'!G324</f>
        <v>45.50703</v>
      </c>
    </row>
    <row r="1253" spans="1:7" x14ac:dyDescent="0.25">
      <c r="A1253">
        <f>'2019_1-3-1_Download'!B325</f>
        <v>151</v>
      </c>
      <c r="B1253">
        <f>'2019_1-3-1_Download'!D325</f>
        <v>2013</v>
      </c>
      <c r="C1253" t="str">
        <f>VLOOKUP(A1253,[1]Tabelle1!$A$1:$B$68,2,FALSE)</f>
        <v>Gifhorn</v>
      </c>
      <c r="D1253" t="str">
        <f>'2019_1-3-1_Download'!$G$7</f>
        <v>Personen mit Migrationshintergrund</v>
      </c>
      <c r="E1253" t="s">
        <v>1104</v>
      </c>
      <c r="F1253" t="str">
        <f>VLOOKUP(A1253,[2]Kreise_MZ!$A$2:$C$55,3,FALSE)</f>
        <v>MZ03151</v>
      </c>
      <c r="G1253">
        <f>'2019_1-3-1_Download'!G325</f>
        <v>40.380230000000005</v>
      </c>
    </row>
    <row r="1254" spans="1:7" x14ac:dyDescent="0.25">
      <c r="A1254">
        <f>'2019_1-3-1_Download'!B326</f>
        <v>153</v>
      </c>
      <c r="B1254">
        <f>'2019_1-3-1_Download'!D326</f>
        <v>2013</v>
      </c>
      <c r="C1254" t="str">
        <f>VLOOKUP(A1254,[1]Tabelle1!$A$1:$B$68,2,FALSE)</f>
        <v>Goslar</v>
      </c>
      <c r="D1254" t="str">
        <f>'2019_1-3-1_Download'!$G$7</f>
        <v>Personen mit Migrationshintergrund</v>
      </c>
      <c r="E1254" t="s">
        <v>1104</v>
      </c>
      <c r="F1254" t="str">
        <f>VLOOKUP(A1254,[2]Kreise_MZ!$A$2:$C$55,3,FALSE)</f>
        <v>MZ03153</v>
      </c>
      <c r="G1254">
        <f>'2019_1-3-1_Download'!G326</f>
        <v>17.546490000000002</v>
      </c>
    </row>
    <row r="1255" spans="1:7" x14ac:dyDescent="0.25">
      <c r="A1255">
        <f>'2019_1-3-1_Download'!B327</f>
        <v>154</v>
      </c>
      <c r="B1255">
        <f>'2019_1-3-1_Download'!D327</f>
        <v>2013</v>
      </c>
      <c r="C1255" t="str">
        <f>VLOOKUP(A1255,[1]Tabelle1!$A$1:$B$68,2,FALSE)</f>
        <v>Helmstedt</v>
      </c>
      <c r="D1255" t="str">
        <f>'2019_1-3-1_Download'!$G$7</f>
        <v>Personen mit Migrationshintergrund</v>
      </c>
      <c r="E1255" t="s">
        <v>1104</v>
      </c>
      <c r="F1255" t="str">
        <f>VLOOKUP(A1255,[2]Kreise_MZ!$A$2:$C$55,3,FALSE)</f>
        <v>MZ03154</v>
      </c>
      <c r="G1255">
        <f>'2019_1-3-1_Download'!G327</f>
        <v>13.09151</v>
      </c>
    </row>
    <row r="1256" spans="1:7" x14ac:dyDescent="0.25">
      <c r="A1256">
        <f>'2019_1-3-1_Download'!B328</f>
        <v>155</v>
      </c>
      <c r="B1256">
        <f>'2019_1-3-1_Download'!D328</f>
        <v>2013</v>
      </c>
      <c r="C1256" t="str">
        <f>VLOOKUP(A1256,[1]Tabelle1!$A$1:$B$68,2,FALSE)</f>
        <v>Northeim</v>
      </c>
      <c r="D1256" t="str">
        <f>'2019_1-3-1_Download'!$G$7</f>
        <v>Personen mit Migrationshintergrund</v>
      </c>
      <c r="E1256" t="s">
        <v>1104</v>
      </c>
      <c r="F1256" t="str">
        <f>VLOOKUP(A1256,[2]Kreise_MZ!$A$2:$C$55,3,FALSE)</f>
        <v>MZ03155</v>
      </c>
      <c r="G1256">
        <f>'2019_1-3-1_Download'!G328</f>
        <v>13.067489999999999</v>
      </c>
    </row>
    <row r="1257" spans="1:7" x14ac:dyDescent="0.25">
      <c r="A1257">
        <f>'2019_1-3-1_Download'!B329</f>
        <v>157</v>
      </c>
      <c r="B1257">
        <f>'2019_1-3-1_Download'!D329</f>
        <v>2013</v>
      </c>
      <c r="C1257" t="str">
        <f>VLOOKUP(A1257,[1]Tabelle1!$A$1:$B$68,2,FALSE)</f>
        <v>Peine</v>
      </c>
      <c r="D1257" t="str">
        <f>'2019_1-3-1_Download'!$G$7</f>
        <v>Personen mit Migrationshintergrund</v>
      </c>
      <c r="E1257" t="s">
        <v>1104</v>
      </c>
      <c r="F1257" t="str">
        <f>VLOOKUP(A1257,[2]Kreise_MZ!$A$2:$C$55,3,FALSE)</f>
        <v>MZ03157</v>
      </c>
      <c r="G1257">
        <f>'2019_1-3-1_Download'!G329</f>
        <v>20.89781</v>
      </c>
    </row>
    <row r="1258" spans="1:7" x14ac:dyDescent="0.25">
      <c r="A1258">
        <f>'2019_1-3-1_Download'!B331</f>
        <v>159</v>
      </c>
      <c r="B1258">
        <f>'2019_1-3-1_Download'!D331</f>
        <v>2013</v>
      </c>
      <c r="C1258" t="str">
        <f>VLOOKUP(A1258,[1]Tabelle1!$A$1:$B$68,2,FALSE)</f>
        <v>Göttingen</v>
      </c>
      <c r="D1258" t="str">
        <f>'2019_1-3-1_Download'!$G$7</f>
        <v>Personen mit Migrationshintergrund</v>
      </c>
      <c r="E1258" t="s">
        <v>1104</v>
      </c>
      <c r="F1258" t="str">
        <f>VLOOKUP(A1258,[2]Kreise_MZ!$A$2:$C$55,3,FALSE)</f>
        <v>MZ03159</v>
      </c>
      <c r="G1258">
        <f>'2019_1-3-1_Download'!G331</f>
        <v>41.769730000000003</v>
      </c>
    </row>
    <row r="1259" spans="1:7" x14ac:dyDescent="0.25">
      <c r="A1259">
        <f>'2019_1-3-1_Download'!B330</f>
        <v>158</v>
      </c>
      <c r="B1259">
        <f>'2019_1-3-1_Download'!D330</f>
        <v>2013</v>
      </c>
      <c r="C1259" t="str">
        <f>VLOOKUP(A1259,[1]Tabelle1!$A$1:$B$68,2,FALSE)</f>
        <v>Wolfenbüttel</v>
      </c>
      <c r="D1259" t="str">
        <f>'2019_1-3-1_Download'!$G$7</f>
        <v>Personen mit Migrationshintergrund</v>
      </c>
      <c r="E1259" t="s">
        <v>1104</v>
      </c>
      <c r="F1259" t="str">
        <f>VLOOKUP(A1259,[2]Kreise_MZ!$A$2:$C$55,3,FALSE)</f>
        <v>MZ03158</v>
      </c>
      <c r="G1259">
        <f>'2019_1-3-1_Download'!G330</f>
        <v>18.17069</v>
      </c>
    </row>
    <row r="1260" spans="1:7" x14ac:dyDescent="0.25">
      <c r="A1260">
        <f>'2019_1-3-1_Download'!B332</f>
        <v>1</v>
      </c>
      <c r="B1260">
        <f>'2019_1-3-1_Download'!D332</f>
        <v>2013</v>
      </c>
      <c r="C1260" t="str">
        <f>VLOOKUP(A1260,[1]Tabelle1!$A$1:$B$68,2,FALSE)</f>
        <v>Statistische Region Braunschweig</v>
      </c>
      <c r="D1260" t="str">
        <f>'2019_1-3-1_Download'!$G$7</f>
        <v>Personen mit Migrationshintergrund</v>
      </c>
      <c r="E1260" t="s">
        <v>1104</v>
      </c>
      <c r="F1260" t="str">
        <f>VLOOKUP(A1260,[2]Kreise_MZ!$A$2:$C$55,3,FALSE)</f>
        <v>MZ031</v>
      </c>
      <c r="G1260">
        <f>'2019_1-3-1_Download'!G332</f>
        <v>289.52118000000002</v>
      </c>
    </row>
    <row r="1261" spans="1:7" x14ac:dyDescent="0.25">
      <c r="A1261">
        <f>'2019_1-3-1_Download'!B333</f>
        <v>241</v>
      </c>
      <c r="B1261">
        <f>'2019_1-3-1_Download'!D333</f>
        <v>2013</v>
      </c>
      <c r="C1261" t="str">
        <f>VLOOKUP(A1261,[1]Tabelle1!$A$1:$B$68,2,FALSE)</f>
        <v>Hannover  Region</v>
      </c>
      <c r="D1261" t="str">
        <f>'2019_1-3-1_Download'!$G$7</f>
        <v>Personen mit Migrationshintergrund</v>
      </c>
      <c r="E1261" t="s">
        <v>1104</v>
      </c>
      <c r="F1261" t="str">
        <f>VLOOKUP(A1261,[2]Kreise_MZ!$A$2:$C$55,3,FALSE)</f>
        <v>MZ03241</v>
      </c>
      <c r="G1261">
        <f>'2019_1-3-1_Download'!G333</f>
        <v>284.68996000000004</v>
      </c>
    </row>
    <row r="1262" spans="1:7" x14ac:dyDescent="0.25">
      <c r="A1262">
        <f>'2019_1-3-1_Download'!B334</f>
        <v>241001</v>
      </c>
      <c r="B1262">
        <f>'2019_1-3-1_Download'!D334</f>
        <v>2013</v>
      </c>
      <c r="C1262" t="str">
        <f>VLOOKUP(A1262,[1]Tabelle1!$A$1:$B$68,2,FALSE)</f>
        <v>dav. Hannover  Lhst.</v>
      </c>
      <c r="D1262" t="str">
        <f>'2019_1-3-1_Download'!$G$7</f>
        <v>Personen mit Migrationshintergrund</v>
      </c>
      <c r="E1262" t="s">
        <v>1104</v>
      </c>
      <c r="F1262" t="str">
        <f>VLOOKUP(A1262,[2]Kreise_MZ!$A$2:$C$55,3,FALSE)</f>
        <v>MZ03241001</v>
      </c>
      <c r="G1262">
        <f>'2019_1-3-1_Download'!G334</f>
        <v>168.46231</v>
      </c>
    </row>
    <row r="1263" spans="1:7" x14ac:dyDescent="0.25">
      <c r="A1263">
        <f>'2019_1-3-1_Download'!B335</f>
        <v>241999</v>
      </c>
      <c r="B1263">
        <f>'2019_1-3-1_Download'!D335</f>
        <v>2013</v>
      </c>
      <c r="C1263" t="str">
        <f>VLOOKUP(A1263,[1]Tabelle1!$A$1:$B$68,2,FALSE)</f>
        <v>dav. Hannover  Umland</v>
      </c>
      <c r="D1263" t="str">
        <f>'2019_1-3-1_Download'!$G$7</f>
        <v>Personen mit Migrationshintergrund</v>
      </c>
      <c r="E1263" t="s">
        <v>1104</v>
      </c>
      <c r="F1263" t="str">
        <f>VLOOKUP(A1263,[2]Kreise_MZ!$A$2:$C$55,3,FALSE)</f>
        <v>MZ03241999</v>
      </c>
      <c r="G1263">
        <f>'2019_1-3-1_Download'!G335</f>
        <v>116.22766</v>
      </c>
    </row>
    <row r="1264" spans="1:7" x14ac:dyDescent="0.25">
      <c r="A1264">
        <f>'2019_1-3-1_Download'!B336</f>
        <v>251</v>
      </c>
      <c r="B1264">
        <f>'2019_1-3-1_Download'!D336</f>
        <v>2013</v>
      </c>
      <c r="C1264" t="str">
        <f>VLOOKUP(A1264,[1]Tabelle1!$A$1:$B$68,2,FALSE)</f>
        <v>Diepholz</v>
      </c>
      <c r="D1264" t="str">
        <f>'2019_1-3-1_Download'!$G$7</f>
        <v>Personen mit Migrationshintergrund</v>
      </c>
      <c r="E1264" t="s">
        <v>1104</v>
      </c>
      <c r="F1264" t="str">
        <f>VLOOKUP(A1264,[2]Kreise_MZ!$A$2:$C$55,3,FALSE)</f>
        <v>MZ03251</v>
      </c>
      <c r="G1264">
        <f>'2019_1-3-1_Download'!G336</f>
        <v>27.949210000000001</v>
      </c>
    </row>
    <row r="1265" spans="1:7" x14ac:dyDescent="0.25">
      <c r="A1265">
        <f>'2019_1-3-1_Download'!B337</f>
        <v>252</v>
      </c>
      <c r="B1265">
        <f>'2019_1-3-1_Download'!D337</f>
        <v>2013</v>
      </c>
      <c r="C1265" t="str">
        <f>VLOOKUP(A1265,[1]Tabelle1!$A$1:$B$68,2,FALSE)</f>
        <v>Hameln-Pyrmont</v>
      </c>
      <c r="D1265" t="str">
        <f>'2019_1-3-1_Download'!$G$7</f>
        <v>Personen mit Migrationshintergrund</v>
      </c>
      <c r="E1265" t="s">
        <v>1104</v>
      </c>
      <c r="F1265" t="str">
        <f>VLOOKUP(A1265,[2]Kreise_MZ!$A$2:$C$55,3,FALSE)</f>
        <v>MZ03252</v>
      </c>
      <c r="G1265">
        <f>'2019_1-3-1_Download'!G337</f>
        <v>30.225189999999998</v>
      </c>
    </row>
    <row r="1266" spans="1:7" x14ac:dyDescent="0.25">
      <c r="A1266">
        <f>'2019_1-3-1_Download'!B338</f>
        <v>254</v>
      </c>
      <c r="B1266">
        <f>'2019_1-3-1_Download'!D338</f>
        <v>2013</v>
      </c>
      <c r="C1266" t="str">
        <f>VLOOKUP(A1266,[1]Tabelle1!$A$1:$B$68,2,FALSE)</f>
        <v>Hildesheim</v>
      </c>
      <c r="D1266" t="str">
        <f>'2019_1-3-1_Download'!$G$7</f>
        <v>Personen mit Migrationshintergrund</v>
      </c>
      <c r="E1266" t="s">
        <v>1104</v>
      </c>
      <c r="F1266" t="str">
        <f>VLOOKUP(A1266,[2]Kreise_MZ!$A$2:$C$55,3,FALSE)</f>
        <v>MZ03254</v>
      </c>
      <c r="G1266">
        <f>'2019_1-3-1_Download'!G338</f>
        <v>49.913379999999997</v>
      </c>
    </row>
    <row r="1267" spans="1:7" x14ac:dyDescent="0.25">
      <c r="A1267">
        <f>'2019_1-3-1_Download'!B339</f>
        <v>255</v>
      </c>
      <c r="B1267">
        <f>'2019_1-3-1_Download'!D339</f>
        <v>2013</v>
      </c>
      <c r="C1267" t="str">
        <f>VLOOKUP(A1267,[1]Tabelle1!$A$1:$B$68,2,FALSE)</f>
        <v>Holzminden</v>
      </c>
      <c r="D1267" t="str">
        <f>'2019_1-3-1_Download'!$G$7</f>
        <v>Personen mit Migrationshintergrund</v>
      </c>
      <c r="E1267" t="s">
        <v>1104</v>
      </c>
      <c r="F1267" t="str">
        <f>VLOOKUP(A1267,[2]Kreise_MZ!$A$2:$C$55,3,FALSE)</f>
        <v>MZ03255</v>
      </c>
      <c r="G1267">
        <f>'2019_1-3-1_Download'!G339</f>
        <v>6.1255899999999999</v>
      </c>
    </row>
    <row r="1268" spans="1:7" x14ac:dyDescent="0.25">
      <c r="A1268">
        <f>'2019_1-3-1_Download'!B340</f>
        <v>256</v>
      </c>
      <c r="B1268">
        <f>'2019_1-3-1_Download'!D340</f>
        <v>2013</v>
      </c>
      <c r="C1268" t="str">
        <f>VLOOKUP(A1268,[1]Tabelle1!$A$1:$B$68,2,FALSE)</f>
        <v>Nienburg (Weser)</v>
      </c>
      <c r="D1268" t="str">
        <f>'2019_1-3-1_Download'!$G$7</f>
        <v>Personen mit Migrationshintergrund</v>
      </c>
      <c r="E1268" t="s">
        <v>1104</v>
      </c>
      <c r="F1268" t="str">
        <f>VLOOKUP(A1268,[2]Kreise_MZ!$A$2:$C$55,3,FALSE)</f>
        <v>MZ03256</v>
      </c>
      <c r="G1268">
        <f>'2019_1-3-1_Download'!G340</f>
        <v>19.203939999999999</v>
      </c>
    </row>
    <row r="1269" spans="1:7" x14ac:dyDescent="0.25">
      <c r="A1269">
        <f>'2019_1-3-1_Download'!B341</f>
        <v>257</v>
      </c>
      <c r="B1269">
        <f>'2019_1-3-1_Download'!D341</f>
        <v>2013</v>
      </c>
      <c r="C1269" t="str">
        <f>VLOOKUP(A1269,[1]Tabelle1!$A$1:$B$68,2,FALSE)</f>
        <v>Schaumburg</v>
      </c>
      <c r="D1269" t="str">
        <f>'2019_1-3-1_Download'!$G$7</f>
        <v>Personen mit Migrationshintergrund</v>
      </c>
      <c r="E1269" t="s">
        <v>1104</v>
      </c>
      <c r="F1269" t="str">
        <f>VLOOKUP(A1269,[2]Kreise_MZ!$A$2:$C$55,3,FALSE)</f>
        <v>MZ03257</v>
      </c>
      <c r="G1269">
        <f>'2019_1-3-1_Download'!G341</f>
        <v>21.289349999999999</v>
      </c>
    </row>
    <row r="1270" spans="1:7" x14ac:dyDescent="0.25">
      <c r="A1270">
        <f>'2019_1-3-1_Download'!B342</f>
        <v>2</v>
      </c>
      <c r="B1270">
        <f>'2019_1-3-1_Download'!D342</f>
        <v>2013</v>
      </c>
      <c r="C1270" t="str">
        <f>VLOOKUP(A1270,[1]Tabelle1!$A$1:$B$68,2,FALSE)</f>
        <v>Statistische Region Hannover</v>
      </c>
      <c r="D1270" t="str">
        <f>'2019_1-3-1_Download'!$G$7</f>
        <v>Personen mit Migrationshintergrund</v>
      </c>
      <c r="E1270" t="s">
        <v>1104</v>
      </c>
      <c r="F1270" t="str">
        <f>VLOOKUP(A1270,[2]Kreise_MZ!$A$2:$C$55,3,FALSE)</f>
        <v>MZ032</v>
      </c>
      <c r="G1270">
        <f>'2019_1-3-1_Download'!G342</f>
        <v>439.97253999999998</v>
      </c>
    </row>
    <row r="1271" spans="1:7" x14ac:dyDescent="0.25">
      <c r="A1271">
        <f>'2019_1-3-1_Download'!B343</f>
        <v>351</v>
      </c>
      <c r="B1271">
        <f>'2019_1-3-1_Download'!D343</f>
        <v>2013</v>
      </c>
      <c r="C1271" t="str">
        <f>VLOOKUP(A1271,[1]Tabelle1!$A$1:$B$68,2,FALSE)</f>
        <v>Celle</v>
      </c>
      <c r="D1271" t="str">
        <f>'2019_1-3-1_Download'!$G$7</f>
        <v>Personen mit Migrationshintergrund</v>
      </c>
      <c r="E1271" t="s">
        <v>1104</v>
      </c>
      <c r="F1271" t="str">
        <f>VLOOKUP(A1271,[2]Kreise_MZ!$A$2:$C$55,3,FALSE)</f>
        <v>MZ03351</v>
      </c>
      <c r="G1271">
        <f>'2019_1-3-1_Download'!G343</f>
        <v>31.210129999999999</v>
      </c>
    </row>
    <row r="1272" spans="1:7" x14ac:dyDescent="0.25">
      <c r="A1272">
        <f>'2019_1-3-1_Download'!B344</f>
        <v>352</v>
      </c>
      <c r="B1272">
        <f>'2019_1-3-1_Download'!D344</f>
        <v>2013</v>
      </c>
      <c r="C1272" t="str">
        <f>VLOOKUP(A1272,[1]Tabelle1!$A$1:$B$68,2,FALSE)</f>
        <v>Cuxhaven</v>
      </c>
      <c r="D1272" t="str">
        <f>'2019_1-3-1_Download'!$G$7</f>
        <v>Personen mit Migrationshintergrund</v>
      </c>
      <c r="E1272" t="s">
        <v>1104</v>
      </c>
      <c r="F1272" t="str">
        <f>VLOOKUP(A1272,[2]Kreise_MZ!$A$2:$C$55,3,FALSE)</f>
        <v>MZ03352</v>
      </c>
      <c r="G1272">
        <f>'2019_1-3-1_Download'!G344</f>
        <v>27.04129</v>
      </c>
    </row>
    <row r="1273" spans="1:7" x14ac:dyDescent="0.25">
      <c r="A1273">
        <f>'2019_1-3-1_Download'!B345</f>
        <v>353</v>
      </c>
      <c r="B1273">
        <f>'2019_1-3-1_Download'!D345</f>
        <v>2013</v>
      </c>
      <c r="C1273" t="str">
        <f>VLOOKUP(A1273,[1]Tabelle1!$A$1:$B$68,2,FALSE)</f>
        <v>Harburg</v>
      </c>
      <c r="D1273" t="str">
        <f>'2019_1-3-1_Download'!$G$7</f>
        <v>Personen mit Migrationshintergrund</v>
      </c>
      <c r="E1273" t="s">
        <v>1104</v>
      </c>
      <c r="F1273" t="str">
        <f>VLOOKUP(A1273,[2]Kreise_MZ!$A$2:$C$55,3,FALSE)</f>
        <v>MZ03353</v>
      </c>
      <c r="G1273">
        <f>'2019_1-3-1_Download'!G345</f>
        <v>33.636249999999997</v>
      </c>
    </row>
    <row r="1274" spans="1:7" x14ac:dyDescent="0.25">
      <c r="A1274" t="str">
        <f>'2019_1-3-1_Download'!B346</f>
        <v>360/ 354</v>
      </c>
      <c r="B1274">
        <f>'2019_1-3-1_Download'!D346</f>
        <v>2013</v>
      </c>
      <c r="C1274" t="str">
        <f>VLOOKUP(A1274,[1]Tabelle1!$A$1:$B$68,2,FALSE)</f>
        <v>Uelzen Lüchow-Dannenberg</v>
      </c>
      <c r="D1274" t="str">
        <f>'2019_1-3-1_Download'!$G$7</f>
        <v>Personen mit Migrationshintergrund</v>
      </c>
      <c r="E1274" t="s">
        <v>1104</v>
      </c>
      <c r="F1274" t="str">
        <f>VLOOKUP(A1274,[2]Kreise_MZ!$A$2:$C$55,3,FALSE)</f>
        <v>MZ03354360</v>
      </c>
      <c r="G1274">
        <f>'2019_1-3-1_Download'!G346</f>
        <v>14.248010000000001</v>
      </c>
    </row>
    <row r="1275" spans="1:7" x14ac:dyDescent="0.25">
      <c r="A1275">
        <f>'2019_1-3-1_Download'!B347</f>
        <v>355</v>
      </c>
      <c r="B1275">
        <f>'2019_1-3-1_Download'!D347</f>
        <v>2013</v>
      </c>
      <c r="C1275" t="str">
        <f>VLOOKUP(A1275,[1]Tabelle1!$A$1:$B$68,2,FALSE)</f>
        <v>Lüneburg</v>
      </c>
      <c r="D1275" t="str">
        <f>'2019_1-3-1_Download'!$G$7</f>
        <v>Personen mit Migrationshintergrund</v>
      </c>
      <c r="E1275" t="s">
        <v>1104</v>
      </c>
      <c r="F1275" t="str">
        <f>VLOOKUP(A1275,[2]Kreise_MZ!$A$2:$C$55,3,FALSE)</f>
        <v>MZ03355</v>
      </c>
      <c r="G1275">
        <f>'2019_1-3-1_Download'!G347</f>
        <v>22.535529999999998</v>
      </c>
    </row>
    <row r="1276" spans="1:7" x14ac:dyDescent="0.25">
      <c r="A1276">
        <f>'2019_1-3-1_Download'!B348</f>
        <v>356</v>
      </c>
      <c r="B1276">
        <f>'2019_1-3-1_Download'!D348</f>
        <v>2013</v>
      </c>
      <c r="C1276" t="str">
        <f>VLOOKUP(A1276,[1]Tabelle1!$A$1:$B$68,2,FALSE)</f>
        <v>Osterholz</v>
      </c>
      <c r="D1276" t="str">
        <f>'2019_1-3-1_Download'!$G$7</f>
        <v>Personen mit Migrationshintergrund</v>
      </c>
      <c r="E1276" t="s">
        <v>1104</v>
      </c>
      <c r="F1276" t="str">
        <f>VLOOKUP(A1276,[2]Kreise_MZ!$A$2:$C$55,3,FALSE)</f>
        <v>MZ03356</v>
      </c>
      <c r="G1276">
        <f>'2019_1-3-1_Download'!G348</f>
        <v>8.1862200000000005</v>
      </c>
    </row>
    <row r="1277" spans="1:7" x14ac:dyDescent="0.25">
      <c r="A1277">
        <f>'2019_1-3-1_Download'!B349</f>
        <v>357</v>
      </c>
      <c r="B1277">
        <f>'2019_1-3-1_Download'!D349</f>
        <v>2013</v>
      </c>
      <c r="C1277" t="str">
        <f>VLOOKUP(A1277,[1]Tabelle1!$A$1:$B$68,2,FALSE)</f>
        <v>Rotenburg (Wümme)</v>
      </c>
      <c r="D1277" t="str">
        <f>'2019_1-3-1_Download'!$G$7</f>
        <v>Personen mit Migrationshintergrund</v>
      </c>
      <c r="E1277" t="s">
        <v>1104</v>
      </c>
      <c r="F1277" t="str">
        <f>VLOOKUP(A1277,[2]Kreise_MZ!$A$2:$C$55,3,FALSE)</f>
        <v>MZ03357</v>
      </c>
      <c r="G1277">
        <f>'2019_1-3-1_Download'!G349</f>
        <v>17.40943</v>
      </c>
    </row>
    <row r="1278" spans="1:7" x14ac:dyDescent="0.25">
      <c r="A1278">
        <f>'2019_1-3-1_Download'!B350</f>
        <v>358</v>
      </c>
      <c r="B1278">
        <f>'2019_1-3-1_Download'!D350</f>
        <v>2013</v>
      </c>
      <c r="C1278" t="str">
        <f>VLOOKUP(A1278,[1]Tabelle1!$A$1:$B$68,2,FALSE)</f>
        <v>Heidekreis</v>
      </c>
      <c r="D1278" t="str">
        <f>'2019_1-3-1_Download'!$G$7</f>
        <v>Personen mit Migrationshintergrund</v>
      </c>
      <c r="E1278" t="s">
        <v>1104</v>
      </c>
      <c r="F1278" t="str">
        <f>VLOOKUP(A1278,[2]Kreise_MZ!$A$2:$C$55,3,FALSE)</f>
        <v>MZ03358</v>
      </c>
      <c r="G1278">
        <f>'2019_1-3-1_Download'!G350</f>
        <v>25.436669999999999</v>
      </c>
    </row>
    <row r="1279" spans="1:7" x14ac:dyDescent="0.25">
      <c r="A1279">
        <f>'2019_1-3-1_Download'!B351</f>
        <v>359</v>
      </c>
      <c r="B1279">
        <f>'2019_1-3-1_Download'!D351</f>
        <v>2013</v>
      </c>
      <c r="C1279" t="str">
        <f>VLOOKUP(A1279,[1]Tabelle1!$A$1:$B$68,2,FALSE)</f>
        <v>Stade</v>
      </c>
      <c r="D1279" t="str">
        <f>'2019_1-3-1_Download'!$G$7</f>
        <v>Personen mit Migrationshintergrund</v>
      </c>
      <c r="E1279" t="s">
        <v>1104</v>
      </c>
      <c r="F1279" t="str">
        <f>VLOOKUP(A1279,[2]Kreise_MZ!$A$2:$C$55,3,FALSE)</f>
        <v>MZ03359</v>
      </c>
      <c r="G1279">
        <f>'2019_1-3-1_Download'!G351</f>
        <v>21.289540000000002</v>
      </c>
    </row>
    <row r="1280" spans="1:7" x14ac:dyDescent="0.25">
      <c r="A1280" t="str">
        <f>'2019_1-3-1_Download'!B352</f>
        <v>360/ 354</v>
      </c>
      <c r="B1280">
        <f>'2019_1-3-1_Download'!D352</f>
        <v>2013</v>
      </c>
      <c r="C1280" t="str">
        <f>VLOOKUP(A1280,[1]Tabelle1!$A$1:$B$68,2,FALSE)</f>
        <v>Uelzen Lüchow-Dannenberg</v>
      </c>
      <c r="D1280" t="str">
        <f>'2019_1-3-1_Download'!$G$7</f>
        <v>Personen mit Migrationshintergrund</v>
      </c>
      <c r="E1280" t="s">
        <v>1104</v>
      </c>
      <c r="F1280" t="str">
        <f>VLOOKUP(A1280,[2]Kreise_MZ!$A$2:$C$55,3,FALSE)</f>
        <v>MZ03354360</v>
      </c>
      <c r="G1280">
        <f>'2019_1-3-1_Download'!G352</f>
        <v>14.248010000000001</v>
      </c>
    </row>
    <row r="1281" spans="1:7" x14ac:dyDescent="0.25">
      <c r="A1281">
        <f>'2019_1-3-1_Download'!B353</f>
        <v>361</v>
      </c>
      <c r="B1281">
        <f>'2019_1-3-1_Download'!D353</f>
        <v>2013</v>
      </c>
      <c r="C1281" t="str">
        <f>VLOOKUP(A1281,[1]Tabelle1!$A$1:$B$68,2,FALSE)</f>
        <v>Verden</v>
      </c>
      <c r="D1281" t="str">
        <f>'2019_1-3-1_Download'!$G$7</f>
        <v>Personen mit Migrationshintergrund</v>
      </c>
      <c r="E1281" t="s">
        <v>1104</v>
      </c>
      <c r="F1281" t="str">
        <f>VLOOKUP(A1281,[2]Kreise_MZ!$A$2:$C$55,3,FALSE)</f>
        <v>MZ03361</v>
      </c>
      <c r="G1281">
        <f>'2019_1-3-1_Download'!G353</f>
        <v>28.996740000000003</v>
      </c>
    </row>
    <row r="1282" spans="1:7" x14ac:dyDescent="0.25">
      <c r="A1282">
        <f>'2019_1-3-1_Download'!B354</f>
        <v>3</v>
      </c>
      <c r="B1282">
        <f>'2019_1-3-1_Download'!D354</f>
        <v>2013</v>
      </c>
      <c r="C1282" t="str">
        <f>VLOOKUP(A1282,[1]Tabelle1!$A$1:$B$68,2,FALSE)</f>
        <v>Statistische Region Lüneburg</v>
      </c>
      <c r="D1282" t="str">
        <f>'2019_1-3-1_Download'!$G$7</f>
        <v>Personen mit Migrationshintergrund</v>
      </c>
      <c r="E1282" t="s">
        <v>1104</v>
      </c>
      <c r="F1282" t="str">
        <f>VLOOKUP(A1282,[2]Kreise_MZ!$A$2:$C$55,3,FALSE)</f>
        <v>MZ033</v>
      </c>
      <c r="G1282">
        <f>'2019_1-3-1_Download'!G354</f>
        <v>231.70728</v>
      </c>
    </row>
    <row r="1283" spans="1:7" x14ac:dyDescent="0.25">
      <c r="A1283">
        <f>'2019_1-3-1_Download'!B355</f>
        <v>401</v>
      </c>
      <c r="B1283">
        <f>'2019_1-3-1_Download'!D355</f>
        <v>2013</v>
      </c>
      <c r="C1283" t="str">
        <f>VLOOKUP(A1283,[1]Tabelle1!$A$1:$B$68,2,FALSE)</f>
        <v>Delmenhorst  Stadt</v>
      </c>
      <c r="D1283" t="str">
        <f>'2019_1-3-1_Download'!$G$7</f>
        <v>Personen mit Migrationshintergrund</v>
      </c>
      <c r="E1283" t="s">
        <v>1104</v>
      </c>
      <c r="F1283" t="str">
        <f>VLOOKUP(A1283,[2]Kreise_MZ!$A$2:$C$55,3,FALSE)</f>
        <v>MZ03401</v>
      </c>
      <c r="G1283">
        <f>'2019_1-3-1_Download'!G355</f>
        <v>18.50535</v>
      </c>
    </row>
    <row r="1284" spans="1:7" x14ac:dyDescent="0.25">
      <c r="A1284" t="str">
        <f>'2019_1-3-1_Download'!B356</f>
        <v>402 / 457</v>
      </c>
      <c r="B1284">
        <f>'2019_1-3-1_Download'!D356</f>
        <v>2013</v>
      </c>
      <c r="C1284" t="str">
        <f>VLOOKUP(A1284,[1]Tabelle1!$A$1:$B$68,2,FALSE)</f>
        <v>Emden  Stadt / Leer</v>
      </c>
      <c r="D1284" t="str">
        <f>'2019_1-3-1_Download'!$G$7</f>
        <v>Personen mit Migrationshintergrund</v>
      </c>
      <c r="E1284" t="s">
        <v>1104</v>
      </c>
      <c r="F1284" t="str">
        <f>VLOOKUP(A1284,[2]Kreise_MZ!$A$2:$C$55,3,FALSE)</f>
        <v>MZ03402457</v>
      </c>
      <c r="G1284">
        <f>'2019_1-3-1_Download'!G356</f>
        <v>32.046039999999998</v>
      </c>
    </row>
    <row r="1285" spans="1:7" x14ac:dyDescent="0.25">
      <c r="A1285">
        <f>'2019_1-3-1_Download'!B357</f>
        <v>403</v>
      </c>
      <c r="B1285">
        <f>'2019_1-3-1_Download'!D357</f>
        <v>2013</v>
      </c>
      <c r="C1285" t="str">
        <f>VLOOKUP(A1285,[1]Tabelle1!$A$1:$B$68,2,FALSE)</f>
        <v>Oldenburg(Oldb)  Stadt</v>
      </c>
      <c r="D1285" t="str">
        <f>'2019_1-3-1_Download'!$G$7</f>
        <v>Personen mit Migrationshintergrund</v>
      </c>
      <c r="E1285" t="s">
        <v>1104</v>
      </c>
      <c r="F1285" t="str">
        <f>VLOOKUP(A1285,[2]Kreise_MZ!$A$2:$C$55,3,FALSE)</f>
        <v>MZ03403</v>
      </c>
      <c r="G1285">
        <f>'2019_1-3-1_Download'!G357</f>
        <v>24.928529999999999</v>
      </c>
    </row>
    <row r="1286" spans="1:7" x14ac:dyDescent="0.25">
      <c r="A1286">
        <f>'2019_1-3-1_Download'!B358</f>
        <v>404</v>
      </c>
      <c r="B1286">
        <f>'2019_1-3-1_Download'!D358</f>
        <v>2013</v>
      </c>
      <c r="C1286" t="str">
        <f>VLOOKUP(A1286,[1]Tabelle1!$A$1:$B$68,2,FALSE)</f>
        <v>Osnabrück  Stadt</v>
      </c>
      <c r="D1286" t="str">
        <f>'2019_1-3-1_Download'!$G$7</f>
        <v>Personen mit Migrationshintergrund</v>
      </c>
      <c r="E1286" t="s">
        <v>1104</v>
      </c>
      <c r="F1286" t="str">
        <f>VLOOKUP(A1286,[2]Kreise_MZ!$A$2:$C$55,3,FALSE)</f>
        <v>MZ03404</v>
      </c>
      <c r="G1286">
        <f>'2019_1-3-1_Download'!G358</f>
        <v>49.177440000000004</v>
      </c>
    </row>
    <row r="1287" spans="1:7" x14ac:dyDescent="0.25">
      <c r="A1287">
        <f>'2019_1-3-1_Download'!B359</f>
        <v>405</v>
      </c>
      <c r="B1287">
        <f>'2019_1-3-1_Download'!D359</f>
        <v>2013</v>
      </c>
      <c r="C1287" t="str">
        <f>VLOOKUP(A1287,[1]Tabelle1!$A$1:$B$68,2,FALSE)</f>
        <v>Wilhelmshaven  Stadt</v>
      </c>
      <c r="D1287" t="str">
        <f>'2019_1-3-1_Download'!$G$7</f>
        <v>Personen mit Migrationshintergrund</v>
      </c>
      <c r="E1287" t="s">
        <v>1104</v>
      </c>
      <c r="F1287" t="str">
        <f>VLOOKUP(A1287,[2]Kreise_MZ!$A$2:$C$55,3,FALSE)</f>
        <v>MZ03405</v>
      </c>
      <c r="G1287">
        <f>'2019_1-3-1_Download'!G359</f>
        <v>12.58752</v>
      </c>
    </row>
    <row r="1288" spans="1:7" x14ac:dyDescent="0.25">
      <c r="A1288">
        <f>'2019_1-3-1_Download'!B360</f>
        <v>451</v>
      </c>
      <c r="B1288">
        <f>'2019_1-3-1_Download'!D360</f>
        <v>2013</v>
      </c>
      <c r="C1288" t="str">
        <f>VLOOKUP(A1288,[1]Tabelle1!$A$1:$B$68,2,FALSE)</f>
        <v>Ammerland</v>
      </c>
      <c r="D1288" t="str">
        <f>'2019_1-3-1_Download'!$G$7</f>
        <v>Personen mit Migrationshintergrund</v>
      </c>
      <c r="E1288" t="s">
        <v>1104</v>
      </c>
      <c r="F1288" t="str">
        <f>VLOOKUP(A1288,[2]Kreise_MZ!$A$2:$C$55,3,FALSE)</f>
        <v>MZ03451</v>
      </c>
      <c r="G1288">
        <f>'2019_1-3-1_Download'!G360</f>
        <v>8.12744</v>
      </c>
    </row>
    <row r="1289" spans="1:7" x14ac:dyDescent="0.25">
      <c r="A1289">
        <f>'2019_1-3-1_Download'!B361</f>
        <v>452</v>
      </c>
      <c r="B1289">
        <f>'2019_1-3-1_Download'!D361</f>
        <v>2013</v>
      </c>
      <c r="C1289" t="str">
        <f>VLOOKUP(A1289,[1]Tabelle1!$A$1:$B$68,2,FALSE)</f>
        <v>Aurich</v>
      </c>
      <c r="D1289" t="str">
        <f>'2019_1-3-1_Download'!$G$7</f>
        <v>Personen mit Migrationshintergrund</v>
      </c>
      <c r="E1289" t="s">
        <v>1104</v>
      </c>
      <c r="F1289" t="str">
        <f>VLOOKUP(A1289,[2]Kreise_MZ!$A$2:$C$55,3,FALSE)</f>
        <v>MZ03452</v>
      </c>
      <c r="G1289">
        <f>'2019_1-3-1_Download'!G361</f>
        <v>17.664709999999999</v>
      </c>
    </row>
    <row r="1290" spans="1:7" x14ac:dyDescent="0.25">
      <c r="A1290">
        <f>'2019_1-3-1_Download'!B362</f>
        <v>453</v>
      </c>
      <c r="B1290">
        <f>'2019_1-3-1_Download'!D362</f>
        <v>2013</v>
      </c>
      <c r="C1290" t="str">
        <f>VLOOKUP(A1290,[1]Tabelle1!$A$1:$B$68,2,FALSE)</f>
        <v>Cloppenburg</v>
      </c>
      <c r="D1290" t="str">
        <f>'2019_1-3-1_Download'!$G$7</f>
        <v>Personen mit Migrationshintergrund</v>
      </c>
      <c r="E1290" t="s">
        <v>1104</v>
      </c>
      <c r="F1290" t="str">
        <f>VLOOKUP(A1290,[2]Kreise_MZ!$A$2:$C$55,3,FALSE)</f>
        <v>MZ03453</v>
      </c>
      <c r="G1290">
        <f>'2019_1-3-1_Download'!G362</f>
        <v>43.22701</v>
      </c>
    </row>
    <row r="1291" spans="1:7" x14ac:dyDescent="0.25">
      <c r="A1291">
        <f>'2019_1-3-1_Download'!B363</f>
        <v>454</v>
      </c>
      <c r="B1291">
        <f>'2019_1-3-1_Download'!D363</f>
        <v>2013</v>
      </c>
      <c r="C1291" t="str">
        <f>VLOOKUP(A1291,[1]Tabelle1!$A$1:$B$68,2,FALSE)</f>
        <v>Emsland</v>
      </c>
      <c r="D1291" t="str">
        <f>'2019_1-3-1_Download'!$G$7</f>
        <v>Personen mit Migrationshintergrund</v>
      </c>
      <c r="E1291" t="s">
        <v>1104</v>
      </c>
      <c r="F1291" t="str">
        <f>VLOOKUP(A1291,[2]Kreise_MZ!$A$2:$C$55,3,FALSE)</f>
        <v>MZ03454</v>
      </c>
      <c r="G1291">
        <f>'2019_1-3-1_Download'!G363</f>
        <v>55.392389999999999</v>
      </c>
    </row>
    <row r="1292" spans="1:7" x14ac:dyDescent="0.25">
      <c r="A1292" t="str">
        <f>'2019_1-3-1_Download'!B364</f>
        <v>455 / 462</v>
      </c>
      <c r="B1292">
        <f>'2019_1-3-1_Download'!D364</f>
        <v>2013</v>
      </c>
      <c r="C1292" t="str">
        <f>VLOOKUP(A1292,[1]Tabelle1!$A$1:$B$68,2,FALSE)</f>
        <v>Friesland / Wittmund</v>
      </c>
      <c r="D1292" t="str">
        <f>'2019_1-3-1_Download'!$G$7</f>
        <v>Personen mit Migrationshintergrund</v>
      </c>
      <c r="E1292" t="s">
        <v>1104</v>
      </c>
      <c r="F1292" t="str">
        <f>VLOOKUP(A1292,[2]Kreise_MZ!$A$2:$C$55,3,FALSE)</f>
        <v>MZ03455462</v>
      </c>
      <c r="G1292">
        <f>'2019_1-3-1_Download'!G364</f>
        <v>10.397620000000002</v>
      </c>
    </row>
    <row r="1293" spans="1:7" x14ac:dyDescent="0.25">
      <c r="A1293">
        <f>'2019_1-3-1_Download'!B365</f>
        <v>456</v>
      </c>
      <c r="B1293">
        <f>'2019_1-3-1_Download'!D365</f>
        <v>2013</v>
      </c>
      <c r="C1293" t="str">
        <f>VLOOKUP(A1293,[1]Tabelle1!$A$1:$B$68,2,FALSE)</f>
        <v>Grafschaft Bentheim</v>
      </c>
      <c r="D1293" t="str">
        <f>'2019_1-3-1_Download'!$G$7</f>
        <v>Personen mit Migrationshintergrund</v>
      </c>
      <c r="E1293" t="s">
        <v>1104</v>
      </c>
      <c r="F1293" t="str">
        <f>VLOOKUP(A1293,[2]Kreise_MZ!$A$2:$C$55,3,FALSE)</f>
        <v>MZ03456</v>
      </c>
      <c r="G1293">
        <f>'2019_1-3-1_Download'!G365</f>
        <v>30.60595</v>
      </c>
    </row>
    <row r="1294" spans="1:7" x14ac:dyDescent="0.25">
      <c r="A1294" t="str">
        <f>'2019_1-3-1_Download'!B366</f>
        <v>402 / 457</v>
      </c>
      <c r="B1294">
        <f>'2019_1-3-1_Download'!D366</f>
        <v>2013</v>
      </c>
      <c r="C1294" t="str">
        <f>VLOOKUP(A1294,[1]Tabelle1!$A$1:$B$68,2,FALSE)</f>
        <v>Emden  Stadt / Leer</v>
      </c>
      <c r="D1294" t="str">
        <f>'2019_1-3-1_Download'!$G$7</f>
        <v>Personen mit Migrationshintergrund</v>
      </c>
      <c r="E1294" t="s">
        <v>1104</v>
      </c>
      <c r="F1294" t="str">
        <f>VLOOKUP(A1294,[2]Kreise_MZ!$A$2:$C$55,3,FALSE)</f>
        <v>MZ03402457</v>
      </c>
      <c r="G1294">
        <f>'2019_1-3-1_Download'!G366</f>
        <v>32.046039999999998</v>
      </c>
    </row>
    <row r="1295" spans="1:7" x14ac:dyDescent="0.25">
      <c r="A1295">
        <f>'2019_1-3-1_Download'!B367</f>
        <v>458</v>
      </c>
      <c r="B1295">
        <f>'2019_1-3-1_Download'!D367</f>
        <v>2013</v>
      </c>
      <c r="C1295" t="str">
        <f>VLOOKUP(A1295,[1]Tabelle1!$A$1:$B$68,2,FALSE)</f>
        <v>Oldenburg</v>
      </c>
      <c r="D1295" t="str">
        <f>'2019_1-3-1_Download'!$G$7</f>
        <v>Personen mit Migrationshintergrund</v>
      </c>
      <c r="E1295" t="s">
        <v>1104</v>
      </c>
      <c r="F1295" t="str">
        <f>VLOOKUP(A1295,[2]Kreise_MZ!$A$2:$C$55,3,FALSE)</f>
        <v>MZ03458</v>
      </c>
      <c r="G1295">
        <f>'2019_1-3-1_Download'!G367</f>
        <v>14.66025</v>
      </c>
    </row>
    <row r="1296" spans="1:7" x14ac:dyDescent="0.25">
      <c r="A1296">
        <f>'2019_1-3-1_Download'!B368</f>
        <v>459</v>
      </c>
      <c r="B1296">
        <f>'2019_1-3-1_Download'!D368</f>
        <v>2013</v>
      </c>
      <c r="C1296" t="str">
        <f>VLOOKUP(A1296,[1]Tabelle1!$A$1:$B$68,2,FALSE)</f>
        <v>Osnabrück</v>
      </c>
      <c r="D1296" t="str">
        <f>'2019_1-3-1_Download'!$G$7</f>
        <v>Personen mit Migrationshintergrund</v>
      </c>
      <c r="E1296" t="s">
        <v>1104</v>
      </c>
      <c r="F1296" t="str">
        <f>VLOOKUP(A1296,[2]Kreise_MZ!$A$2:$C$55,3,FALSE)</f>
        <v>MZ03459</v>
      </c>
      <c r="G1296">
        <f>'2019_1-3-1_Download'!G368</f>
        <v>78.643119999999996</v>
      </c>
    </row>
    <row r="1297" spans="1:7" x14ac:dyDescent="0.25">
      <c r="A1297">
        <f>'2019_1-3-1_Download'!B369</f>
        <v>460</v>
      </c>
      <c r="B1297">
        <f>'2019_1-3-1_Download'!D369</f>
        <v>2013</v>
      </c>
      <c r="C1297" t="str">
        <f>VLOOKUP(A1297,[1]Tabelle1!$A$1:$B$68,2,FALSE)</f>
        <v>Vechta</v>
      </c>
      <c r="D1297" t="str">
        <f>'2019_1-3-1_Download'!$G$7</f>
        <v>Personen mit Migrationshintergrund</v>
      </c>
      <c r="E1297" t="s">
        <v>1104</v>
      </c>
      <c r="F1297" t="str">
        <f>VLOOKUP(A1297,[2]Kreise_MZ!$A$2:$C$55,3,FALSE)</f>
        <v>MZ03460</v>
      </c>
      <c r="G1297">
        <f>'2019_1-3-1_Download'!G369</f>
        <v>28.421599999999998</v>
      </c>
    </row>
    <row r="1298" spans="1:7" x14ac:dyDescent="0.25">
      <c r="A1298">
        <f>'2019_1-3-1_Download'!B370</f>
        <v>461</v>
      </c>
      <c r="B1298">
        <f>'2019_1-3-1_Download'!D370</f>
        <v>2013</v>
      </c>
      <c r="C1298" t="str">
        <f>VLOOKUP(A1298,[1]Tabelle1!$A$1:$B$68,2,FALSE)</f>
        <v>Wesermarsch</v>
      </c>
      <c r="D1298" t="str">
        <f>'2019_1-3-1_Download'!$G$7</f>
        <v>Personen mit Migrationshintergrund</v>
      </c>
      <c r="E1298" t="s">
        <v>1104</v>
      </c>
      <c r="F1298" t="str">
        <f>VLOOKUP(A1298,[2]Kreise_MZ!$A$2:$C$55,3,FALSE)</f>
        <v>MZ03461</v>
      </c>
      <c r="G1298">
        <f>'2019_1-3-1_Download'!G370</f>
        <v>12.64809</v>
      </c>
    </row>
    <row r="1299" spans="1:7" x14ac:dyDescent="0.25">
      <c r="A1299" t="str">
        <f>'2019_1-3-1_Download'!B371</f>
        <v>455 / 462</v>
      </c>
      <c r="B1299">
        <f>'2019_1-3-1_Download'!D371</f>
        <v>2013</v>
      </c>
      <c r="C1299" t="str">
        <f>VLOOKUP(A1299,[1]Tabelle1!$A$1:$B$68,2,FALSE)</f>
        <v>Friesland / Wittmund</v>
      </c>
      <c r="D1299" t="str">
        <f>'2019_1-3-1_Download'!$G$7</f>
        <v>Personen mit Migrationshintergrund</v>
      </c>
      <c r="E1299" t="s">
        <v>1104</v>
      </c>
      <c r="F1299" t="str">
        <f>VLOOKUP(A1299,[2]Kreise_MZ!$A$2:$C$55,3,FALSE)</f>
        <v>MZ03455462</v>
      </c>
      <c r="G1299">
        <f>'2019_1-3-1_Download'!G371</f>
        <v>10.397620000000002</v>
      </c>
    </row>
    <row r="1300" spans="1:7" x14ac:dyDescent="0.25">
      <c r="A1300">
        <f>'2019_1-3-1_Download'!B372</f>
        <v>4</v>
      </c>
      <c r="B1300">
        <f>'2019_1-3-1_Download'!D372</f>
        <v>2013</v>
      </c>
      <c r="C1300" t="str">
        <f>VLOOKUP(A1300,[1]Tabelle1!$A$1:$B$68,2,FALSE)</f>
        <v>Statistische Region Weser-Ems</v>
      </c>
      <c r="D1300" t="str">
        <f>'2019_1-3-1_Download'!$G$7</f>
        <v>Personen mit Migrationshintergrund</v>
      </c>
      <c r="E1300" t="s">
        <v>1104</v>
      </c>
      <c r="F1300" t="str">
        <f>VLOOKUP(A1300,[2]Kreise_MZ!$A$2:$C$55,3,FALSE)</f>
        <v>MZ034</v>
      </c>
      <c r="G1300">
        <f>'2019_1-3-1_Download'!G372</f>
        <v>440.89666</v>
      </c>
    </row>
    <row r="1301" spans="1:7" x14ac:dyDescent="0.25">
      <c r="A1301">
        <f>'2019_1-3-1_Download'!B373</f>
        <v>0</v>
      </c>
      <c r="B1301">
        <f>'2019_1-3-1_Download'!D373</f>
        <v>2013</v>
      </c>
      <c r="C1301" t="str">
        <f>VLOOKUP(A1301,[1]Tabelle1!$A$1:$B$68,2,FALSE)</f>
        <v>Niedersachsen</v>
      </c>
      <c r="D1301" t="str">
        <f>'2019_1-3-1_Download'!$G$7</f>
        <v>Personen mit Migrationshintergrund</v>
      </c>
      <c r="E1301" t="s">
        <v>1104</v>
      </c>
      <c r="F1301" t="str">
        <f>VLOOKUP(A1301,[2]Kreise_MZ!$A$2:$C$55,3,FALSE)</f>
        <v>MZ030</v>
      </c>
      <c r="G1301">
        <f>'2019_1-3-1_Download'!G373</f>
        <v>1402.0976699999999</v>
      </c>
    </row>
    <row r="1302" spans="1:7" x14ac:dyDescent="0.25">
      <c r="A1302">
        <f>'2019_1-3-1_Download'!B374</f>
        <v>101</v>
      </c>
      <c r="B1302">
        <f>'2019_1-3-1_Download'!D374</f>
        <v>2012</v>
      </c>
      <c r="C1302" t="str">
        <f>VLOOKUP(A1302,[1]Tabelle1!$A$1:$B$68,2,FALSE)</f>
        <v>Braunschweig  Stadt</v>
      </c>
      <c r="D1302" t="str">
        <f>'2019_1-3-1_Download'!$G$7</f>
        <v>Personen mit Migrationshintergrund</v>
      </c>
      <c r="E1302" t="s">
        <v>1104</v>
      </c>
      <c r="F1302" t="str">
        <f>VLOOKUP(A1302,[2]Kreise_MZ!$A$2:$C$55,3,FALSE)</f>
        <v>MZ03101</v>
      </c>
      <c r="G1302">
        <f>'2019_1-3-1_Download'!G374</f>
        <v>50.287599999999998</v>
      </c>
    </row>
    <row r="1303" spans="1:7" x14ac:dyDescent="0.25">
      <c r="A1303">
        <f>'2019_1-3-1_Download'!B375</f>
        <v>102</v>
      </c>
      <c r="B1303">
        <f>'2019_1-3-1_Download'!D375</f>
        <v>2012</v>
      </c>
      <c r="C1303" t="str">
        <f>VLOOKUP(A1303,[1]Tabelle1!$A$1:$B$68,2,FALSE)</f>
        <v>Salzgitter  Stadt</v>
      </c>
      <c r="D1303" t="str">
        <f>'2019_1-3-1_Download'!$G$7</f>
        <v>Personen mit Migrationshintergrund</v>
      </c>
      <c r="E1303" t="s">
        <v>1104</v>
      </c>
      <c r="F1303" t="str">
        <f>VLOOKUP(A1303,[2]Kreise_MZ!$A$2:$C$55,3,FALSE)</f>
        <v>MZ03102</v>
      </c>
      <c r="G1303">
        <f>'2019_1-3-1_Download'!G375</f>
        <v>25.009919999999997</v>
      </c>
    </row>
    <row r="1304" spans="1:7" x14ac:dyDescent="0.25">
      <c r="A1304">
        <f>'2019_1-3-1_Download'!B376</f>
        <v>103</v>
      </c>
      <c r="B1304">
        <f>'2019_1-3-1_Download'!D376</f>
        <v>2012</v>
      </c>
      <c r="C1304" t="str">
        <f>VLOOKUP(A1304,[1]Tabelle1!$A$1:$B$68,2,FALSE)</f>
        <v>Wolfsburg  Stadt</v>
      </c>
      <c r="D1304" t="str">
        <f>'2019_1-3-1_Download'!$G$7</f>
        <v>Personen mit Migrationshintergrund</v>
      </c>
      <c r="E1304" t="s">
        <v>1104</v>
      </c>
      <c r="F1304" t="str">
        <f>VLOOKUP(A1304,[2]Kreise_MZ!$A$2:$C$55,3,FALSE)</f>
        <v>MZ03103</v>
      </c>
      <c r="G1304">
        <f>'2019_1-3-1_Download'!G376</f>
        <v>43.645440000000001</v>
      </c>
    </row>
    <row r="1305" spans="1:7" x14ac:dyDescent="0.25">
      <c r="A1305">
        <f>'2019_1-3-1_Download'!B377</f>
        <v>151</v>
      </c>
      <c r="B1305">
        <f>'2019_1-3-1_Download'!D377</f>
        <v>2012</v>
      </c>
      <c r="C1305" t="str">
        <f>VLOOKUP(A1305,[1]Tabelle1!$A$1:$B$68,2,FALSE)</f>
        <v>Gifhorn</v>
      </c>
      <c r="D1305" t="str">
        <f>'2019_1-3-1_Download'!$G$7</f>
        <v>Personen mit Migrationshintergrund</v>
      </c>
      <c r="E1305" t="s">
        <v>1104</v>
      </c>
      <c r="F1305" t="str">
        <f>VLOOKUP(A1305,[2]Kreise_MZ!$A$2:$C$55,3,FALSE)</f>
        <v>MZ03151</v>
      </c>
      <c r="G1305">
        <f>'2019_1-3-1_Download'!G377</f>
        <v>36.495449999999998</v>
      </c>
    </row>
    <row r="1306" spans="1:7" x14ac:dyDescent="0.25">
      <c r="A1306">
        <f>'2019_1-3-1_Download'!B378</f>
        <v>153</v>
      </c>
      <c r="B1306">
        <f>'2019_1-3-1_Download'!D378</f>
        <v>2012</v>
      </c>
      <c r="C1306" t="str">
        <f>VLOOKUP(A1306,[1]Tabelle1!$A$1:$B$68,2,FALSE)</f>
        <v>Goslar</v>
      </c>
      <c r="D1306" t="str">
        <f>'2019_1-3-1_Download'!$G$7</f>
        <v>Personen mit Migrationshintergrund</v>
      </c>
      <c r="E1306" t="s">
        <v>1104</v>
      </c>
      <c r="F1306" t="str">
        <f>VLOOKUP(A1306,[2]Kreise_MZ!$A$2:$C$55,3,FALSE)</f>
        <v>MZ03153</v>
      </c>
      <c r="G1306">
        <f>'2019_1-3-1_Download'!G378</f>
        <v>14.09357</v>
      </c>
    </row>
    <row r="1307" spans="1:7" x14ac:dyDescent="0.25">
      <c r="A1307">
        <f>'2019_1-3-1_Download'!B379</f>
        <v>154</v>
      </c>
      <c r="B1307">
        <f>'2019_1-3-1_Download'!D379</f>
        <v>2012</v>
      </c>
      <c r="C1307" t="str">
        <f>VLOOKUP(A1307,[1]Tabelle1!$A$1:$B$68,2,FALSE)</f>
        <v>Helmstedt</v>
      </c>
      <c r="D1307" t="str">
        <f>'2019_1-3-1_Download'!$G$7</f>
        <v>Personen mit Migrationshintergrund</v>
      </c>
      <c r="E1307" t="s">
        <v>1104</v>
      </c>
      <c r="F1307" t="str">
        <f>VLOOKUP(A1307,[2]Kreise_MZ!$A$2:$C$55,3,FALSE)</f>
        <v>MZ03154</v>
      </c>
      <c r="G1307">
        <f>'2019_1-3-1_Download'!G379</f>
        <v>8.9373700000000014</v>
      </c>
    </row>
    <row r="1308" spans="1:7" x14ac:dyDescent="0.25">
      <c r="A1308">
        <f>'2019_1-3-1_Download'!B380</f>
        <v>155</v>
      </c>
      <c r="B1308">
        <f>'2019_1-3-1_Download'!D380</f>
        <v>2012</v>
      </c>
      <c r="C1308" t="str">
        <f>VLOOKUP(A1308,[1]Tabelle1!$A$1:$B$68,2,FALSE)</f>
        <v>Northeim</v>
      </c>
      <c r="D1308" t="str">
        <f>'2019_1-3-1_Download'!$G$7</f>
        <v>Personen mit Migrationshintergrund</v>
      </c>
      <c r="E1308" t="s">
        <v>1104</v>
      </c>
      <c r="F1308" t="str">
        <f>VLOOKUP(A1308,[2]Kreise_MZ!$A$2:$C$55,3,FALSE)</f>
        <v>MZ03155</v>
      </c>
      <c r="G1308">
        <f>'2019_1-3-1_Download'!G380</f>
        <v>12.098319999999999</v>
      </c>
    </row>
    <row r="1309" spans="1:7" x14ac:dyDescent="0.25">
      <c r="A1309">
        <f>'2019_1-3-1_Download'!B381</f>
        <v>157</v>
      </c>
      <c r="B1309">
        <f>'2019_1-3-1_Download'!D381</f>
        <v>2012</v>
      </c>
      <c r="C1309" t="str">
        <f>VLOOKUP(A1309,[1]Tabelle1!$A$1:$B$68,2,FALSE)</f>
        <v>Peine</v>
      </c>
      <c r="D1309" t="str">
        <f>'2019_1-3-1_Download'!$G$7</f>
        <v>Personen mit Migrationshintergrund</v>
      </c>
      <c r="E1309" t="s">
        <v>1104</v>
      </c>
      <c r="F1309" t="str">
        <f>VLOOKUP(A1309,[2]Kreise_MZ!$A$2:$C$55,3,FALSE)</f>
        <v>MZ03157</v>
      </c>
      <c r="G1309">
        <f>'2019_1-3-1_Download'!G381</f>
        <v>18.93685</v>
      </c>
    </row>
    <row r="1310" spans="1:7" x14ac:dyDescent="0.25">
      <c r="A1310">
        <f>'2019_1-3-1_Download'!B382</f>
        <v>159</v>
      </c>
      <c r="B1310">
        <f>'2019_1-3-1_Download'!D382</f>
        <v>2012</v>
      </c>
      <c r="C1310" t="str">
        <f>VLOOKUP(A1310,[1]Tabelle1!$A$1:$B$68,2,FALSE)</f>
        <v>Göttingen</v>
      </c>
      <c r="D1310" t="str">
        <f>'2019_1-3-1_Download'!$G$7</f>
        <v>Personen mit Migrationshintergrund</v>
      </c>
      <c r="E1310" t="s">
        <v>1104</v>
      </c>
      <c r="F1310" t="str">
        <f>VLOOKUP(A1310,[2]Kreise_MZ!$A$2:$C$55,3,FALSE)</f>
        <v>MZ03159</v>
      </c>
      <c r="G1310">
        <f>'2019_1-3-1_Download'!G382</f>
        <v>39.631689999999999</v>
      </c>
    </row>
    <row r="1311" spans="1:7" x14ac:dyDescent="0.25">
      <c r="A1311">
        <f>'2019_1-3-1_Download'!B383</f>
        <v>158</v>
      </c>
      <c r="B1311">
        <f>'2019_1-3-1_Download'!D383</f>
        <v>2012</v>
      </c>
      <c r="C1311" t="str">
        <f>VLOOKUP(A1311,[1]Tabelle1!$A$1:$B$68,2,FALSE)</f>
        <v>Wolfenbüttel</v>
      </c>
      <c r="D1311" t="str">
        <f>'2019_1-3-1_Download'!$G$7</f>
        <v>Personen mit Migrationshintergrund</v>
      </c>
      <c r="E1311" t="s">
        <v>1104</v>
      </c>
      <c r="F1311" t="str">
        <f>VLOOKUP(A1311,[2]Kreise_MZ!$A$2:$C$55,3,FALSE)</f>
        <v>MZ03158</v>
      </c>
      <c r="G1311">
        <f>'2019_1-3-1_Download'!G383</f>
        <v>16.41732</v>
      </c>
    </row>
    <row r="1312" spans="1:7" x14ac:dyDescent="0.25">
      <c r="A1312">
        <f>'2019_1-3-1_Download'!B384</f>
        <v>1</v>
      </c>
      <c r="B1312">
        <f>'2019_1-3-1_Download'!D384</f>
        <v>2012</v>
      </c>
      <c r="C1312" t="str">
        <f>VLOOKUP(A1312,[1]Tabelle1!$A$1:$B$68,2,FALSE)</f>
        <v>Statistische Region Braunschweig</v>
      </c>
      <c r="D1312" t="str">
        <f>'2019_1-3-1_Download'!$G$7</f>
        <v>Personen mit Migrationshintergrund</v>
      </c>
      <c r="E1312" t="s">
        <v>1104</v>
      </c>
      <c r="F1312" t="str">
        <f>VLOOKUP(A1312,[2]Kreise_MZ!$A$2:$C$55,3,FALSE)</f>
        <v>MZ031</v>
      </c>
      <c r="G1312">
        <f>'2019_1-3-1_Download'!G384</f>
        <v>265.83353000000005</v>
      </c>
    </row>
    <row r="1313" spans="1:7" x14ac:dyDescent="0.25">
      <c r="A1313">
        <f>'2019_1-3-1_Download'!B385</f>
        <v>241</v>
      </c>
      <c r="B1313">
        <f>'2019_1-3-1_Download'!D385</f>
        <v>2012</v>
      </c>
      <c r="C1313" t="str">
        <f>VLOOKUP(A1313,[1]Tabelle1!$A$1:$B$68,2,FALSE)</f>
        <v>Hannover  Region</v>
      </c>
      <c r="D1313" t="str">
        <f>'2019_1-3-1_Download'!$G$7</f>
        <v>Personen mit Migrationshintergrund</v>
      </c>
      <c r="E1313" t="s">
        <v>1104</v>
      </c>
      <c r="F1313" t="str">
        <f>VLOOKUP(A1313,[2]Kreise_MZ!$A$2:$C$55,3,FALSE)</f>
        <v>MZ03241</v>
      </c>
      <c r="G1313">
        <f>'2019_1-3-1_Download'!G385</f>
        <v>257.72708999999998</v>
      </c>
    </row>
    <row r="1314" spans="1:7" x14ac:dyDescent="0.25">
      <c r="A1314">
        <f>'2019_1-3-1_Download'!B386</f>
        <v>241001</v>
      </c>
      <c r="B1314">
        <f>'2019_1-3-1_Download'!D386</f>
        <v>2012</v>
      </c>
      <c r="C1314" t="str">
        <f>VLOOKUP(A1314,[1]Tabelle1!$A$1:$B$68,2,FALSE)</f>
        <v>dav. Hannover  Lhst.</v>
      </c>
      <c r="D1314" t="str">
        <f>'2019_1-3-1_Download'!$G$7</f>
        <v>Personen mit Migrationshintergrund</v>
      </c>
      <c r="E1314" t="s">
        <v>1104</v>
      </c>
      <c r="F1314" t="str">
        <f>VLOOKUP(A1314,[2]Kreise_MZ!$A$2:$C$55,3,FALSE)</f>
        <v>MZ03241001</v>
      </c>
      <c r="G1314">
        <f>'2019_1-3-1_Download'!G386</f>
        <v>146.50985999999997</v>
      </c>
    </row>
    <row r="1315" spans="1:7" x14ac:dyDescent="0.25">
      <c r="A1315">
        <f>'2019_1-3-1_Download'!B387</f>
        <v>241999</v>
      </c>
      <c r="B1315">
        <f>'2019_1-3-1_Download'!D387</f>
        <v>2012</v>
      </c>
      <c r="C1315" t="str">
        <f>VLOOKUP(A1315,[1]Tabelle1!$A$1:$B$68,2,FALSE)</f>
        <v>dav. Hannover  Umland</v>
      </c>
      <c r="D1315" t="str">
        <f>'2019_1-3-1_Download'!$G$7</f>
        <v>Personen mit Migrationshintergrund</v>
      </c>
      <c r="E1315" t="s">
        <v>1104</v>
      </c>
      <c r="F1315" t="str">
        <f>VLOOKUP(A1315,[2]Kreise_MZ!$A$2:$C$55,3,FALSE)</f>
        <v>MZ03241999</v>
      </c>
      <c r="G1315">
        <f>'2019_1-3-1_Download'!G387</f>
        <v>111.21722</v>
      </c>
    </row>
    <row r="1316" spans="1:7" x14ac:dyDescent="0.25">
      <c r="A1316">
        <f>'2019_1-3-1_Download'!B388</f>
        <v>251</v>
      </c>
      <c r="B1316">
        <f>'2019_1-3-1_Download'!D388</f>
        <v>2012</v>
      </c>
      <c r="C1316" t="str">
        <f>VLOOKUP(A1316,[1]Tabelle1!$A$1:$B$68,2,FALSE)</f>
        <v>Diepholz</v>
      </c>
      <c r="D1316" t="str">
        <f>'2019_1-3-1_Download'!$G$7</f>
        <v>Personen mit Migrationshintergrund</v>
      </c>
      <c r="E1316" t="s">
        <v>1104</v>
      </c>
      <c r="F1316" t="str">
        <f>VLOOKUP(A1316,[2]Kreise_MZ!$A$2:$C$55,3,FALSE)</f>
        <v>MZ03251</v>
      </c>
      <c r="G1316">
        <f>'2019_1-3-1_Download'!G388</f>
        <v>27.858049999999999</v>
      </c>
    </row>
    <row r="1317" spans="1:7" x14ac:dyDescent="0.25">
      <c r="A1317">
        <f>'2019_1-3-1_Download'!B389</f>
        <v>252</v>
      </c>
      <c r="B1317">
        <f>'2019_1-3-1_Download'!D389</f>
        <v>2012</v>
      </c>
      <c r="C1317" t="str">
        <f>VLOOKUP(A1317,[1]Tabelle1!$A$1:$B$68,2,FALSE)</f>
        <v>Hameln-Pyrmont</v>
      </c>
      <c r="D1317" t="str">
        <f>'2019_1-3-1_Download'!$G$7</f>
        <v>Personen mit Migrationshintergrund</v>
      </c>
      <c r="E1317" t="s">
        <v>1104</v>
      </c>
      <c r="F1317" t="str">
        <f>VLOOKUP(A1317,[2]Kreise_MZ!$A$2:$C$55,3,FALSE)</f>
        <v>MZ03252</v>
      </c>
      <c r="G1317">
        <f>'2019_1-3-1_Download'!G389</f>
        <v>26.088729999999998</v>
      </c>
    </row>
    <row r="1318" spans="1:7" x14ac:dyDescent="0.25">
      <c r="A1318">
        <f>'2019_1-3-1_Download'!B390</f>
        <v>254</v>
      </c>
      <c r="B1318">
        <f>'2019_1-3-1_Download'!D390</f>
        <v>2012</v>
      </c>
      <c r="C1318" t="str">
        <f>VLOOKUP(A1318,[1]Tabelle1!$A$1:$B$68,2,FALSE)</f>
        <v>Hildesheim</v>
      </c>
      <c r="D1318" t="str">
        <f>'2019_1-3-1_Download'!$G$7</f>
        <v>Personen mit Migrationshintergrund</v>
      </c>
      <c r="E1318" t="s">
        <v>1104</v>
      </c>
      <c r="F1318" t="str">
        <f>VLOOKUP(A1318,[2]Kreise_MZ!$A$2:$C$55,3,FALSE)</f>
        <v>MZ03254</v>
      </c>
      <c r="G1318">
        <f>'2019_1-3-1_Download'!G390</f>
        <v>44.15278</v>
      </c>
    </row>
    <row r="1319" spans="1:7" x14ac:dyDescent="0.25">
      <c r="A1319">
        <f>'2019_1-3-1_Download'!B391</f>
        <v>255</v>
      </c>
      <c r="B1319">
        <f>'2019_1-3-1_Download'!D391</f>
        <v>2012</v>
      </c>
      <c r="C1319" t="str">
        <f>VLOOKUP(A1319,[1]Tabelle1!$A$1:$B$68,2,FALSE)</f>
        <v>Holzminden</v>
      </c>
      <c r="D1319" t="str">
        <f>'2019_1-3-1_Download'!$G$7</f>
        <v>Personen mit Migrationshintergrund</v>
      </c>
      <c r="E1319" t="s">
        <v>1104</v>
      </c>
      <c r="F1319" t="str">
        <f>VLOOKUP(A1319,[2]Kreise_MZ!$A$2:$C$55,3,FALSE)</f>
        <v>MZ03255</v>
      </c>
      <c r="G1319">
        <f>'2019_1-3-1_Download'!G391</f>
        <v>6.8271999999999995</v>
      </c>
    </row>
    <row r="1320" spans="1:7" x14ac:dyDescent="0.25">
      <c r="A1320">
        <f>'2019_1-3-1_Download'!B392</f>
        <v>256</v>
      </c>
      <c r="B1320">
        <f>'2019_1-3-1_Download'!D392</f>
        <v>2012</v>
      </c>
      <c r="C1320" t="str">
        <f>VLOOKUP(A1320,[1]Tabelle1!$A$1:$B$68,2,FALSE)</f>
        <v>Nienburg (Weser)</v>
      </c>
      <c r="D1320" t="str">
        <f>'2019_1-3-1_Download'!$G$7</f>
        <v>Personen mit Migrationshintergrund</v>
      </c>
      <c r="E1320" t="s">
        <v>1104</v>
      </c>
      <c r="F1320" t="str">
        <f>VLOOKUP(A1320,[2]Kreise_MZ!$A$2:$C$55,3,FALSE)</f>
        <v>MZ03256</v>
      </c>
      <c r="G1320">
        <f>'2019_1-3-1_Download'!G392</f>
        <v>20.680970000000002</v>
      </c>
    </row>
    <row r="1321" spans="1:7" x14ac:dyDescent="0.25">
      <c r="A1321">
        <f>'2019_1-3-1_Download'!B393</f>
        <v>257</v>
      </c>
      <c r="B1321">
        <f>'2019_1-3-1_Download'!D393</f>
        <v>2012</v>
      </c>
      <c r="C1321" t="str">
        <f>VLOOKUP(A1321,[1]Tabelle1!$A$1:$B$68,2,FALSE)</f>
        <v>Schaumburg</v>
      </c>
      <c r="D1321" t="str">
        <f>'2019_1-3-1_Download'!$G$7</f>
        <v>Personen mit Migrationshintergrund</v>
      </c>
      <c r="E1321" t="s">
        <v>1104</v>
      </c>
      <c r="F1321" t="str">
        <f>VLOOKUP(A1321,[2]Kreise_MZ!$A$2:$C$55,3,FALSE)</f>
        <v>MZ03257</v>
      </c>
      <c r="G1321">
        <f>'2019_1-3-1_Download'!G393</f>
        <v>20.037269999999999</v>
      </c>
    </row>
    <row r="1322" spans="1:7" x14ac:dyDescent="0.25">
      <c r="A1322">
        <f>'2019_1-3-1_Download'!B394</f>
        <v>2</v>
      </c>
      <c r="B1322">
        <f>'2019_1-3-1_Download'!D394</f>
        <v>2012</v>
      </c>
      <c r="C1322" t="str">
        <f>VLOOKUP(A1322,[1]Tabelle1!$A$1:$B$68,2,FALSE)</f>
        <v>Statistische Region Hannover</v>
      </c>
      <c r="D1322" t="str">
        <f>'2019_1-3-1_Download'!$G$7</f>
        <v>Personen mit Migrationshintergrund</v>
      </c>
      <c r="E1322" t="s">
        <v>1104</v>
      </c>
      <c r="F1322" t="str">
        <f>VLOOKUP(A1322,[2]Kreise_MZ!$A$2:$C$55,3,FALSE)</f>
        <v>MZ032</v>
      </c>
      <c r="G1322">
        <f>'2019_1-3-1_Download'!G394</f>
        <v>403.18734000000001</v>
      </c>
    </row>
    <row r="1323" spans="1:7" x14ac:dyDescent="0.25">
      <c r="A1323">
        <f>'2019_1-3-1_Download'!B395</f>
        <v>351</v>
      </c>
      <c r="B1323">
        <f>'2019_1-3-1_Download'!D395</f>
        <v>2012</v>
      </c>
      <c r="C1323" t="str">
        <f>VLOOKUP(A1323,[1]Tabelle1!$A$1:$B$68,2,FALSE)</f>
        <v>Celle</v>
      </c>
      <c r="D1323" t="str">
        <f>'2019_1-3-1_Download'!$G$7</f>
        <v>Personen mit Migrationshintergrund</v>
      </c>
      <c r="E1323" t="s">
        <v>1104</v>
      </c>
      <c r="F1323" t="str">
        <f>VLOOKUP(A1323,[2]Kreise_MZ!$A$2:$C$55,3,FALSE)</f>
        <v>MZ03351</v>
      </c>
      <c r="G1323">
        <f>'2019_1-3-1_Download'!G395</f>
        <v>22.945060000000002</v>
      </c>
    </row>
    <row r="1324" spans="1:7" x14ac:dyDescent="0.25">
      <c r="A1324">
        <f>'2019_1-3-1_Download'!B396</f>
        <v>352</v>
      </c>
      <c r="B1324">
        <f>'2019_1-3-1_Download'!D396</f>
        <v>2012</v>
      </c>
      <c r="C1324" t="str">
        <f>VLOOKUP(A1324,[1]Tabelle1!$A$1:$B$68,2,FALSE)</f>
        <v>Cuxhaven</v>
      </c>
      <c r="D1324" t="str">
        <f>'2019_1-3-1_Download'!$G$7</f>
        <v>Personen mit Migrationshintergrund</v>
      </c>
      <c r="E1324" t="s">
        <v>1104</v>
      </c>
      <c r="F1324" t="str">
        <f>VLOOKUP(A1324,[2]Kreise_MZ!$A$2:$C$55,3,FALSE)</f>
        <v>MZ03352</v>
      </c>
      <c r="G1324">
        <f>'2019_1-3-1_Download'!G396</f>
        <v>22.682479999999998</v>
      </c>
    </row>
    <row r="1325" spans="1:7" x14ac:dyDescent="0.25">
      <c r="A1325">
        <f>'2019_1-3-1_Download'!B397</f>
        <v>353</v>
      </c>
      <c r="B1325">
        <f>'2019_1-3-1_Download'!D397</f>
        <v>2012</v>
      </c>
      <c r="C1325" t="str">
        <f>VLOOKUP(A1325,[1]Tabelle1!$A$1:$B$68,2,FALSE)</f>
        <v>Harburg</v>
      </c>
      <c r="D1325" t="str">
        <f>'2019_1-3-1_Download'!$G$7</f>
        <v>Personen mit Migrationshintergrund</v>
      </c>
      <c r="E1325" t="s">
        <v>1104</v>
      </c>
      <c r="F1325" t="str">
        <f>VLOOKUP(A1325,[2]Kreise_MZ!$A$2:$C$55,3,FALSE)</f>
        <v>MZ03353</v>
      </c>
      <c r="G1325">
        <f>'2019_1-3-1_Download'!G397</f>
        <v>30.05678</v>
      </c>
    </row>
    <row r="1326" spans="1:7" x14ac:dyDescent="0.25">
      <c r="A1326" t="str">
        <f>'2019_1-3-1_Download'!B398</f>
        <v>360/ 354</v>
      </c>
      <c r="B1326">
        <f>'2019_1-3-1_Download'!D398</f>
        <v>2012</v>
      </c>
      <c r="C1326" t="str">
        <f>VLOOKUP(A1326,[1]Tabelle1!$A$1:$B$68,2,FALSE)</f>
        <v>Uelzen Lüchow-Dannenberg</v>
      </c>
      <c r="D1326" t="str">
        <f>'2019_1-3-1_Download'!$G$7</f>
        <v>Personen mit Migrationshintergrund</v>
      </c>
      <c r="E1326" t="s">
        <v>1104</v>
      </c>
      <c r="F1326" t="str">
        <f>VLOOKUP(A1326,[2]Kreise_MZ!$A$2:$C$55,3,FALSE)</f>
        <v>MZ03354360</v>
      </c>
      <c r="G1326">
        <f>'2019_1-3-1_Download'!G398</f>
        <v>14.56842</v>
      </c>
    </row>
    <row r="1327" spans="1:7" x14ac:dyDescent="0.25">
      <c r="A1327">
        <f>'2019_1-3-1_Download'!B399</f>
        <v>355</v>
      </c>
      <c r="B1327">
        <f>'2019_1-3-1_Download'!D399</f>
        <v>2012</v>
      </c>
      <c r="C1327" t="str">
        <f>VLOOKUP(A1327,[1]Tabelle1!$A$1:$B$68,2,FALSE)</f>
        <v>Lüneburg</v>
      </c>
      <c r="D1327" t="str">
        <f>'2019_1-3-1_Download'!$G$7</f>
        <v>Personen mit Migrationshintergrund</v>
      </c>
      <c r="E1327" t="s">
        <v>1104</v>
      </c>
      <c r="F1327" t="str">
        <f>VLOOKUP(A1327,[2]Kreise_MZ!$A$2:$C$55,3,FALSE)</f>
        <v>MZ03355</v>
      </c>
      <c r="G1327">
        <f>'2019_1-3-1_Download'!G399</f>
        <v>19.330080000000002</v>
      </c>
    </row>
    <row r="1328" spans="1:7" x14ac:dyDescent="0.25">
      <c r="A1328">
        <f>'2019_1-3-1_Download'!B400</f>
        <v>356</v>
      </c>
      <c r="B1328">
        <f>'2019_1-3-1_Download'!D400</f>
        <v>2012</v>
      </c>
      <c r="C1328" t="str">
        <f>VLOOKUP(A1328,[1]Tabelle1!$A$1:$B$68,2,FALSE)</f>
        <v>Osterholz</v>
      </c>
      <c r="D1328" t="str">
        <f>'2019_1-3-1_Download'!$G$7</f>
        <v>Personen mit Migrationshintergrund</v>
      </c>
      <c r="E1328" t="s">
        <v>1104</v>
      </c>
      <c r="F1328" t="str">
        <f>VLOOKUP(A1328,[2]Kreise_MZ!$A$2:$C$55,3,FALSE)</f>
        <v>MZ03356</v>
      </c>
      <c r="G1328">
        <f>'2019_1-3-1_Download'!G400</f>
        <v>6.22567</v>
      </c>
    </row>
    <row r="1329" spans="1:7" x14ac:dyDescent="0.25">
      <c r="A1329">
        <f>'2019_1-3-1_Download'!B401</f>
        <v>357</v>
      </c>
      <c r="B1329">
        <f>'2019_1-3-1_Download'!D401</f>
        <v>2012</v>
      </c>
      <c r="C1329" t="str">
        <f>VLOOKUP(A1329,[1]Tabelle1!$A$1:$B$68,2,FALSE)</f>
        <v>Rotenburg (Wümme)</v>
      </c>
      <c r="D1329" t="str">
        <f>'2019_1-3-1_Download'!$G$7</f>
        <v>Personen mit Migrationshintergrund</v>
      </c>
      <c r="E1329" t="s">
        <v>1104</v>
      </c>
      <c r="F1329" t="str">
        <f>VLOOKUP(A1329,[2]Kreise_MZ!$A$2:$C$55,3,FALSE)</f>
        <v>MZ03357</v>
      </c>
      <c r="G1329">
        <f>'2019_1-3-1_Download'!G401</f>
        <v>24.107509999999998</v>
      </c>
    </row>
    <row r="1330" spans="1:7" x14ac:dyDescent="0.25">
      <c r="A1330">
        <f>'2019_1-3-1_Download'!B402</f>
        <v>358</v>
      </c>
      <c r="B1330">
        <f>'2019_1-3-1_Download'!D402</f>
        <v>2012</v>
      </c>
      <c r="C1330" t="str">
        <f>VLOOKUP(A1330,[1]Tabelle1!$A$1:$B$68,2,FALSE)</f>
        <v>Heidekreis</v>
      </c>
      <c r="D1330" t="str">
        <f>'2019_1-3-1_Download'!$G$7</f>
        <v>Personen mit Migrationshintergrund</v>
      </c>
      <c r="E1330" t="s">
        <v>1104</v>
      </c>
      <c r="F1330" t="str">
        <f>VLOOKUP(A1330,[2]Kreise_MZ!$A$2:$C$55,3,FALSE)</f>
        <v>MZ03358</v>
      </c>
      <c r="G1330">
        <f>'2019_1-3-1_Download'!G402</f>
        <v>23.625319999999999</v>
      </c>
    </row>
    <row r="1331" spans="1:7" x14ac:dyDescent="0.25">
      <c r="A1331">
        <f>'2019_1-3-1_Download'!B403</f>
        <v>359</v>
      </c>
      <c r="B1331">
        <f>'2019_1-3-1_Download'!D403</f>
        <v>2012</v>
      </c>
      <c r="C1331" t="str">
        <f>VLOOKUP(A1331,[1]Tabelle1!$A$1:$B$68,2,FALSE)</f>
        <v>Stade</v>
      </c>
      <c r="D1331" t="str">
        <f>'2019_1-3-1_Download'!$G$7</f>
        <v>Personen mit Migrationshintergrund</v>
      </c>
      <c r="E1331" t="s">
        <v>1104</v>
      </c>
      <c r="F1331" t="str">
        <f>VLOOKUP(A1331,[2]Kreise_MZ!$A$2:$C$55,3,FALSE)</f>
        <v>MZ03359</v>
      </c>
      <c r="G1331">
        <f>'2019_1-3-1_Download'!G403</f>
        <v>19.470569999999999</v>
      </c>
    </row>
    <row r="1332" spans="1:7" x14ac:dyDescent="0.25">
      <c r="A1332" t="str">
        <f>'2019_1-3-1_Download'!B404</f>
        <v>360/ 354</v>
      </c>
      <c r="B1332">
        <f>'2019_1-3-1_Download'!D404</f>
        <v>2012</v>
      </c>
      <c r="C1332" t="str">
        <f>VLOOKUP(A1332,[1]Tabelle1!$A$1:$B$68,2,FALSE)</f>
        <v>Uelzen Lüchow-Dannenberg</v>
      </c>
      <c r="D1332" t="str">
        <f>'2019_1-3-1_Download'!$G$7</f>
        <v>Personen mit Migrationshintergrund</v>
      </c>
      <c r="E1332" t="s">
        <v>1104</v>
      </c>
      <c r="F1332" t="str">
        <f>VLOOKUP(A1332,[2]Kreise_MZ!$A$2:$C$55,3,FALSE)</f>
        <v>MZ03354360</v>
      </c>
      <c r="G1332">
        <f>'2019_1-3-1_Download'!G404</f>
        <v>14.56842</v>
      </c>
    </row>
    <row r="1333" spans="1:7" x14ac:dyDescent="0.25">
      <c r="A1333">
        <f>'2019_1-3-1_Download'!B405</f>
        <v>361</v>
      </c>
      <c r="B1333">
        <f>'2019_1-3-1_Download'!D405</f>
        <v>2012</v>
      </c>
      <c r="C1333" t="str">
        <f>VLOOKUP(A1333,[1]Tabelle1!$A$1:$B$68,2,FALSE)</f>
        <v>Verden</v>
      </c>
      <c r="D1333" t="str">
        <f>'2019_1-3-1_Download'!$G$7</f>
        <v>Personen mit Migrationshintergrund</v>
      </c>
      <c r="E1333" t="s">
        <v>1104</v>
      </c>
      <c r="F1333" t="str">
        <f>VLOOKUP(A1333,[2]Kreise_MZ!$A$2:$C$55,3,FALSE)</f>
        <v>MZ03361</v>
      </c>
      <c r="G1333">
        <f>'2019_1-3-1_Download'!G405</f>
        <v>22.918080000000003</v>
      </c>
    </row>
    <row r="1334" spans="1:7" x14ac:dyDescent="0.25">
      <c r="A1334">
        <f>'2019_1-3-1_Download'!B406</f>
        <v>3</v>
      </c>
      <c r="B1334">
        <f>'2019_1-3-1_Download'!D406</f>
        <v>2012</v>
      </c>
      <c r="C1334" t="str">
        <f>VLOOKUP(A1334,[1]Tabelle1!$A$1:$B$68,2,FALSE)</f>
        <v>Statistische Region Lüneburg</v>
      </c>
      <c r="D1334" t="str">
        <f>'2019_1-3-1_Download'!$G$7</f>
        <v>Personen mit Migrationshintergrund</v>
      </c>
      <c r="E1334" t="s">
        <v>1104</v>
      </c>
      <c r="F1334" t="str">
        <f>VLOOKUP(A1334,[2]Kreise_MZ!$A$2:$C$55,3,FALSE)</f>
        <v>MZ033</v>
      </c>
      <c r="G1334">
        <f>'2019_1-3-1_Download'!G406</f>
        <v>206.30020000000002</v>
      </c>
    </row>
    <row r="1335" spans="1:7" x14ac:dyDescent="0.25">
      <c r="A1335">
        <f>'2019_1-3-1_Download'!B407</f>
        <v>401</v>
      </c>
      <c r="B1335">
        <f>'2019_1-3-1_Download'!D407</f>
        <v>2012</v>
      </c>
      <c r="C1335" t="str">
        <f>VLOOKUP(A1335,[1]Tabelle1!$A$1:$B$68,2,FALSE)</f>
        <v>Delmenhorst  Stadt</v>
      </c>
      <c r="D1335" t="str">
        <f>'2019_1-3-1_Download'!$G$7</f>
        <v>Personen mit Migrationshintergrund</v>
      </c>
      <c r="E1335" t="s">
        <v>1104</v>
      </c>
      <c r="F1335" t="str">
        <f>VLOOKUP(A1335,[2]Kreise_MZ!$A$2:$C$55,3,FALSE)</f>
        <v>MZ03401</v>
      </c>
      <c r="G1335">
        <f>'2019_1-3-1_Download'!G407</f>
        <v>18.307590000000001</v>
      </c>
    </row>
    <row r="1336" spans="1:7" x14ac:dyDescent="0.25">
      <c r="A1336" t="str">
        <f>'2019_1-3-1_Download'!B408</f>
        <v>402 / 457</v>
      </c>
      <c r="B1336">
        <f>'2019_1-3-1_Download'!D408</f>
        <v>2012</v>
      </c>
      <c r="C1336" t="str">
        <f>VLOOKUP(A1336,[1]Tabelle1!$A$1:$B$68,2,FALSE)</f>
        <v>Emden  Stadt / Leer</v>
      </c>
      <c r="D1336" t="str">
        <f>'2019_1-3-1_Download'!$G$7</f>
        <v>Personen mit Migrationshintergrund</v>
      </c>
      <c r="E1336" t="s">
        <v>1104</v>
      </c>
      <c r="F1336" t="str">
        <f>VLOOKUP(A1336,[2]Kreise_MZ!$A$2:$C$55,3,FALSE)</f>
        <v>MZ03402457</v>
      </c>
      <c r="G1336">
        <f>'2019_1-3-1_Download'!G408</f>
        <v>21.558919999999997</v>
      </c>
    </row>
    <row r="1337" spans="1:7" x14ac:dyDescent="0.25">
      <c r="A1337">
        <f>'2019_1-3-1_Download'!B409</f>
        <v>403</v>
      </c>
      <c r="B1337">
        <f>'2019_1-3-1_Download'!D409</f>
        <v>2012</v>
      </c>
      <c r="C1337" t="str">
        <f>VLOOKUP(A1337,[1]Tabelle1!$A$1:$B$68,2,FALSE)</f>
        <v>Oldenburg(Oldb)  Stadt</v>
      </c>
      <c r="D1337" t="str">
        <f>'2019_1-3-1_Download'!$G$7</f>
        <v>Personen mit Migrationshintergrund</v>
      </c>
      <c r="E1337" t="s">
        <v>1104</v>
      </c>
      <c r="F1337" t="str">
        <f>VLOOKUP(A1337,[2]Kreise_MZ!$A$2:$C$55,3,FALSE)</f>
        <v>MZ03403</v>
      </c>
      <c r="G1337">
        <f>'2019_1-3-1_Download'!G409</f>
        <v>25.409459999999999</v>
      </c>
    </row>
    <row r="1338" spans="1:7" x14ac:dyDescent="0.25">
      <c r="A1338">
        <f>'2019_1-3-1_Download'!B410</f>
        <v>404</v>
      </c>
      <c r="B1338">
        <f>'2019_1-3-1_Download'!D410</f>
        <v>2012</v>
      </c>
      <c r="C1338" t="str">
        <f>VLOOKUP(A1338,[1]Tabelle1!$A$1:$B$68,2,FALSE)</f>
        <v>Osnabrück  Stadt</v>
      </c>
      <c r="D1338" t="str">
        <f>'2019_1-3-1_Download'!$G$7</f>
        <v>Personen mit Migrationshintergrund</v>
      </c>
      <c r="E1338" t="s">
        <v>1104</v>
      </c>
      <c r="F1338" t="str">
        <f>VLOOKUP(A1338,[2]Kreise_MZ!$A$2:$C$55,3,FALSE)</f>
        <v>MZ03404</v>
      </c>
      <c r="G1338">
        <f>'2019_1-3-1_Download'!G410</f>
        <v>43.610779999999998</v>
      </c>
    </row>
    <row r="1339" spans="1:7" x14ac:dyDescent="0.25">
      <c r="A1339">
        <f>'2019_1-3-1_Download'!B411</f>
        <v>405</v>
      </c>
      <c r="B1339">
        <f>'2019_1-3-1_Download'!D411</f>
        <v>2012</v>
      </c>
      <c r="C1339" t="str">
        <f>VLOOKUP(A1339,[1]Tabelle1!$A$1:$B$68,2,FALSE)</f>
        <v>Wilhelmshaven  Stadt</v>
      </c>
      <c r="D1339" t="str">
        <f>'2019_1-3-1_Download'!$G$7</f>
        <v>Personen mit Migrationshintergrund</v>
      </c>
      <c r="E1339" t="s">
        <v>1104</v>
      </c>
      <c r="F1339" t="str">
        <f>VLOOKUP(A1339,[2]Kreise_MZ!$A$2:$C$55,3,FALSE)</f>
        <v>MZ03405</v>
      </c>
      <c r="G1339">
        <f>'2019_1-3-1_Download'!G411</f>
        <v>10.8871</v>
      </c>
    </row>
    <row r="1340" spans="1:7" x14ac:dyDescent="0.25">
      <c r="A1340">
        <f>'2019_1-3-1_Download'!B412</f>
        <v>451</v>
      </c>
      <c r="B1340">
        <f>'2019_1-3-1_Download'!D412</f>
        <v>2012</v>
      </c>
      <c r="C1340" t="str">
        <f>VLOOKUP(A1340,[1]Tabelle1!$A$1:$B$68,2,FALSE)</f>
        <v>Ammerland</v>
      </c>
      <c r="D1340" t="str">
        <f>'2019_1-3-1_Download'!$G$7</f>
        <v>Personen mit Migrationshintergrund</v>
      </c>
      <c r="E1340" t="s">
        <v>1104</v>
      </c>
      <c r="F1340" t="str">
        <f>VLOOKUP(A1340,[2]Kreise_MZ!$A$2:$C$55,3,FALSE)</f>
        <v>MZ03451</v>
      </c>
      <c r="G1340">
        <f>'2019_1-3-1_Download'!G412</f>
        <v>13.86233</v>
      </c>
    </row>
    <row r="1341" spans="1:7" x14ac:dyDescent="0.25">
      <c r="A1341">
        <f>'2019_1-3-1_Download'!B413</f>
        <v>452</v>
      </c>
      <c r="B1341">
        <f>'2019_1-3-1_Download'!D413</f>
        <v>2012</v>
      </c>
      <c r="C1341" t="str">
        <f>VLOOKUP(A1341,[1]Tabelle1!$A$1:$B$68,2,FALSE)</f>
        <v>Aurich</v>
      </c>
      <c r="D1341" t="str">
        <f>'2019_1-3-1_Download'!$G$7</f>
        <v>Personen mit Migrationshintergrund</v>
      </c>
      <c r="E1341" t="s">
        <v>1104</v>
      </c>
      <c r="F1341" t="str">
        <f>VLOOKUP(A1341,[2]Kreise_MZ!$A$2:$C$55,3,FALSE)</f>
        <v>MZ03452</v>
      </c>
      <c r="G1341">
        <f>'2019_1-3-1_Download'!G413</f>
        <v>15.80852</v>
      </c>
    </row>
    <row r="1342" spans="1:7" x14ac:dyDescent="0.25">
      <c r="A1342">
        <f>'2019_1-3-1_Download'!B414</f>
        <v>453</v>
      </c>
      <c r="B1342">
        <f>'2019_1-3-1_Download'!D414</f>
        <v>2012</v>
      </c>
      <c r="C1342" t="str">
        <f>VLOOKUP(A1342,[1]Tabelle1!$A$1:$B$68,2,FALSE)</f>
        <v>Cloppenburg</v>
      </c>
      <c r="D1342" t="str">
        <f>'2019_1-3-1_Download'!$G$7</f>
        <v>Personen mit Migrationshintergrund</v>
      </c>
      <c r="E1342" t="s">
        <v>1104</v>
      </c>
      <c r="F1342" t="str">
        <f>VLOOKUP(A1342,[2]Kreise_MZ!$A$2:$C$55,3,FALSE)</f>
        <v>MZ03453</v>
      </c>
      <c r="G1342">
        <f>'2019_1-3-1_Download'!G414</f>
        <v>41.336709999999997</v>
      </c>
    </row>
    <row r="1343" spans="1:7" x14ac:dyDescent="0.25">
      <c r="A1343">
        <f>'2019_1-3-1_Download'!B415</f>
        <v>454</v>
      </c>
      <c r="B1343">
        <f>'2019_1-3-1_Download'!D415</f>
        <v>2012</v>
      </c>
      <c r="C1343" t="str">
        <f>VLOOKUP(A1343,[1]Tabelle1!$A$1:$B$68,2,FALSE)</f>
        <v>Emsland</v>
      </c>
      <c r="D1343" t="str">
        <f>'2019_1-3-1_Download'!$G$7</f>
        <v>Personen mit Migrationshintergrund</v>
      </c>
      <c r="E1343" t="s">
        <v>1104</v>
      </c>
      <c r="F1343" t="str">
        <f>VLOOKUP(A1343,[2]Kreise_MZ!$A$2:$C$55,3,FALSE)</f>
        <v>MZ03454</v>
      </c>
      <c r="G1343">
        <f>'2019_1-3-1_Download'!G415</f>
        <v>58.083120000000001</v>
      </c>
    </row>
    <row r="1344" spans="1:7" x14ac:dyDescent="0.25">
      <c r="A1344" t="str">
        <f>'2019_1-3-1_Download'!B416</f>
        <v>455 / 462</v>
      </c>
      <c r="B1344">
        <f>'2019_1-3-1_Download'!D416</f>
        <v>2012</v>
      </c>
      <c r="C1344" t="str">
        <f>VLOOKUP(A1344,[1]Tabelle1!$A$1:$B$68,2,FALSE)</f>
        <v>Friesland / Wittmund</v>
      </c>
      <c r="D1344" t="str">
        <f>'2019_1-3-1_Download'!$G$7</f>
        <v>Personen mit Migrationshintergrund</v>
      </c>
      <c r="E1344" t="s">
        <v>1104</v>
      </c>
      <c r="F1344" t="str">
        <f>VLOOKUP(A1344,[2]Kreise_MZ!$A$2:$C$55,3,FALSE)</f>
        <v>MZ03455462</v>
      </c>
      <c r="G1344">
        <f>'2019_1-3-1_Download'!G416</f>
        <v>8.7724700000000002</v>
      </c>
    </row>
    <row r="1345" spans="1:7" x14ac:dyDescent="0.25">
      <c r="A1345">
        <f>'2019_1-3-1_Download'!B417</f>
        <v>456</v>
      </c>
      <c r="B1345">
        <f>'2019_1-3-1_Download'!D417</f>
        <v>2012</v>
      </c>
      <c r="C1345" t="str">
        <f>VLOOKUP(A1345,[1]Tabelle1!$A$1:$B$68,2,FALSE)</f>
        <v>Grafschaft Bentheim</v>
      </c>
      <c r="D1345" t="str">
        <f>'2019_1-3-1_Download'!$G$7</f>
        <v>Personen mit Migrationshintergrund</v>
      </c>
      <c r="E1345" t="s">
        <v>1104</v>
      </c>
      <c r="F1345" t="str">
        <f>VLOOKUP(A1345,[2]Kreise_MZ!$A$2:$C$55,3,FALSE)</f>
        <v>MZ03456</v>
      </c>
      <c r="G1345">
        <f>'2019_1-3-1_Download'!G417</f>
        <v>30.1586</v>
      </c>
    </row>
    <row r="1346" spans="1:7" x14ac:dyDescent="0.25">
      <c r="A1346" t="str">
        <f>'2019_1-3-1_Download'!B418</f>
        <v>402 / 457</v>
      </c>
      <c r="B1346">
        <f>'2019_1-3-1_Download'!D418</f>
        <v>2012</v>
      </c>
      <c r="C1346" t="str">
        <f>VLOOKUP(A1346,[1]Tabelle1!$A$1:$B$68,2,FALSE)</f>
        <v>Emden  Stadt / Leer</v>
      </c>
      <c r="D1346" t="str">
        <f>'2019_1-3-1_Download'!$G$7</f>
        <v>Personen mit Migrationshintergrund</v>
      </c>
      <c r="E1346" t="s">
        <v>1104</v>
      </c>
      <c r="F1346" t="str">
        <f>VLOOKUP(A1346,[2]Kreise_MZ!$A$2:$C$55,3,FALSE)</f>
        <v>MZ03402457</v>
      </c>
      <c r="G1346">
        <f>'2019_1-3-1_Download'!G418</f>
        <v>21.558919999999997</v>
      </c>
    </row>
    <row r="1347" spans="1:7" x14ac:dyDescent="0.25">
      <c r="A1347">
        <f>'2019_1-3-1_Download'!B419</f>
        <v>458</v>
      </c>
      <c r="B1347">
        <f>'2019_1-3-1_Download'!D419</f>
        <v>2012</v>
      </c>
      <c r="C1347" t="str">
        <f>VLOOKUP(A1347,[1]Tabelle1!$A$1:$B$68,2,FALSE)</f>
        <v>Oldenburg</v>
      </c>
      <c r="D1347" t="str">
        <f>'2019_1-3-1_Download'!$G$7</f>
        <v>Personen mit Migrationshintergrund</v>
      </c>
      <c r="E1347" t="s">
        <v>1104</v>
      </c>
      <c r="F1347" t="str">
        <f>VLOOKUP(A1347,[2]Kreise_MZ!$A$2:$C$55,3,FALSE)</f>
        <v>MZ03458</v>
      </c>
      <c r="G1347">
        <f>'2019_1-3-1_Download'!G419</f>
        <v>12.334569999999999</v>
      </c>
    </row>
    <row r="1348" spans="1:7" x14ac:dyDescent="0.25">
      <c r="A1348">
        <f>'2019_1-3-1_Download'!B420</f>
        <v>459</v>
      </c>
      <c r="B1348">
        <f>'2019_1-3-1_Download'!D420</f>
        <v>2012</v>
      </c>
      <c r="C1348" t="str">
        <f>VLOOKUP(A1348,[1]Tabelle1!$A$1:$B$68,2,FALSE)</f>
        <v>Osnabrück</v>
      </c>
      <c r="D1348" t="str">
        <f>'2019_1-3-1_Download'!$G$7</f>
        <v>Personen mit Migrationshintergrund</v>
      </c>
      <c r="E1348" t="s">
        <v>1104</v>
      </c>
      <c r="F1348" t="str">
        <f>VLOOKUP(A1348,[2]Kreise_MZ!$A$2:$C$55,3,FALSE)</f>
        <v>MZ03459</v>
      </c>
      <c r="G1348">
        <f>'2019_1-3-1_Download'!G420</f>
        <v>76.134039999999999</v>
      </c>
    </row>
    <row r="1349" spans="1:7" x14ac:dyDescent="0.25">
      <c r="A1349">
        <f>'2019_1-3-1_Download'!B421</f>
        <v>460</v>
      </c>
      <c r="B1349">
        <f>'2019_1-3-1_Download'!D421</f>
        <v>2012</v>
      </c>
      <c r="C1349" t="str">
        <f>VLOOKUP(A1349,[1]Tabelle1!$A$1:$B$68,2,FALSE)</f>
        <v>Vechta</v>
      </c>
      <c r="D1349" t="str">
        <f>'2019_1-3-1_Download'!$G$7</f>
        <v>Personen mit Migrationshintergrund</v>
      </c>
      <c r="E1349" t="s">
        <v>1104</v>
      </c>
      <c r="F1349" t="str">
        <f>VLOOKUP(A1349,[2]Kreise_MZ!$A$2:$C$55,3,FALSE)</f>
        <v>MZ03460</v>
      </c>
      <c r="G1349">
        <f>'2019_1-3-1_Download'!G421</f>
        <v>30.268039999999999</v>
      </c>
    </row>
    <row r="1350" spans="1:7" x14ac:dyDescent="0.25">
      <c r="A1350">
        <f>'2019_1-3-1_Download'!B422</f>
        <v>461</v>
      </c>
      <c r="B1350">
        <f>'2019_1-3-1_Download'!D422</f>
        <v>2012</v>
      </c>
      <c r="C1350" t="str">
        <f>VLOOKUP(A1350,[1]Tabelle1!$A$1:$B$68,2,FALSE)</f>
        <v>Wesermarsch</v>
      </c>
      <c r="D1350" t="str">
        <f>'2019_1-3-1_Download'!$G$7</f>
        <v>Personen mit Migrationshintergrund</v>
      </c>
      <c r="E1350" t="s">
        <v>1104</v>
      </c>
      <c r="F1350" t="str">
        <f>VLOOKUP(A1350,[2]Kreise_MZ!$A$2:$C$55,3,FALSE)</f>
        <v>MZ03461</v>
      </c>
      <c r="G1350">
        <f>'2019_1-3-1_Download'!G422</f>
        <v>13.60336</v>
      </c>
    </row>
    <row r="1351" spans="1:7" x14ac:dyDescent="0.25">
      <c r="A1351" t="str">
        <f>'2019_1-3-1_Download'!B423</f>
        <v>455 / 462</v>
      </c>
      <c r="B1351">
        <f>'2019_1-3-1_Download'!D423</f>
        <v>2012</v>
      </c>
      <c r="C1351" t="str">
        <f>VLOOKUP(A1351,[1]Tabelle1!$A$1:$B$68,2,FALSE)</f>
        <v>Friesland / Wittmund</v>
      </c>
      <c r="D1351" t="str">
        <f>'2019_1-3-1_Download'!$G$7</f>
        <v>Personen mit Migrationshintergrund</v>
      </c>
      <c r="E1351" t="s">
        <v>1104</v>
      </c>
      <c r="F1351" t="str">
        <f>VLOOKUP(A1351,[2]Kreise_MZ!$A$2:$C$55,3,FALSE)</f>
        <v>MZ03455462</v>
      </c>
      <c r="G1351">
        <f>'2019_1-3-1_Download'!G423</f>
        <v>8.7724700000000002</v>
      </c>
    </row>
    <row r="1352" spans="1:7" x14ac:dyDescent="0.25">
      <c r="A1352">
        <f>'2019_1-3-1_Download'!B424</f>
        <v>4</v>
      </c>
      <c r="B1352">
        <f>'2019_1-3-1_Download'!D424</f>
        <v>2012</v>
      </c>
      <c r="C1352" t="str">
        <f>VLOOKUP(A1352,[1]Tabelle1!$A$1:$B$68,2,FALSE)</f>
        <v>Statistische Region Weser-Ems</v>
      </c>
      <c r="D1352" t="str">
        <f>'2019_1-3-1_Download'!$G$7</f>
        <v>Personen mit Migrationshintergrund</v>
      </c>
      <c r="E1352" t="s">
        <v>1104</v>
      </c>
      <c r="F1352" t="str">
        <f>VLOOKUP(A1352,[2]Kreise_MZ!$A$2:$C$55,3,FALSE)</f>
        <v>MZ034</v>
      </c>
      <c r="G1352">
        <f>'2019_1-3-1_Download'!G424</f>
        <v>423.41224</v>
      </c>
    </row>
    <row r="1353" spans="1:7" x14ac:dyDescent="0.25">
      <c r="A1353">
        <f>'2019_1-3-1_Download'!B425</f>
        <v>0</v>
      </c>
      <c r="B1353">
        <f>'2019_1-3-1_Download'!D425</f>
        <v>2012</v>
      </c>
      <c r="C1353" t="str">
        <f>VLOOKUP(A1353,[1]Tabelle1!$A$1:$B$68,2,FALSE)</f>
        <v>Niedersachsen</v>
      </c>
      <c r="D1353" t="str">
        <f>'2019_1-3-1_Download'!$G$7</f>
        <v>Personen mit Migrationshintergrund</v>
      </c>
      <c r="E1353" t="s">
        <v>1104</v>
      </c>
      <c r="F1353" t="str">
        <f>VLOOKUP(A1353,[2]Kreise_MZ!$A$2:$C$55,3,FALSE)</f>
        <v>MZ030</v>
      </c>
      <c r="G1353">
        <f>'2019_1-3-1_Download'!G425</f>
        <v>1298.7333100000001</v>
      </c>
    </row>
    <row r="1354" spans="1:7" x14ac:dyDescent="0.25">
      <c r="A1354">
        <f>'2019_1-3-1_Download'!B426</f>
        <v>101</v>
      </c>
      <c r="B1354">
        <f>'2019_1-3-1_Download'!D426</f>
        <v>2011</v>
      </c>
      <c r="C1354" t="str">
        <f>VLOOKUP(A1354,[1]Tabelle1!$A$1:$B$68,2,FALSE)</f>
        <v>Braunschweig  Stadt</v>
      </c>
      <c r="D1354" t="str">
        <f>'2019_1-3-1_Download'!$G$7</f>
        <v>Personen mit Migrationshintergrund</v>
      </c>
      <c r="E1354" t="s">
        <v>1104</v>
      </c>
      <c r="F1354" t="str">
        <f>VLOOKUP(A1354,[2]Kreise_MZ!$A$2:$C$55,3,FALSE)</f>
        <v>MZ03101</v>
      </c>
      <c r="G1354">
        <f>'2019_1-3-1_Download'!G426</f>
        <v>48.065370000000001</v>
      </c>
    </row>
    <row r="1355" spans="1:7" x14ac:dyDescent="0.25">
      <c r="A1355">
        <f>'2019_1-3-1_Download'!B427</f>
        <v>102</v>
      </c>
      <c r="B1355">
        <f>'2019_1-3-1_Download'!D427</f>
        <v>2011</v>
      </c>
      <c r="C1355" t="str">
        <f>VLOOKUP(A1355,[1]Tabelle1!$A$1:$B$68,2,FALSE)</f>
        <v>Salzgitter  Stadt</v>
      </c>
      <c r="D1355" t="str">
        <f>'2019_1-3-1_Download'!$G$7</f>
        <v>Personen mit Migrationshintergrund</v>
      </c>
      <c r="E1355" t="s">
        <v>1104</v>
      </c>
      <c r="F1355" t="str">
        <f>VLOOKUP(A1355,[2]Kreise_MZ!$A$2:$C$55,3,FALSE)</f>
        <v>MZ03102</v>
      </c>
      <c r="G1355">
        <f>'2019_1-3-1_Download'!G427</f>
        <v>22.4907</v>
      </c>
    </row>
    <row r="1356" spans="1:7" x14ac:dyDescent="0.25">
      <c r="A1356">
        <f>'2019_1-3-1_Download'!B428</f>
        <v>103</v>
      </c>
      <c r="B1356">
        <f>'2019_1-3-1_Download'!D428</f>
        <v>2011</v>
      </c>
      <c r="C1356" t="str">
        <f>VLOOKUP(A1356,[1]Tabelle1!$A$1:$B$68,2,FALSE)</f>
        <v>Wolfsburg  Stadt</v>
      </c>
      <c r="D1356" t="str">
        <f>'2019_1-3-1_Download'!$G$7</f>
        <v>Personen mit Migrationshintergrund</v>
      </c>
      <c r="E1356" t="s">
        <v>1104</v>
      </c>
      <c r="F1356" t="str">
        <f>VLOOKUP(A1356,[2]Kreise_MZ!$A$2:$C$55,3,FALSE)</f>
        <v>MZ03103</v>
      </c>
      <c r="G1356">
        <f>'2019_1-3-1_Download'!G428</f>
        <v>36.453980000000001</v>
      </c>
    </row>
    <row r="1357" spans="1:7" x14ac:dyDescent="0.25">
      <c r="A1357">
        <f>'2019_1-3-1_Download'!B429</f>
        <v>151</v>
      </c>
      <c r="B1357">
        <f>'2019_1-3-1_Download'!D429</f>
        <v>2011</v>
      </c>
      <c r="C1357" t="str">
        <f>VLOOKUP(A1357,[1]Tabelle1!$A$1:$B$68,2,FALSE)</f>
        <v>Gifhorn</v>
      </c>
      <c r="D1357" t="str">
        <f>'2019_1-3-1_Download'!$G$7</f>
        <v>Personen mit Migrationshintergrund</v>
      </c>
      <c r="E1357" t="s">
        <v>1104</v>
      </c>
      <c r="F1357" t="str">
        <f>VLOOKUP(A1357,[2]Kreise_MZ!$A$2:$C$55,3,FALSE)</f>
        <v>MZ03151</v>
      </c>
      <c r="G1357">
        <f>'2019_1-3-1_Download'!G429</f>
        <v>33.273319999999998</v>
      </c>
    </row>
    <row r="1358" spans="1:7" x14ac:dyDescent="0.25">
      <c r="A1358">
        <f>'2019_1-3-1_Download'!B430</f>
        <v>153</v>
      </c>
      <c r="B1358">
        <f>'2019_1-3-1_Download'!D430</f>
        <v>2011</v>
      </c>
      <c r="C1358" t="str">
        <f>VLOOKUP(A1358,[1]Tabelle1!$A$1:$B$68,2,FALSE)</f>
        <v>Goslar</v>
      </c>
      <c r="D1358" t="str">
        <f>'2019_1-3-1_Download'!$G$7</f>
        <v>Personen mit Migrationshintergrund</v>
      </c>
      <c r="E1358" t="s">
        <v>1104</v>
      </c>
      <c r="F1358" t="str">
        <f>VLOOKUP(A1358,[2]Kreise_MZ!$A$2:$C$55,3,FALSE)</f>
        <v>MZ03153</v>
      </c>
      <c r="G1358">
        <f>'2019_1-3-1_Download'!G430</f>
        <v>16.52486</v>
      </c>
    </row>
    <row r="1359" spans="1:7" x14ac:dyDescent="0.25">
      <c r="A1359">
        <f>'2019_1-3-1_Download'!B431</f>
        <v>154</v>
      </c>
      <c r="B1359">
        <f>'2019_1-3-1_Download'!D431</f>
        <v>2011</v>
      </c>
      <c r="C1359" t="str">
        <f>VLOOKUP(A1359,[1]Tabelle1!$A$1:$B$68,2,FALSE)</f>
        <v>Helmstedt</v>
      </c>
      <c r="D1359" t="str">
        <f>'2019_1-3-1_Download'!$G$7</f>
        <v>Personen mit Migrationshintergrund</v>
      </c>
      <c r="E1359" t="s">
        <v>1104</v>
      </c>
      <c r="F1359" t="str">
        <f>VLOOKUP(A1359,[2]Kreise_MZ!$A$2:$C$55,3,FALSE)</f>
        <v>MZ03154</v>
      </c>
      <c r="G1359">
        <f>'2019_1-3-1_Download'!G431</f>
        <v>8.1822200000000009</v>
      </c>
    </row>
    <row r="1360" spans="1:7" x14ac:dyDescent="0.25">
      <c r="A1360">
        <f>'2019_1-3-1_Download'!B432</f>
        <v>155</v>
      </c>
      <c r="B1360">
        <f>'2019_1-3-1_Download'!D432</f>
        <v>2011</v>
      </c>
      <c r="C1360" t="str">
        <f>VLOOKUP(A1360,[1]Tabelle1!$A$1:$B$68,2,FALSE)</f>
        <v>Northeim</v>
      </c>
      <c r="D1360" t="str">
        <f>'2019_1-3-1_Download'!$G$7</f>
        <v>Personen mit Migrationshintergrund</v>
      </c>
      <c r="E1360" t="s">
        <v>1104</v>
      </c>
      <c r="F1360" t="str">
        <f>VLOOKUP(A1360,[2]Kreise_MZ!$A$2:$C$55,3,FALSE)</f>
        <v>MZ03155</v>
      </c>
      <c r="G1360">
        <f>'2019_1-3-1_Download'!G432</f>
        <v>12.92301</v>
      </c>
    </row>
    <row r="1361" spans="1:7" x14ac:dyDescent="0.25">
      <c r="A1361">
        <f>'2019_1-3-1_Download'!B433</f>
        <v>157</v>
      </c>
      <c r="B1361">
        <f>'2019_1-3-1_Download'!D433</f>
        <v>2011</v>
      </c>
      <c r="C1361" t="str">
        <f>VLOOKUP(A1361,[1]Tabelle1!$A$1:$B$68,2,FALSE)</f>
        <v>Peine</v>
      </c>
      <c r="D1361" t="str">
        <f>'2019_1-3-1_Download'!$G$7</f>
        <v>Personen mit Migrationshintergrund</v>
      </c>
      <c r="E1361" t="s">
        <v>1104</v>
      </c>
      <c r="F1361" t="str">
        <f>VLOOKUP(A1361,[2]Kreise_MZ!$A$2:$C$55,3,FALSE)</f>
        <v>MZ03157</v>
      </c>
      <c r="G1361">
        <f>'2019_1-3-1_Download'!G433</f>
        <v>20.14405</v>
      </c>
    </row>
    <row r="1362" spans="1:7" x14ac:dyDescent="0.25">
      <c r="A1362">
        <f>'2019_1-3-1_Download'!B435</f>
        <v>159</v>
      </c>
      <c r="B1362">
        <f>'2019_1-3-1_Download'!D435</f>
        <v>2011</v>
      </c>
      <c r="C1362" t="str">
        <f>VLOOKUP(A1362,[1]Tabelle1!$A$1:$B$68,2,FALSE)</f>
        <v>Göttingen</v>
      </c>
      <c r="D1362" t="str">
        <f>'2019_1-3-1_Download'!$G$7</f>
        <v>Personen mit Migrationshintergrund</v>
      </c>
      <c r="E1362" t="s">
        <v>1104</v>
      </c>
      <c r="F1362" t="str">
        <f>VLOOKUP(A1362,[2]Kreise_MZ!$A$2:$C$55,3,FALSE)</f>
        <v>MZ03159</v>
      </c>
      <c r="G1362">
        <f>'2019_1-3-1_Download'!G435</f>
        <v>42.140680000000003</v>
      </c>
    </row>
    <row r="1363" spans="1:7" x14ac:dyDescent="0.25">
      <c r="A1363">
        <f>'2019_1-3-1_Download'!B434</f>
        <v>158</v>
      </c>
      <c r="B1363">
        <f>'2019_1-3-1_Download'!D434</f>
        <v>2011</v>
      </c>
      <c r="C1363" t="str">
        <f>VLOOKUP(A1363,[1]Tabelle1!$A$1:$B$68,2,FALSE)</f>
        <v>Wolfenbüttel</v>
      </c>
      <c r="D1363" t="str">
        <f>'2019_1-3-1_Download'!$G$7</f>
        <v>Personen mit Migrationshintergrund</v>
      </c>
      <c r="E1363" t="s">
        <v>1104</v>
      </c>
      <c r="F1363" t="str">
        <f>VLOOKUP(A1363,[2]Kreise_MZ!$A$2:$C$55,3,FALSE)</f>
        <v>MZ03158</v>
      </c>
      <c r="G1363">
        <f>'2019_1-3-1_Download'!G434</f>
        <v>16.889380000000003</v>
      </c>
    </row>
    <row r="1364" spans="1:7" x14ac:dyDescent="0.25">
      <c r="A1364">
        <f>'2019_1-3-1_Download'!B436</f>
        <v>1</v>
      </c>
      <c r="B1364">
        <f>'2019_1-3-1_Download'!D436</f>
        <v>2011</v>
      </c>
      <c r="C1364" t="str">
        <f>VLOOKUP(A1364,[1]Tabelle1!$A$1:$B$68,2,FALSE)</f>
        <v>Statistische Region Braunschweig</v>
      </c>
      <c r="D1364" t="str">
        <f>'2019_1-3-1_Download'!$G$7</f>
        <v>Personen mit Migrationshintergrund</v>
      </c>
      <c r="E1364" t="s">
        <v>1104</v>
      </c>
      <c r="F1364" t="str">
        <f>VLOOKUP(A1364,[2]Kreise_MZ!$A$2:$C$55,3,FALSE)</f>
        <v>MZ031</v>
      </c>
      <c r="G1364">
        <f>'2019_1-3-1_Download'!G436</f>
        <v>256.08240999999998</v>
      </c>
    </row>
    <row r="1365" spans="1:7" x14ac:dyDescent="0.25">
      <c r="A1365">
        <f>'2019_1-3-1_Download'!B437</f>
        <v>241</v>
      </c>
      <c r="B1365">
        <f>'2019_1-3-1_Download'!D437</f>
        <v>2011</v>
      </c>
      <c r="C1365" t="str">
        <f>VLOOKUP(A1365,[1]Tabelle1!$A$1:$B$68,2,FALSE)</f>
        <v>Hannover  Region</v>
      </c>
      <c r="D1365" t="str">
        <f>'2019_1-3-1_Download'!$G$7</f>
        <v>Personen mit Migrationshintergrund</v>
      </c>
      <c r="E1365" t="s">
        <v>1104</v>
      </c>
      <c r="F1365" t="str">
        <f>VLOOKUP(A1365,[2]Kreise_MZ!$A$2:$C$55,3,FALSE)</f>
        <v>MZ03241</v>
      </c>
      <c r="G1365">
        <f>'2019_1-3-1_Download'!G437</f>
        <v>250.01310000000001</v>
      </c>
    </row>
    <row r="1366" spans="1:7" x14ac:dyDescent="0.25">
      <c r="A1366">
        <f>'2019_1-3-1_Download'!B438</f>
        <v>241001</v>
      </c>
      <c r="B1366">
        <f>'2019_1-3-1_Download'!D438</f>
        <v>2011</v>
      </c>
      <c r="C1366" t="str">
        <f>VLOOKUP(A1366,[1]Tabelle1!$A$1:$B$68,2,FALSE)</f>
        <v>dav. Hannover  Lhst.</v>
      </c>
      <c r="D1366" t="str">
        <f>'2019_1-3-1_Download'!$G$7</f>
        <v>Personen mit Migrationshintergrund</v>
      </c>
      <c r="E1366" t="s">
        <v>1104</v>
      </c>
      <c r="F1366" t="str">
        <f>VLOOKUP(A1366,[2]Kreise_MZ!$A$2:$C$55,3,FALSE)</f>
        <v>MZ03241001</v>
      </c>
      <c r="G1366">
        <f>'2019_1-3-1_Download'!G438</f>
        <v>144.18867</v>
      </c>
    </row>
    <row r="1367" spans="1:7" x14ac:dyDescent="0.25">
      <c r="A1367">
        <f>'2019_1-3-1_Download'!B439</f>
        <v>241999</v>
      </c>
      <c r="B1367">
        <f>'2019_1-3-1_Download'!D439</f>
        <v>2011</v>
      </c>
      <c r="C1367" t="str">
        <f>VLOOKUP(A1367,[1]Tabelle1!$A$1:$B$68,2,FALSE)</f>
        <v>dav. Hannover  Umland</v>
      </c>
      <c r="D1367" t="str">
        <f>'2019_1-3-1_Download'!$G$7</f>
        <v>Personen mit Migrationshintergrund</v>
      </c>
      <c r="E1367" t="s">
        <v>1104</v>
      </c>
      <c r="F1367" t="str">
        <f>VLOOKUP(A1367,[2]Kreise_MZ!$A$2:$C$55,3,FALSE)</f>
        <v>MZ03241999</v>
      </c>
      <c r="G1367">
        <f>'2019_1-3-1_Download'!G439</f>
        <v>105.82442999999999</v>
      </c>
    </row>
    <row r="1368" spans="1:7" x14ac:dyDescent="0.25">
      <c r="A1368">
        <f>'2019_1-3-1_Download'!B440</f>
        <v>251</v>
      </c>
      <c r="B1368">
        <f>'2019_1-3-1_Download'!D440</f>
        <v>2011</v>
      </c>
      <c r="C1368" t="str">
        <f>VLOOKUP(A1368,[1]Tabelle1!$A$1:$B$68,2,FALSE)</f>
        <v>Diepholz</v>
      </c>
      <c r="D1368" t="str">
        <f>'2019_1-3-1_Download'!$G$7</f>
        <v>Personen mit Migrationshintergrund</v>
      </c>
      <c r="E1368" t="s">
        <v>1104</v>
      </c>
      <c r="F1368" t="str">
        <f>VLOOKUP(A1368,[2]Kreise_MZ!$A$2:$C$55,3,FALSE)</f>
        <v>MZ03251</v>
      </c>
      <c r="G1368">
        <f>'2019_1-3-1_Download'!G440</f>
        <v>26.789279999999998</v>
      </c>
    </row>
    <row r="1369" spans="1:7" x14ac:dyDescent="0.25">
      <c r="A1369">
        <f>'2019_1-3-1_Download'!B441</f>
        <v>252</v>
      </c>
      <c r="B1369">
        <f>'2019_1-3-1_Download'!D441</f>
        <v>2011</v>
      </c>
      <c r="C1369" t="str">
        <f>VLOOKUP(A1369,[1]Tabelle1!$A$1:$B$68,2,FALSE)</f>
        <v>Hameln-Pyrmont</v>
      </c>
      <c r="D1369" t="str">
        <f>'2019_1-3-1_Download'!$G$7</f>
        <v>Personen mit Migrationshintergrund</v>
      </c>
      <c r="E1369" t="s">
        <v>1104</v>
      </c>
      <c r="F1369" t="str">
        <f>VLOOKUP(A1369,[2]Kreise_MZ!$A$2:$C$55,3,FALSE)</f>
        <v>MZ03252</v>
      </c>
      <c r="G1369">
        <f>'2019_1-3-1_Download'!G441</f>
        <v>21.062709999999999</v>
      </c>
    </row>
    <row r="1370" spans="1:7" x14ac:dyDescent="0.25">
      <c r="A1370">
        <f>'2019_1-3-1_Download'!B442</f>
        <v>254</v>
      </c>
      <c r="B1370">
        <f>'2019_1-3-1_Download'!D442</f>
        <v>2011</v>
      </c>
      <c r="C1370" t="str">
        <f>VLOOKUP(A1370,[1]Tabelle1!$A$1:$B$68,2,FALSE)</f>
        <v>Hildesheim</v>
      </c>
      <c r="D1370" t="str">
        <f>'2019_1-3-1_Download'!$G$7</f>
        <v>Personen mit Migrationshintergrund</v>
      </c>
      <c r="E1370" t="s">
        <v>1104</v>
      </c>
      <c r="F1370" t="str">
        <f>VLOOKUP(A1370,[2]Kreise_MZ!$A$2:$C$55,3,FALSE)</f>
        <v>MZ03254</v>
      </c>
      <c r="G1370">
        <f>'2019_1-3-1_Download'!G442</f>
        <v>44.489779999999996</v>
      </c>
    </row>
    <row r="1371" spans="1:7" x14ac:dyDescent="0.25">
      <c r="A1371">
        <f>'2019_1-3-1_Download'!B443</f>
        <v>255</v>
      </c>
      <c r="B1371">
        <f>'2019_1-3-1_Download'!D443</f>
        <v>2011</v>
      </c>
      <c r="C1371" t="str">
        <f>VLOOKUP(A1371,[1]Tabelle1!$A$1:$B$68,2,FALSE)</f>
        <v>Holzminden</v>
      </c>
      <c r="D1371" t="str">
        <f>'2019_1-3-1_Download'!$G$7</f>
        <v>Personen mit Migrationshintergrund</v>
      </c>
      <c r="E1371" t="s">
        <v>1104</v>
      </c>
      <c r="F1371" t="str">
        <f>VLOOKUP(A1371,[2]Kreise_MZ!$A$2:$C$55,3,FALSE)</f>
        <v>MZ03255</v>
      </c>
      <c r="G1371">
        <f>'2019_1-3-1_Download'!G443</f>
        <v>6.8824700000000005</v>
      </c>
    </row>
    <row r="1372" spans="1:7" x14ac:dyDescent="0.25">
      <c r="A1372">
        <f>'2019_1-3-1_Download'!B444</f>
        <v>256</v>
      </c>
      <c r="B1372">
        <f>'2019_1-3-1_Download'!D444</f>
        <v>2011</v>
      </c>
      <c r="C1372" t="str">
        <f>VLOOKUP(A1372,[1]Tabelle1!$A$1:$B$68,2,FALSE)</f>
        <v>Nienburg (Weser)</v>
      </c>
      <c r="D1372" t="str">
        <f>'2019_1-3-1_Download'!$G$7</f>
        <v>Personen mit Migrationshintergrund</v>
      </c>
      <c r="E1372" t="s">
        <v>1104</v>
      </c>
      <c r="F1372" t="str">
        <f>VLOOKUP(A1372,[2]Kreise_MZ!$A$2:$C$55,3,FALSE)</f>
        <v>MZ03256</v>
      </c>
      <c r="G1372">
        <f>'2019_1-3-1_Download'!G444</f>
        <v>21.017189999999999</v>
      </c>
    </row>
    <row r="1373" spans="1:7" x14ac:dyDescent="0.25">
      <c r="A1373">
        <f>'2019_1-3-1_Download'!B445</f>
        <v>257</v>
      </c>
      <c r="B1373">
        <f>'2019_1-3-1_Download'!D445</f>
        <v>2011</v>
      </c>
      <c r="C1373" t="str">
        <f>VLOOKUP(A1373,[1]Tabelle1!$A$1:$B$68,2,FALSE)</f>
        <v>Schaumburg</v>
      </c>
      <c r="D1373" t="str">
        <f>'2019_1-3-1_Download'!$G$7</f>
        <v>Personen mit Migrationshintergrund</v>
      </c>
      <c r="E1373" t="s">
        <v>1104</v>
      </c>
      <c r="F1373" t="str">
        <f>VLOOKUP(A1373,[2]Kreise_MZ!$A$2:$C$55,3,FALSE)</f>
        <v>MZ03257</v>
      </c>
      <c r="G1373">
        <f>'2019_1-3-1_Download'!G445</f>
        <v>25.824189999999998</v>
      </c>
    </row>
    <row r="1374" spans="1:7" x14ac:dyDescent="0.25">
      <c r="A1374">
        <f>'2019_1-3-1_Download'!B446</f>
        <v>2</v>
      </c>
      <c r="B1374">
        <f>'2019_1-3-1_Download'!D446</f>
        <v>2011</v>
      </c>
      <c r="C1374" t="str">
        <f>VLOOKUP(A1374,[1]Tabelle1!$A$1:$B$68,2,FALSE)</f>
        <v>Statistische Region Hannover</v>
      </c>
      <c r="D1374" t="str">
        <f>'2019_1-3-1_Download'!$G$7</f>
        <v>Personen mit Migrationshintergrund</v>
      </c>
      <c r="E1374" t="s">
        <v>1104</v>
      </c>
      <c r="F1374" t="str">
        <f>VLOOKUP(A1374,[2]Kreise_MZ!$A$2:$C$55,3,FALSE)</f>
        <v>MZ032</v>
      </c>
      <c r="G1374">
        <f>'2019_1-3-1_Download'!G446</f>
        <v>396.81213000000002</v>
      </c>
    </row>
    <row r="1375" spans="1:7" x14ac:dyDescent="0.25">
      <c r="A1375">
        <f>'2019_1-3-1_Download'!B447</f>
        <v>351</v>
      </c>
      <c r="B1375">
        <f>'2019_1-3-1_Download'!D447</f>
        <v>2011</v>
      </c>
      <c r="C1375" t="str">
        <f>VLOOKUP(A1375,[1]Tabelle1!$A$1:$B$68,2,FALSE)</f>
        <v>Celle</v>
      </c>
      <c r="D1375" t="str">
        <f>'2019_1-3-1_Download'!$G$7</f>
        <v>Personen mit Migrationshintergrund</v>
      </c>
      <c r="E1375" t="s">
        <v>1104</v>
      </c>
      <c r="F1375" t="str">
        <f>VLOOKUP(A1375,[2]Kreise_MZ!$A$2:$C$55,3,FALSE)</f>
        <v>MZ03351</v>
      </c>
      <c r="G1375">
        <f>'2019_1-3-1_Download'!G447</f>
        <v>24.420099999999998</v>
      </c>
    </row>
    <row r="1376" spans="1:7" x14ac:dyDescent="0.25">
      <c r="A1376">
        <f>'2019_1-3-1_Download'!B448</f>
        <v>352</v>
      </c>
      <c r="B1376">
        <f>'2019_1-3-1_Download'!D448</f>
        <v>2011</v>
      </c>
      <c r="C1376" t="str">
        <f>VLOOKUP(A1376,[1]Tabelle1!$A$1:$B$68,2,FALSE)</f>
        <v>Cuxhaven</v>
      </c>
      <c r="D1376" t="str">
        <f>'2019_1-3-1_Download'!$G$7</f>
        <v>Personen mit Migrationshintergrund</v>
      </c>
      <c r="E1376" t="s">
        <v>1104</v>
      </c>
      <c r="F1376" t="str">
        <f>VLOOKUP(A1376,[2]Kreise_MZ!$A$2:$C$55,3,FALSE)</f>
        <v>MZ03352</v>
      </c>
      <c r="G1376">
        <f>'2019_1-3-1_Download'!G448</f>
        <v>23.26641</v>
      </c>
    </row>
    <row r="1377" spans="1:7" x14ac:dyDescent="0.25">
      <c r="A1377">
        <f>'2019_1-3-1_Download'!B449</f>
        <v>353</v>
      </c>
      <c r="B1377">
        <f>'2019_1-3-1_Download'!D449</f>
        <v>2011</v>
      </c>
      <c r="C1377" t="str">
        <f>VLOOKUP(A1377,[1]Tabelle1!$A$1:$B$68,2,FALSE)</f>
        <v>Harburg</v>
      </c>
      <c r="D1377" t="str">
        <f>'2019_1-3-1_Download'!$G$7</f>
        <v>Personen mit Migrationshintergrund</v>
      </c>
      <c r="E1377" t="s">
        <v>1104</v>
      </c>
      <c r="F1377" t="str">
        <f>VLOOKUP(A1377,[2]Kreise_MZ!$A$2:$C$55,3,FALSE)</f>
        <v>MZ03353</v>
      </c>
      <c r="G1377">
        <f>'2019_1-3-1_Download'!G449</f>
        <v>26.12388</v>
      </c>
    </row>
    <row r="1378" spans="1:7" x14ac:dyDescent="0.25">
      <c r="A1378" t="str">
        <f>'2019_1-3-1_Download'!B450</f>
        <v>360/ 354</v>
      </c>
      <c r="B1378">
        <f>'2019_1-3-1_Download'!D450</f>
        <v>2011</v>
      </c>
      <c r="C1378" t="str">
        <f>VLOOKUP(A1378,[1]Tabelle1!$A$1:$B$68,2,FALSE)</f>
        <v>Uelzen Lüchow-Dannenberg</v>
      </c>
      <c r="D1378" t="str">
        <f>'2019_1-3-1_Download'!$G$7</f>
        <v>Personen mit Migrationshintergrund</v>
      </c>
      <c r="E1378" t="s">
        <v>1104</v>
      </c>
      <c r="F1378" t="str">
        <f>VLOOKUP(A1378,[2]Kreise_MZ!$A$2:$C$55,3,FALSE)</f>
        <v>MZ03354360</v>
      </c>
      <c r="G1378">
        <f>'2019_1-3-1_Download'!G450</f>
        <v>17.399009999999997</v>
      </c>
    </row>
    <row r="1379" spans="1:7" x14ac:dyDescent="0.25">
      <c r="A1379">
        <f>'2019_1-3-1_Download'!B451</f>
        <v>355</v>
      </c>
      <c r="B1379">
        <f>'2019_1-3-1_Download'!D451</f>
        <v>2011</v>
      </c>
      <c r="C1379" t="str">
        <f>VLOOKUP(A1379,[1]Tabelle1!$A$1:$B$68,2,FALSE)</f>
        <v>Lüneburg</v>
      </c>
      <c r="D1379" t="str">
        <f>'2019_1-3-1_Download'!$G$7</f>
        <v>Personen mit Migrationshintergrund</v>
      </c>
      <c r="E1379" t="s">
        <v>1104</v>
      </c>
      <c r="F1379" t="str">
        <f>VLOOKUP(A1379,[2]Kreise_MZ!$A$2:$C$55,3,FALSE)</f>
        <v>MZ03355</v>
      </c>
      <c r="G1379">
        <f>'2019_1-3-1_Download'!G451</f>
        <v>15.72176</v>
      </c>
    </row>
    <row r="1380" spans="1:7" x14ac:dyDescent="0.25">
      <c r="A1380">
        <f>'2019_1-3-1_Download'!B452</f>
        <v>356</v>
      </c>
      <c r="B1380">
        <f>'2019_1-3-1_Download'!D452</f>
        <v>2011</v>
      </c>
      <c r="C1380" t="str">
        <f>VLOOKUP(A1380,[1]Tabelle1!$A$1:$B$68,2,FALSE)</f>
        <v>Osterholz</v>
      </c>
      <c r="D1380" t="str">
        <f>'2019_1-3-1_Download'!$G$7</f>
        <v>Personen mit Migrationshintergrund</v>
      </c>
      <c r="E1380" t="s">
        <v>1104</v>
      </c>
      <c r="F1380" t="str">
        <f>VLOOKUP(A1380,[2]Kreise_MZ!$A$2:$C$55,3,FALSE)</f>
        <v>MZ03356</v>
      </c>
      <c r="G1380">
        <f>'2019_1-3-1_Download'!G452</f>
        <v>6.1128599999999995</v>
      </c>
    </row>
    <row r="1381" spans="1:7" x14ac:dyDescent="0.25">
      <c r="A1381">
        <f>'2019_1-3-1_Download'!B453</f>
        <v>357</v>
      </c>
      <c r="B1381">
        <f>'2019_1-3-1_Download'!D453</f>
        <v>2011</v>
      </c>
      <c r="C1381" t="str">
        <f>VLOOKUP(A1381,[1]Tabelle1!$A$1:$B$68,2,FALSE)</f>
        <v>Rotenburg (Wümme)</v>
      </c>
      <c r="D1381" t="str">
        <f>'2019_1-3-1_Download'!$G$7</f>
        <v>Personen mit Migrationshintergrund</v>
      </c>
      <c r="E1381" t="s">
        <v>1104</v>
      </c>
      <c r="F1381" t="str">
        <f>VLOOKUP(A1381,[2]Kreise_MZ!$A$2:$C$55,3,FALSE)</f>
        <v>MZ03357</v>
      </c>
      <c r="G1381">
        <f>'2019_1-3-1_Download'!G453</f>
        <v>19.940249999999999</v>
      </c>
    </row>
    <row r="1382" spans="1:7" x14ac:dyDescent="0.25">
      <c r="A1382">
        <f>'2019_1-3-1_Download'!B454</f>
        <v>358</v>
      </c>
      <c r="B1382">
        <f>'2019_1-3-1_Download'!D454</f>
        <v>2011</v>
      </c>
      <c r="C1382" t="str">
        <f>VLOOKUP(A1382,[1]Tabelle1!$A$1:$B$68,2,FALSE)</f>
        <v>Heidekreis</v>
      </c>
      <c r="D1382" t="str">
        <f>'2019_1-3-1_Download'!$G$7</f>
        <v>Personen mit Migrationshintergrund</v>
      </c>
      <c r="E1382" t="s">
        <v>1104</v>
      </c>
      <c r="F1382" t="str">
        <f>VLOOKUP(A1382,[2]Kreise_MZ!$A$2:$C$55,3,FALSE)</f>
        <v>MZ03358</v>
      </c>
      <c r="G1382">
        <f>'2019_1-3-1_Download'!G454</f>
        <v>17.581529999999997</v>
      </c>
    </row>
    <row r="1383" spans="1:7" x14ac:dyDescent="0.25">
      <c r="A1383">
        <f>'2019_1-3-1_Download'!B455</f>
        <v>359</v>
      </c>
      <c r="B1383">
        <f>'2019_1-3-1_Download'!D455</f>
        <v>2011</v>
      </c>
      <c r="C1383" t="str">
        <f>VLOOKUP(A1383,[1]Tabelle1!$A$1:$B$68,2,FALSE)</f>
        <v>Stade</v>
      </c>
      <c r="D1383" t="str">
        <f>'2019_1-3-1_Download'!$G$7</f>
        <v>Personen mit Migrationshintergrund</v>
      </c>
      <c r="E1383" t="s">
        <v>1104</v>
      </c>
      <c r="F1383" t="str">
        <f>VLOOKUP(A1383,[2]Kreise_MZ!$A$2:$C$55,3,FALSE)</f>
        <v>MZ03359</v>
      </c>
      <c r="G1383">
        <f>'2019_1-3-1_Download'!G455</f>
        <v>21.637130000000003</v>
      </c>
    </row>
    <row r="1384" spans="1:7" x14ac:dyDescent="0.25">
      <c r="A1384" t="str">
        <f>'2019_1-3-1_Download'!B456</f>
        <v>360/ 354</v>
      </c>
      <c r="B1384">
        <f>'2019_1-3-1_Download'!D456</f>
        <v>2011</v>
      </c>
      <c r="C1384" t="str">
        <f>VLOOKUP(A1384,[1]Tabelle1!$A$1:$B$68,2,FALSE)</f>
        <v>Uelzen Lüchow-Dannenberg</v>
      </c>
      <c r="D1384" t="str">
        <f>'2019_1-3-1_Download'!$G$7</f>
        <v>Personen mit Migrationshintergrund</v>
      </c>
      <c r="E1384" t="s">
        <v>1104</v>
      </c>
      <c r="F1384" t="str">
        <f>VLOOKUP(A1384,[2]Kreise_MZ!$A$2:$C$55,3,FALSE)</f>
        <v>MZ03354360</v>
      </c>
      <c r="G1384">
        <f>'2019_1-3-1_Download'!G456</f>
        <v>17.399009999999997</v>
      </c>
    </row>
    <row r="1385" spans="1:7" x14ac:dyDescent="0.25">
      <c r="A1385">
        <f>'2019_1-3-1_Download'!B457</f>
        <v>361</v>
      </c>
      <c r="B1385">
        <f>'2019_1-3-1_Download'!D457</f>
        <v>2011</v>
      </c>
      <c r="C1385" t="str">
        <f>VLOOKUP(A1385,[1]Tabelle1!$A$1:$B$68,2,FALSE)</f>
        <v>Verden</v>
      </c>
      <c r="D1385" t="str">
        <f>'2019_1-3-1_Download'!$G$7</f>
        <v>Personen mit Migrationshintergrund</v>
      </c>
      <c r="E1385" t="s">
        <v>1104</v>
      </c>
      <c r="F1385" t="str">
        <f>VLOOKUP(A1385,[2]Kreise_MZ!$A$2:$C$55,3,FALSE)</f>
        <v>MZ03361</v>
      </c>
      <c r="G1385">
        <f>'2019_1-3-1_Download'!G457</f>
        <v>21.843889999999998</v>
      </c>
    </row>
    <row r="1386" spans="1:7" x14ac:dyDescent="0.25">
      <c r="A1386">
        <f>'2019_1-3-1_Download'!B458</f>
        <v>3</v>
      </c>
      <c r="B1386">
        <f>'2019_1-3-1_Download'!D458</f>
        <v>2011</v>
      </c>
      <c r="C1386" t="str">
        <f>VLOOKUP(A1386,[1]Tabelle1!$A$1:$B$68,2,FALSE)</f>
        <v>Statistische Region Lüneburg</v>
      </c>
      <c r="D1386" t="str">
        <f>'2019_1-3-1_Download'!$G$7</f>
        <v>Personen mit Migrationshintergrund</v>
      </c>
      <c r="E1386" t="s">
        <v>1104</v>
      </c>
      <c r="F1386" t="str">
        <f>VLOOKUP(A1386,[2]Kreise_MZ!$A$2:$C$55,3,FALSE)</f>
        <v>MZ033</v>
      </c>
      <c r="G1386">
        <f>'2019_1-3-1_Download'!G458</f>
        <v>194.26632000000001</v>
      </c>
    </row>
    <row r="1387" spans="1:7" x14ac:dyDescent="0.25">
      <c r="A1387">
        <f>'2019_1-3-1_Download'!B459</f>
        <v>401</v>
      </c>
      <c r="B1387">
        <f>'2019_1-3-1_Download'!D459</f>
        <v>2011</v>
      </c>
      <c r="C1387" t="str">
        <f>VLOOKUP(A1387,[1]Tabelle1!$A$1:$B$68,2,FALSE)</f>
        <v>Delmenhorst  Stadt</v>
      </c>
      <c r="D1387" t="str">
        <f>'2019_1-3-1_Download'!$G$7</f>
        <v>Personen mit Migrationshintergrund</v>
      </c>
      <c r="E1387" t="s">
        <v>1104</v>
      </c>
      <c r="F1387" t="str">
        <f>VLOOKUP(A1387,[2]Kreise_MZ!$A$2:$C$55,3,FALSE)</f>
        <v>MZ03401</v>
      </c>
      <c r="G1387">
        <f>'2019_1-3-1_Download'!G459</f>
        <v>17.639209999999999</v>
      </c>
    </row>
    <row r="1388" spans="1:7" x14ac:dyDescent="0.25">
      <c r="A1388" t="str">
        <f>'2019_1-3-1_Download'!B460</f>
        <v>402 / 457</v>
      </c>
      <c r="B1388">
        <f>'2019_1-3-1_Download'!D460</f>
        <v>2011</v>
      </c>
      <c r="C1388" t="str">
        <f>VLOOKUP(A1388,[1]Tabelle1!$A$1:$B$68,2,FALSE)</f>
        <v>Emden  Stadt / Leer</v>
      </c>
      <c r="D1388" t="str">
        <f>'2019_1-3-1_Download'!$G$7</f>
        <v>Personen mit Migrationshintergrund</v>
      </c>
      <c r="E1388" t="s">
        <v>1104</v>
      </c>
      <c r="F1388" t="str">
        <f>VLOOKUP(A1388,[2]Kreise_MZ!$A$2:$C$55,3,FALSE)</f>
        <v>MZ03402457</v>
      </c>
      <c r="G1388">
        <f>'2019_1-3-1_Download'!G460</f>
        <v>25.49137</v>
      </c>
    </row>
    <row r="1389" spans="1:7" x14ac:dyDescent="0.25">
      <c r="A1389">
        <f>'2019_1-3-1_Download'!B461</f>
        <v>403</v>
      </c>
      <c r="B1389">
        <f>'2019_1-3-1_Download'!D461</f>
        <v>2011</v>
      </c>
      <c r="C1389" t="str">
        <f>VLOOKUP(A1389,[1]Tabelle1!$A$1:$B$68,2,FALSE)</f>
        <v>Oldenburg(Oldb)  Stadt</v>
      </c>
      <c r="D1389" t="str">
        <f>'2019_1-3-1_Download'!$G$7</f>
        <v>Personen mit Migrationshintergrund</v>
      </c>
      <c r="E1389" t="s">
        <v>1104</v>
      </c>
      <c r="F1389" t="str">
        <f>VLOOKUP(A1389,[2]Kreise_MZ!$A$2:$C$55,3,FALSE)</f>
        <v>MZ03403</v>
      </c>
      <c r="G1389">
        <f>'2019_1-3-1_Download'!G461</f>
        <v>25.360759999999999</v>
      </c>
    </row>
    <row r="1390" spans="1:7" x14ac:dyDescent="0.25">
      <c r="A1390">
        <f>'2019_1-3-1_Download'!B462</f>
        <v>404</v>
      </c>
      <c r="B1390">
        <f>'2019_1-3-1_Download'!D462</f>
        <v>2011</v>
      </c>
      <c r="C1390" t="str">
        <f>VLOOKUP(A1390,[1]Tabelle1!$A$1:$B$68,2,FALSE)</f>
        <v>Osnabrück  Stadt</v>
      </c>
      <c r="D1390" t="str">
        <f>'2019_1-3-1_Download'!$G$7</f>
        <v>Personen mit Migrationshintergrund</v>
      </c>
      <c r="E1390" t="s">
        <v>1104</v>
      </c>
      <c r="F1390" t="str">
        <f>VLOOKUP(A1390,[2]Kreise_MZ!$A$2:$C$55,3,FALSE)</f>
        <v>MZ03404</v>
      </c>
      <c r="G1390">
        <f>'2019_1-3-1_Download'!G462</f>
        <v>38.470999999999997</v>
      </c>
    </row>
    <row r="1391" spans="1:7" x14ac:dyDescent="0.25">
      <c r="A1391">
        <f>'2019_1-3-1_Download'!B463</f>
        <v>405</v>
      </c>
      <c r="B1391">
        <f>'2019_1-3-1_Download'!D463</f>
        <v>2011</v>
      </c>
      <c r="C1391" t="str">
        <f>VLOOKUP(A1391,[1]Tabelle1!$A$1:$B$68,2,FALSE)</f>
        <v>Wilhelmshaven  Stadt</v>
      </c>
      <c r="D1391" t="str">
        <f>'2019_1-3-1_Download'!$G$7</f>
        <v>Personen mit Migrationshintergrund</v>
      </c>
      <c r="E1391" t="s">
        <v>1104</v>
      </c>
      <c r="F1391" t="str">
        <f>VLOOKUP(A1391,[2]Kreise_MZ!$A$2:$C$55,3,FALSE)</f>
        <v>MZ03405</v>
      </c>
      <c r="G1391">
        <f>'2019_1-3-1_Download'!G463</f>
        <v>9.6272900000000003</v>
      </c>
    </row>
    <row r="1392" spans="1:7" x14ac:dyDescent="0.25">
      <c r="A1392">
        <f>'2019_1-3-1_Download'!B464</f>
        <v>451</v>
      </c>
      <c r="B1392">
        <f>'2019_1-3-1_Download'!D464</f>
        <v>2011</v>
      </c>
      <c r="C1392" t="str">
        <f>VLOOKUP(A1392,[1]Tabelle1!$A$1:$B$68,2,FALSE)</f>
        <v>Ammerland</v>
      </c>
      <c r="D1392" t="str">
        <f>'2019_1-3-1_Download'!$G$7</f>
        <v>Personen mit Migrationshintergrund</v>
      </c>
      <c r="E1392" t="s">
        <v>1104</v>
      </c>
      <c r="F1392" t="str">
        <f>VLOOKUP(A1392,[2]Kreise_MZ!$A$2:$C$55,3,FALSE)</f>
        <v>MZ03451</v>
      </c>
      <c r="G1392">
        <f>'2019_1-3-1_Download'!G464</f>
        <v>15.928799999999999</v>
      </c>
    </row>
    <row r="1393" spans="1:7" x14ac:dyDescent="0.25">
      <c r="A1393">
        <f>'2019_1-3-1_Download'!B465</f>
        <v>452</v>
      </c>
      <c r="B1393">
        <f>'2019_1-3-1_Download'!D465</f>
        <v>2011</v>
      </c>
      <c r="C1393" t="str">
        <f>VLOOKUP(A1393,[1]Tabelle1!$A$1:$B$68,2,FALSE)</f>
        <v>Aurich</v>
      </c>
      <c r="D1393" t="str">
        <f>'2019_1-3-1_Download'!$G$7</f>
        <v>Personen mit Migrationshintergrund</v>
      </c>
      <c r="E1393" t="s">
        <v>1104</v>
      </c>
      <c r="F1393" t="str">
        <f>VLOOKUP(A1393,[2]Kreise_MZ!$A$2:$C$55,3,FALSE)</f>
        <v>MZ03452</v>
      </c>
      <c r="G1393">
        <f>'2019_1-3-1_Download'!G465</f>
        <v>13.26024</v>
      </c>
    </row>
    <row r="1394" spans="1:7" x14ac:dyDescent="0.25">
      <c r="A1394">
        <f>'2019_1-3-1_Download'!B466</f>
        <v>453</v>
      </c>
      <c r="B1394">
        <f>'2019_1-3-1_Download'!D466</f>
        <v>2011</v>
      </c>
      <c r="C1394" t="str">
        <f>VLOOKUP(A1394,[1]Tabelle1!$A$1:$B$68,2,FALSE)</f>
        <v>Cloppenburg</v>
      </c>
      <c r="D1394" t="str">
        <f>'2019_1-3-1_Download'!$G$7</f>
        <v>Personen mit Migrationshintergrund</v>
      </c>
      <c r="E1394" t="s">
        <v>1104</v>
      </c>
      <c r="F1394" t="str">
        <f>VLOOKUP(A1394,[2]Kreise_MZ!$A$2:$C$55,3,FALSE)</f>
        <v>MZ03453</v>
      </c>
      <c r="G1394">
        <f>'2019_1-3-1_Download'!G466</f>
        <v>40.104680000000002</v>
      </c>
    </row>
    <row r="1395" spans="1:7" x14ac:dyDescent="0.25">
      <c r="A1395">
        <f>'2019_1-3-1_Download'!B467</f>
        <v>454</v>
      </c>
      <c r="B1395">
        <f>'2019_1-3-1_Download'!D467</f>
        <v>2011</v>
      </c>
      <c r="C1395" t="str">
        <f>VLOOKUP(A1395,[1]Tabelle1!$A$1:$B$68,2,FALSE)</f>
        <v>Emsland</v>
      </c>
      <c r="D1395" t="str">
        <f>'2019_1-3-1_Download'!$G$7</f>
        <v>Personen mit Migrationshintergrund</v>
      </c>
      <c r="E1395" t="s">
        <v>1104</v>
      </c>
      <c r="F1395" t="str">
        <f>VLOOKUP(A1395,[2]Kreise_MZ!$A$2:$C$55,3,FALSE)</f>
        <v>MZ03454</v>
      </c>
      <c r="G1395">
        <f>'2019_1-3-1_Download'!G467</f>
        <v>61.755800000000001</v>
      </c>
    </row>
    <row r="1396" spans="1:7" x14ac:dyDescent="0.25">
      <c r="A1396" t="str">
        <f>'2019_1-3-1_Download'!B468</f>
        <v>455 / 462</v>
      </c>
      <c r="B1396">
        <f>'2019_1-3-1_Download'!D468</f>
        <v>2011</v>
      </c>
      <c r="C1396" t="str">
        <f>VLOOKUP(A1396,[1]Tabelle1!$A$1:$B$68,2,FALSE)</f>
        <v>Friesland / Wittmund</v>
      </c>
      <c r="D1396" t="str">
        <f>'2019_1-3-1_Download'!$G$7</f>
        <v>Personen mit Migrationshintergrund</v>
      </c>
      <c r="E1396" t="s">
        <v>1104</v>
      </c>
      <c r="F1396" t="str">
        <f>VLOOKUP(A1396,[2]Kreise_MZ!$A$2:$C$55,3,FALSE)</f>
        <v>MZ03455462</v>
      </c>
      <c r="G1396">
        <f>'2019_1-3-1_Download'!G468</f>
        <v>8.7980900000000002</v>
      </c>
    </row>
    <row r="1397" spans="1:7" x14ac:dyDescent="0.25">
      <c r="A1397">
        <f>'2019_1-3-1_Download'!B469</f>
        <v>456</v>
      </c>
      <c r="B1397">
        <f>'2019_1-3-1_Download'!D469</f>
        <v>2011</v>
      </c>
      <c r="C1397" t="str">
        <f>VLOOKUP(A1397,[1]Tabelle1!$A$1:$B$68,2,FALSE)</f>
        <v>Grafschaft Bentheim</v>
      </c>
      <c r="D1397" t="str">
        <f>'2019_1-3-1_Download'!$G$7</f>
        <v>Personen mit Migrationshintergrund</v>
      </c>
      <c r="E1397" t="s">
        <v>1104</v>
      </c>
      <c r="F1397" t="str">
        <f>VLOOKUP(A1397,[2]Kreise_MZ!$A$2:$C$55,3,FALSE)</f>
        <v>MZ03456</v>
      </c>
      <c r="G1397">
        <f>'2019_1-3-1_Download'!G469</f>
        <v>29.977460000000001</v>
      </c>
    </row>
    <row r="1398" spans="1:7" x14ac:dyDescent="0.25">
      <c r="A1398" t="str">
        <f>'2019_1-3-1_Download'!B470</f>
        <v>402 / 457</v>
      </c>
      <c r="B1398">
        <f>'2019_1-3-1_Download'!D470</f>
        <v>2011</v>
      </c>
      <c r="C1398" t="str">
        <f>VLOOKUP(A1398,[1]Tabelle1!$A$1:$B$68,2,FALSE)</f>
        <v>Emden  Stadt / Leer</v>
      </c>
      <c r="D1398" t="str">
        <f>'2019_1-3-1_Download'!$G$7</f>
        <v>Personen mit Migrationshintergrund</v>
      </c>
      <c r="E1398" t="s">
        <v>1104</v>
      </c>
      <c r="F1398" t="str">
        <f>VLOOKUP(A1398,[2]Kreise_MZ!$A$2:$C$55,3,FALSE)</f>
        <v>MZ03402457</v>
      </c>
      <c r="G1398">
        <f>'2019_1-3-1_Download'!G470</f>
        <v>25.49137</v>
      </c>
    </row>
    <row r="1399" spans="1:7" x14ac:dyDescent="0.25">
      <c r="A1399">
        <f>'2019_1-3-1_Download'!B471</f>
        <v>458</v>
      </c>
      <c r="B1399">
        <f>'2019_1-3-1_Download'!D471</f>
        <v>2011</v>
      </c>
      <c r="C1399" t="str">
        <f>VLOOKUP(A1399,[1]Tabelle1!$A$1:$B$68,2,FALSE)</f>
        <v>Oldenburg</v>
      </c>
      <c r="D1399" t="str">
        <f>'2019_1-3-1_Download'!$G$7</f>
        <v>Personen mit Migrationshintergrund</v>
      </c>
      <c r="E1399" t="s">
        <v>1104</v>
      </c>
      <c r="F1399" t="str">
        <f>VLOOKUP(A1399,[2]Kreise_MZ!$A$2:$C$55,3,FALSE)</f>
        <v>MZ03458</v>
      </c>
      <c r="G1399">
        <f>'2019_1-3-1_Download'!G471</f>
        <v>11.138129999999999</v>
      </c>
    </row>
    <row r="1400" spans="1:7" x14ac:dyDescent="0.25">
      <c r="A1400">
        <f>'2019_1-3-1_Download'!B472</f>
        <v>459</v>
      </c>
      <c r="B1400">
        <f>'2019_1-3-1_Download'!D472</f>
        <v>2011</v>
      </c>
      <c r="C1400" t="str">
        <f>VLOOKUP(A1400,[1]Tabelle1!$A$1:$B$68,2,FALSE)</f>
        <v>Osnabrück</v>
      </c>
      <c r="D1400" t="str">
        <f>'2019_1-3-1_Download'!$G$7</f>
        <v>Personen mit Migrationshintergrund</v>
      </c>
      <c r="E1400" t="s">
        <v>1104</v>
      </c>
      <c r="F1400" t="str">
        <f>VLOOKUP(A1400,[2]Kreise_MZ!$A$2:$C$55,3,FALSE)</f>
        <v>MZ03459</v>
      </c>
      <c r="G1400">
        <f>'2019_1-3-1_Download'!G472</f>
        <v>72.366529999999997</v>
      </c>
    </row>
    <row r="1401" spans="1:7" x14ac:dyDescent="0.25">
      <c r="A1401">
        <f>'2019_1-3-1_Download'!B473</f>
        <v>460</v>
      </c>
      <c r="B1401">
        <f>'2019_1-3-1_Download'!D473</f>
        <v>2011</v>
      </c>
      <c r="C1401" t="str">
        <f>VLOOKUP(A1401,[1]Tabelle1!$A$1:$B$68,2,FALSE)</f>
        <v>Vechta</v>
      </c>
      <c r="D1401" t="str">
        <f>'2019_1-3-1_Download'!$G$7</f>
        <v>Personen mit Migrationshintergrund</v>
      </c>
      <c r="E1401" t="s">
        <v>1104</v>
      </c>
      <c r="F1401" t="str">
        <f>VLOOKUP(A1401,[2]Kreise_MZ!$A$2:$C$55,3,FALSE)</f>
        <v>MZ03460</v>
      </c>
      <c r="G1401">
        <f>'2019_1-3-1_Download'!G473</f>
        <v>33.717400000000005</v>
      </c>
    </row>
    <row r="1402" spans="1:7" x14ac:dyDescent="0.25">
      <c r="A1402">
        <f>'2019_1-3-1_Download'!B474</f>
        <v>461</v>
      </c>
      <c r="B1402">
        <f>'2019_1-3-1_Download'!D474</f>
        <v>2011</v>
      </c>
      <c r="C1402" t="str">
        <f>VLOOKUP(A1402,[1]Tabelle1!$A$1:$B$68,2,FALSE)</f>
        <v>Wesermarsch</v>
      </c>
      <c r="D1402" t="str">
        <f>'2019_1-3-1_Download'!$G$7</f>
        <v>Personen mit Migrationshintergrund</v>
      </c>
      <c r="E1402" t="s">
        <v>1104</v>
      </c>
      <c r="F1402" t="str">
        <f>VLOOKUP(A1402,[2]Kreise_MZ!$A$2:$C$55,3,FALSE)</f>
        <v>MZ03461</v>
      </c>
      <c r="G1402">
        <f>'2019_1-3-1_Download'!G474</f>
        <v>13.4634</v>
      </c>
    </row>
    <row r="1403" spans="1:7" x14ac:dyDescent="0.25">
      <c r="A1403" t="str">
        <f>'2019_1-3-1_Download'!B475</f>
        <v>455 / 462</v>
      </c>
      <c r="B1403">
        <f>'2019_1-3-1_Download'!D475</f>
        <v>2011</v>
      </c>
      <c r="C1403" t="str">
        <f>VLOOKUP(A1403,[1]Tabelle1!$A$1:$B$68,2,FALSE)</f>
        <v>Friesland / Wittmund</v>
      </c>
      <c r="D1403" t="str">
        <f>'2019_1-3-1_Download'!$G$7</f>
        <v>Personen mit Migrationshintergrund</v>
      </c>
      <c r="E1403" t="s">
        <v>1104</v>
      </c>
      <c r="F1403" t="str">
        <f>VLOOKUP(A1403,[2]Kreise_MZ!$A$2:$C$55,3,FALSE)</f>
        <v>MZ03455462</v>
      </c>
      <c r="G1403">
        <f>'2019_1-3-1_Download'!G475</f>
        <v>8.7980900000000002</v>
      </c>
    </row>
    <row r="1404" spans="1:7" x14ac:dyDescent="0.25">
      <c r="A1404">
        <f>'2019_1-3-1_Download'!B476</f>
        <v>4</v>
      </c>
      <c r="B1404">
        <f>'2019_1-3-1_Download'!D476</f>
        <v>2011</v>
      </c>
      <c r="C1404" t="str">
        <f>VLOOKUP(A1404,[1]Tabelle1!$A$1:$B$68,2,FALSE)</f>
        <v>Statistische Region Weser-Ems</v>
      </c>
      <c r="D1404" t="str">
        <f>'2019_1-3-1_Download'!$G$7</f>
        <v>Personen mit Migrationshintergrund</v>
      </c>
      <c r="E1404" t="s">
        <v>1104</v>
      </c>
      <c r="F1404" t="str">
        <f>VLOOKUP(A1404,[2]Kreise_MZ!$A$2:$C$55,3,FALSE)</f>
        <v>MZ034</v>
      </c>
      <c r="G1404">
        <f>'2019_1-3-1_Download'!G476</f>
        <v>420.44109999999995</v>
      </c>
    </row>
    <row r="1405" spans="1:7" x14ac:dyDescent="0.25">
      <c r="A1405">
        <f>'2019_1-3-1_Download'!B477</f>
        <v>0</v>
      </c>
      <c r="B1405">
        <f>'2019_1-3-1_Download'!D477</f>
        <v>2011</v>
      </c>
      <c r="C1405" t="str">
        <f>VLOOKUP(A1405,[1]Tabelle1!$A$1:$B$68,2,FALSE)</f>
        <v>Niedersachsen</v>
      </c>
      <c r="D1405" t="str">
        <f>'2019_1-3-1_Download'!$G$7</f>
        <v>Personen mit Migrationshintergrund</v>
      </c>
      <c r="E1405" t="s">
        <v>1104</v>
      </c>
      <c r="F1405" t="str">
        <f>VLOOKUP(A1405,[2]Kreise_MZ!$A$2:$C$55,3,FALSE)</f>
        <v>MZ030</v>
      </c>
      <c r="G1405">
        <f>'2019_1-3-1_Download'!G477</f>
        <v>1267.6019699999999</v>
      </c>
    </row>
    <row r="1406" spans="1:7" x14ac:dyDescent="0.25">
      <c r="A1406">
        <f>'2019_1-3-1_Download'!B10</f>
        <v>101</v>
      </c>
      <c r="B1406">
        <f>'2019_1-3-1_Download'!D10</f>
        <v>2019</v>
      </c>
      <c r="C1406" t="str">
        <f>VLOOKUP(A1406,[1]Tabelle1!$A$1:$B$68,2,FALSE)</f>
        <v>Braunschweig  Stadt</v>
      </c>
      <c r="D1406" t="str">
        <f>'2019_1-3-1_Download'!$H$7</f>
        <v>Anteil der Personen ohne Migrationshintergrund</v>
      </c>
      <c r="E1406" t="s">
        <v>1105</v>
      </c>
      <c r="F1406" t="str">
        <f>VLOOKUP(A1406,[2]Kreise_MZ!$A$2:$C$55,3,FALSE)</f>
        <v>MZ03101</v>
      </c>
      <c r="G1406">
        <f>'2019_1-3-1_Download'!H10</f>
        <v>74.400000000000006</v>
      </c>
    </row>
    <row r="1407" spans="1:7" x14ac:dyDescent="0.25">
      <c r="A1407">
        <f>'2019_1-3-1_Download'!B11</f>
        <v>102</v>
      </c>
      <c r="B1407">
        <f>'2019_1-3-1_Download'!D11</f>
        <v>2019</v>
      </c>
      <c r="C1407" t="str">
        <f>VLOOKUP(A1407,[1]Tabelle1!$A$1:$B$68,2,FALSE)</f>
        <v>Salzgitter  Stadt</v>
      </c>
      <c r="D1407" t="str">
        <f>'2019_1-3-1_Download'!$H$7</f>
        <v>Anteil der Personen ohne Migrationshintergrund</v>
      </c>
      <c r="E1407" t="s">
        <v>1105</v>
      </c>
      <c r="F1407" t="str">
        <f>VLOOKUP(A1407,[2]Kreise_MZ!$A$2:$C$55,3,FALSE)</f>
        <v>MZ03102</v>
      </c>
      <c r="G1407">
        <f>'2019_1-3-1_Download'!H11</f>
        <v>64.260000000000005</v>
      </c>
    </row>
    <row r="1408" spans="1:7" x14ac:dyDescent="0.25">
      <c r="A1408">
        <f>'2019_1-3-1_Download'!B12</f>
        <v>103</v>
      </c>
      <c r="B1408">
        <f>'2019_1-3-1_Download'!D12</f>
        <v>2019</v>
      </c>
      <c r="C1408" t="str">
        <f>VLOOKUP(A1408,[1]Tabelle1!$A$1:$B$68,2,FALSE)</f>
        <v>Wolfsburg  Stadt</v>
      </c>
      <c r="D1408" t="str">
        <f>'2019_1-3-1_Download'!$H$7</f>
        <v>Anteil der Personen ohne Migrationshintergrund</v>
      </c>
      <c r="E1408" t="s">
        <v>1105</v>
      </c>
      <c r="F1408" t="str">
        <f>VLOOKUP(A1408,[2]Kreise_MZ!$A$2:$C$55,3,FALSE)</f>
        <v>MZ03103</v>
      </c>
      <c r="G1408">
        <f>'2019_1-3-1_Download'!H12</f>
        <v>61.77</v>
      </c>
    </row>
    <row r="1409" spans="1:7" x14ac:dyDescent="0.25">
      <c r="A1409">
        <f>'2019_1-3-1_Download'!B13</f>
        <v>151</v>
      </c>
      <c r="B1409">
        <f>'2019_1-3-1_Download'!D13</f>
        <v>2019</v>
      </c>
      <c r="C1409" t="str">
        <f>VLOOKUP(A1409,[1]Tabelle1!$A$1:$B$68,2,FALSE)</f>
        <v>Gifhorn</v>
      </c>
      <c r="D1409" t="str">
        <f>'2019_1-3-1_Download'!$H$7</f>
        <v>Anteil der Personen ohne Migrationshintergrund</v>
      </c>
      <c r="E1409" t="s">
        <v>1105</v>
      </c>
      <c r="F1409" t="str">
        <f>VLOOKUP(A1409,[2]Kreise_MZ!$A$2:$C$55,3,FALSE)</f>
        <v>MZ03151</v>
      </c>
      <c r="G1409">
        <f>'2019_1-3-1_Download'!H13</f>
        <v>73.25</v>
      </c>
    </row>
    <row r="1410" spans="1:7" x14ac:dyDescent="0.25">
      <c r="A1410">
        <f>'2019_1-3-1_Download'!B14</f>
        <v>153</v>
      </c>
      <c r="B1410">
        <f>'2019_1-3-1_Download'!D14</f>
        <v>2019</v>
      </c>
      <c r="C1410" t="str">
        <f>VLOOKUP(A1410,[1]Tabelle1!$A$1:$B$68,2,FALSE)</f>
        <v>Goslar</v>
      </c>
      <c r="D1410" t="str">
        <f>'2019_1-3-1_Download'!$H$7</f>
        <v>Anteil der Personen ohne Migrationshintergrund</v>
      </c>
      <c r="E1410" t="s">
        <v>1105</v>
      </c>
      <c r="F1410" t="str">
        <f>VLOOKUP(A1410,[2]Kreise_MZ!$A$2:$C$55,3,FALSE)</f>
        <v>MZ03153</v>
      </c>
      <c r="G1410">
        <f>'2019_1-3-1_Download'!H14</f>
        <v>80.88</v>
      </c>
    </row>
    <row r="1411" spans="1:7" x14ac:dyDescent="0.25">
      <c r="A1411">
        <f>'2019_1-3-1_Download'!B15</f>
        <v>154</v>
      </c>
      <c r="B1411">
        <f>'2019_1-3-1_Download'!D15</f>
        <v>2019</v>
      </c>
      <c r="C1411" t="str">
        <f>VLOOKUP(A1411,[1]Tabelle1!$A$1:$B$68,2,FALSE)</f>
        <v>Helmstedt</v>
      </c>
      <c r="D1411" t="str">
        <f>'2019_1-3-1_Download'!$H$7</f>
        <v>Anteil der Personen ohne Migrationshintergrund</v>
      </c>
      <c r="E1411" t="s">
        <v>1105</v>
      </c>
      <c r="F1411" t="str">
        <f>VLOOKUP(A1411,[2]Kreise_MZ!$A$2:$C$55,3,FALSE)</f>
        <v>MZ03154</v>
      </c>
      <c r="G1411">
        <f>'2019_1-3-1_Download'!H15</f>
        <v>84.08</v>
      </c>
    </row>
    <row r="1412" spans="1:7" x14ac:dyDescent="0.25">
      <c r="A1412">
        <f>'2019_1-3-1_Download'!B16</f>
        <v>155</v>
      </c>
      <c r="B1412">
        <f>'2019_1-3-1_Download'!D16</f>
        <v>2019</v>
      </c>
      <c r="C1412" t="str">
        <f>VLOOKUP(A1412,[1]Tabelle1!$A$1:$B$68,2,FALSE)</f>
        <v>Northeim</v>
      </c>
      <c r="D1412" t="str">
        <f>'2019_1-3-1_Download'!$H$7</f>
        <v>Anteil der Personen ohne Migrationshintergrund</v>
      </c>
      <c r="E1412" t="s">
        <v>1105</v>
      </c>
      <c r="F1412" t="str">
        <f>VLOOKUP(A1412,[2]Kreise_MZ!$A$2:$C$55,3,FALSE)</f>
        <v>MZ03155</v>
      </c>
      <c r="G1412">
        <f>'2019_1-3-1_Download'!H16</f>
        <v>83.72</v>
      </c>
    </row>
    <row r="1413" spans="1:7" x14ac:dyDescent="0.25">
      <c r="A1413">
        <f>'2019_1-3-1_Download'!B17</f>
        <v>157</v>
      </c>
      <c r="B1413">
        <f>'2019_1-3-1_Download'!D17</f>
        <v>2019</v>
      </c>
      <c r="C1413" t="str">
        <f>VLOOKUP(A1413,[1]Tabelle1!$A$1:$B$68,2,FALSE)</f>
        <v>Peine</v>
      </c>
      <c r="D1413" t="str">
        <f>'2019_1-3-1_Download'!$H$7</f>
        <v>Anteil der Personen ohne Migrationshintergrund</v>
      </c>
      <c r="E1413" t="s">
        <v>1105</v>
      </c>
      <c r="F1413" t="str">
        <f>VLOOKUP(A1413,[2]Kreise_MZ!$A$2:$C$55,3,FALSE)</f>
        <v>MZ03157</v>
      </c>
      <c r="G1413">
        <f>'2019_1-3-1_Download'!H17</f>
        <v>79.709999999999994</v>
      </c>
    </row>
    <row r="1414" spans="1:7" x14ac:dyDescent="0.25">
      <c r="A1414">
        <f>'2019_1-3-1_Download'!B19</f>
        <v>159</v>
      </c>
      <c r="B1414">
        <f>'2019_1-3-1_Download'!D19</f>
        <v>2019</v>
      </c>
      <c r="C1414" t="str">
        <f>VLOOKUP(A1414,[1]Tabelle1!$A$1:$B$68,2,FALSE)</f>
        <v>Göttingen</v>
      </c>
      <c r="D1414" t="str">
        <f>'2019_1-3-1_Download'!$H$7</f>
        <v>Anteil der Personen ohne Migrationshintergrund</v>
      </c>
      <c r="E1414" t="s">
        <v>1105</v>
      </c>
      <c r="F1414" t="str">
        <f>VLOOKUP(A1414,[2]Kreise_MZ!$A$2:$C$55,3,FALSE)</f>
        <v>MZ03159</v>
      </c>
      <c r="G1414">
        <f>'2019_1-3-1_Download'!H19</f>
        <v>83.02</v>
      </c>
    </row>
    <row r="1415" spans="1:7" x14ac:dyDescent="0.25">
      <c r="A1415">
        <f>'2019_1-3-1_Download'!B18</f>
        <v>158</v>
      </c>
      <c r="B1415">
        <f>'2019_1-3-1_Download'!D18</f>
        <v>2019</v>
      </c>
      <c r="C1415" t="str">
        <f>VLOOKUP(A1415,[1]Tabelle1!$A$1:$B$68,2,FALSE)</f>
        <v>Wolfenbüttel</v>
      </c>
      <c r="D1415" t="str">
        <f>'2019_1-3-1_Download'!$H$7</f>
        <v>Anteil der Personen ohne Migrationshintergrund</v>
      </c>
      <c r="E1415" t="s">
        <v>1105</v>
      </c>
      <c r="F1415" t="str">
        <f>VLOOKUP(A1415,[2]Kreise_MZ!$A$2:$C$55,3,FALSE)</f>
        <v>MZ03158</v>
      </c>
      <c r="G1415">
        <f>'2019_1-3-1_Download'!H18</f>
        <v>84.49</v>
      </c>
    </row>
    <row r="1416" spans="1:7" x14ac:dyDescent="0.25">
      <c r="A1416">
        <f>'2019_1-3-1_Download'!B20</f>
        <v>1</v>
      </c>
      <c r="B1416">
        <f>'2019_1-3-1_Download'!D20</f>
        <v>2019</v>
      </c>
      <c r="C1416" t="str">
        <f>VLOOKUP(A1416,[1]Tabelle1!$A$1:$B$68,2,FALSE)</f>
        <v>Statistische Region Braunschweig</v>
      </c>
      <c r="D1416" t="str">
        <f>'2019_1-3-1_Download'!$H$7</f>
        <v>Anteil der Personen ohne Migrationshintergrund</v>
      </c>
      <c r="E1416" t="s">
        <v>1105</v>
      </c>
      <c r="F1416" t="str">
        <f>VLOOKUP(A1416,[2]Kreise_MZ!$A$2:$C$55,3,FALSE)</f>
        <v>MZ031</v>
      </c>
      <c r="G1416">
        <f>'2019_1-3-1_Download'!H20</f>
        <v>77.45</v>
      </c>
    </row>
    <row r="1417" spans="1:7" x14ac:dyDescent="0.25">
      <c r="A1417">
        <f>'2019_1-3-1_Download'!B21</f>
        <v>241</v>
      </c>
      <c r="B1417">
        <f>'2019_1-3-1_Download'!D21</f>
        <v>2019</v>
      </c>
      <c r="C1417" t="str">
        <f>VLOOKUP(A1417,[1]Tabelle1!$A$1:$B$68,2,FALSE)</f>
        <v>Hannover  Region</v>
      </c>
      <c r="D1417" t="str">
        <f>'2019_1-3-1_Download'!$H$7</f>
        <v>Anteil der Personen ohne Migrationshintergrund</v>
      </c>
      <c r="E1417" t="s">
        <v>1105</v>
      </c>
      <c r="F1417" t="str">
        <f>VLOOKUP(A1417,[2]Kreise_MZ!$A$2:$C$55,3,FALSE)</f>
        <v>MZ03241</v>
      </c>
      <c r="G1417">
        <f>'2019_1-3-1_Download'!H21</f>
        <v>69.540000000000006</v>
      </c>
    </row>
    <row r="1418" spans="1:7" x14ac:dyDescent="0.25">
      <c r="A1418">
        <f>'2019_1-3-1_Download'!B22</f>
        <v>241001</v>
      </c>
      <c r="B1418">
        <f>'2019_1-3-1_Download'!D22</f>
        <v>2019</v>
      </c>
      <c r="C1418" t="str">
        <f>VLOOKUP(A1418,[1]Tabelle1!$A$1:$B$68,2,FALSE)</f>
        <v>dav. Hannover  Lhst.</v>
      </c>
      <c r="D1418" t="str">
        <f>'2019_1-3-1_Download'!$H$7</f>
        <v>Anteil der Personen ohne Migrationshintergrund</v>
      </c>
      <c r="E1418" t="s">
        <v>1105</v>
      </c>
      <c r="F1418" t="str">
        <f>VLOOKUP(A1418,[2]Kreise_MZ!$A$2:$C$55,3,FALSE)</f>
        <v>MZ03241001</v>
      </c>
      <c r="G1418">
        <f>'2019_1-3-1_Download'!H22</f>
        <v>62.68</v>
      </c>
    </row>
    <row r="1419" spans="1:7" x14ac:dyDescent="0.25">
      <c r="A1419">
        <f>'2019_1-3-1_Download'!B23</f>
        <v>241999</v>
      </c>
      <c r="B1419">
        <f>'2019_1-3-1_Download'!D23</f>
        <v>2019</v>
      </c>
      <c r="C1419" t="str">
        <f>VLOOKUP(A1419,[1]Tabelle1!$A$1:$B$68,2,FALSE)</f>
        <v>dav. Hannover  Umland</v>
      </c>
      <c r="D1419" t="str">
        <f>'2019_1-3-1_Download'!$H$7</f>
        <v>Anteil der Personen ohne Migrationshintergrund</v>
      </c>
      <c r="E1419" t="s">
        <v>1105</v>
      </c>
      <c r="F1419" t="str">
        <f>VLOOKUP(A1419,[2]Kreise_MZ!$A$2:$C$55,3,FALSE)</f>
        <v>MZ03241999</v>
      </c>
      <c r="G1419">
        <f>'2019_1-3-1_Download'!H23</f>
        <v>75.5</v>
      </c>
    </row>
    <row r="1420" spans="1:7" x14ac:dyDescent="0.25">
      <c r="A1420">
        <f>'2019_1-3-1_Download'!B24</f>
        <v>251</v>
      </c>
      <c r="B1420">
        <f>'2019_1-3-1_Download'!D24</f>
        <v>2019</v>
      </c>
      <c r="C1420" t="str">
        <f>VLOOKUP(A1420,[1]Tabelle1!$A$1:$B$68,2,FALSE)</f>
        <v>Diepholz</v>
      </c>
      <c r="D1420" t="str">
        <f>'2019_1-3-1_Download'!$H$7</f>
        <v>Anteil der Personen ohne Migrationshintergrund</v>
      </c>
      <c r="E1420" t="s">
        <v>1105</v>
      </c>
      <c r="F1420" t="str">
        <f>VLOOKUP(A1420,[2]Kreise_MZ!$A$2:$C$55,3,FALSE)</f>
        <v>MZ03251</v>
      </c>
      <c r="G1420">
        <f>'2019_1-3-1_Download'!H24</f>
        <v>82.58</v>
      </c>
    </row>
    <row r="1421" spans="1:7" x14ac:dyDescent="0.25">
      <c r="A1421">
        <f>'2019_1-3-1_Download'!B25</f>
        <v>252</v>
      </c>
      <c r="B1421">
        <f>'2019_1-3-1_Download'!D25</f>
        <v>2019</v>
      </c>
      <c r="C1421" t="str">
        <f>VLOOKUP(A1421,[1]Tabelle1!$A$1:$B$68,2,FALSE)</f>
        <v>Hameln-Pyrmont</v>
      </c>
      <c r="D1421" t="str">
        <f>'2019_1-3-1_Download'!$H$7</f>
        <v>Anteil der Personen ohne Migrationshintergrund</v>
      </c>
      <c r="E1421" t="s">
        <v>1105</v>
      </c>
      <c r="F1421" t="str">
        <f>VLOOKUP(A1421,[2]Kreise_MZ!$A$2:$C$55,3,FALSE)</f>
        <v>MZ03252</v>
      </c>
      <c r="G1421">
        <f>'2019_1-3-1_Download'!H25</f>
        <v>73.38</v>
      </c>
    </row>
    <row r="1422" spans="1:7" x14ac:dyDescent="0.25">
      <c r="A1422">
        <f>'2019_1-3-1_Download'!B26</f>
        <v>254</v>
      </c>
      <c r="B1422">
        <f>'2019_1-3-1_Download'!D26</f>
        <v>2019</v>
      </c>
      <c r="C1422" t="str">
        <f>VLOOKUP(A1422,[1]Tabelle1!$A$1:$B$68,2,FALSE)</f>
        <v>Hildesheim</v>
      </c>
      <c r="D1422" t="str">
        <f>'2019_1-3-1_Download'!$H$7</f>
        <v>Anteil der Personen ohne Migrationshintergrund</v>
      </c>
      <c r="E1422" t="s">
        <v>1105</v>
      </c>
      <c r="F1422" t="str">
        <f>VLOOKUP(A1422,[2]Kreise_MZ!$A$2:$C$55,3,FALSE)</f>
        <v>MZ03254</v>
      </c>
      <c r="G1422">
        <f>'2019_1-3-1_Download'!H26</f>
        <v>77.180000000000007</v>
      </c>
    </row>
    <row r="1423" spans="1:7" x14ac:dyDescent="0.25">
      <c r="A1423">
        <f>'2019_1-3-1_Download'!B27</f>
        <v>255</v>
      </c>
      <c r="B1423">
        <f>'2019_1-3-1_Download'!D27</f>
        <v>2019</v>
      </c>
      <c r="C1423" t="str">
        <f>VLOOKUP(A1423,[1]Tabelle1!$A$1:$B$68,2,FALSE)</f>
        <v>Holzminden</v>
      </c>
      <c r="D1423" t="str">
        <f>'2019_1-3-1_Download'!$H$7</f>
        <v>Anteil der Personen ohne Migrationshintergrund</v>
      </c>
      <c r="E1423" t="s">
        <v>1105</v>
      </c>
      <c r="F1423" t="str">
        <f>VLOOKUP(A1423,[2]Kreise_MZ!$A$2:$C$55,3,FALSE)</f>
        <v>MZ03255</v>
      </c>
      <c r="G1423">
        <f>'2019_1-3-1_Download'!H27</f>
        <v>79.790000000000006</v>
      </c>
    </row>
    <row r="1424" spans="1:7" x14ac:dyDescent="0.25">
      <c r="A1424">
        <f>'2019_1-3-1_Download'!B28</f>
        <v>256</v>
      </c>
      <c r="B1424">
        <f>'2019_1-3-1_Download'!D28</f>
        <v>2019</v>
      </c>
      <c r="C1424" t="str">
        <f>VLOOKUP(A1424,[1]Tabelle1!$A$1:$B$68,2,FALSE)</f>
        <v>Nienburg (Weser)</v>
      </c>
      <c r="D1424" t="str">
        <f>'2019_1-3-1_Download'!$H$7</f>
        <v>Anteil der Personen ohne Migrationshintergrund</v>
      </c>
      <c r="E1424" t="s">
        <v>1105</v>
      </c>
      <c r="F1424" t="str">
        <f>VLOOKUP(A1424,[2]Kreise_MZ!$A$2:$C$55,3,FALSE)</f>
        <v>MZ03256</v>
      </c>
      <c r="G1424">
        <f>'2019_1-3-1_Download'!H28</f>
        <v>73.78</v>
      </c>
    </row>
    <row r="1425" spans="1:7" x14ac:dyDescent="0.25">
      <c r="A1425">
        <f>'2019_1-3-1_Download'!B29</f>
        <v>257</v>
      </c>
      <c r="B1425">
        <f>'2019_1-3-1_Download'!D29</f>
        <v>2019</v>
      </c>
      <c r="C1425" t="str">
        <f>VLOOKUP(A1425,[1]Tabelle1!$A$1:$B$68,2,FALSE)</f>
        <v>Schaumburg</v>
      </c>
      <c r="D1425" t="str">
        <f>'2019_1-3-1_Download'!$H$7</f>
        <v>Anteil der Personen ohne Migrationshintergrund</v>
      </c>
      <c r="E1425" t="s">
        <v>1105</v>
      </c>
      <c r="F1425" t="str">
        <f>VLOOKUP(A1425,[2]Kreise_MZ!$A$2:$C$55,3,FALSE)</f>
        <v>MZ03257</v>
      </c>
      <c r="G1425">
        <f>'2019_1-3-1_Download'!H29</f>
        <v>81.5</v>
      </c>
    </row>
    <row r="1426" spans="1:7" x14ac:dyDescent="0.25">
      <c r="A1426">
        <f>'2019_1-3-1_Download'!B30</f>
        <v>2</v>
      </c>
      <c r="B1426">
        <f>'2019_1-3-1_Download'!D30</f>
        <v>2019</v>
      </c>
      <c r="C1426" t="str">
        <f>VLOOKUP(A1426,[1]Tabelle1!$A$1:$B$68,2,FALSE)</f>
        <v>Statistische Region Hannover</v>
      </c>
      <c r="D1426" t="str">
        <f>'2019_1-3-1_Download'!$H$7</f>
        <v>Anteil der Personen ohne Migrationshintergrund</v>
      </c>
      <c r="E1426" t="s">
        <v>1105</v>
      </c>
      <c r="F1426" t="str">
        <f>VLOOKUP(A1426,[2]Kreise_MZ!$A$2:$C$55,3,FALSE)</f>
        <v>MZ032</v>
      </c>
      <c r="G1426">
        <f>'2019_1-3-1_Download'!H30</f>
        <v>73.58</v>
      </c>
    </row>
    <row r="1427" spans="1:7" x14ac:dyDescent="0.25">
      <c r="A1427">
        <f>'2019_1-3-1_Download'!B31</f>
        <v>351</v>
      </c>
      <c r="B1427">
        <f>'2019_1-3-1_Download'!D31</f>
        <v>2019</v>
      </c>
      <c r="C1427" t="str">
        <f>VLOOKUP(A1427,[1]Tabelle1!$A$1:$B$68,2,FALSE)</f>
        <v>Celle</v>
      </c>
      <c r="D1427" t="str">
        <f>'2019_1-3-1_Download'!$H$7</f>
        <v>Anteil der Personen ohne Migrationshintergrund</v>
      </c>
      <c r="E1427" t="s">
        <v>1105</v>
      </c>
      <c r="F1427" t="str">
        <f>VLOOKUP(A1427,[2]Kreise_MZ!$A$2:$C$55,3,FALSE)</f>
        <v>MZ03351</v>
      </c>
      <c r="G1427">
        <f>'2019_1-3-1_Download'!H31</f>
        <v>80.7</v>
      </c>
    </row>
    <row r="1428" spans="1:7" x14ac:dyDescent="0.25">
      <c r="A1428">
        <f>'2019_1-3-1_Download'!B32</f>
        <v>352</v>
      </c>
      <c r="B1428">
        <f>'2019_1-3-1_Download'!D32</f>
        <v>2019</v>
      </c>
      <c r="C1428" t="str">
        <f>VLOOKUP(A1428,[1]Tabelle1!$A$1:$B$68,2,FALSE)</f>
        <v>Cuxhaven</v>
      </c>
      <c r="D1428" t="str">
        <f>'2019_1-3-1_Download'!$H$7</f>
        <v>Anteil der Personen ohne Migrationshintergrund</v>
      </c>
      <c r="E1428" t="s">
        <v>1105</v>
      </c>
      <c r="F1428" t="str">
        <f>VLOOKUP(A1428,[2]Kreise_MZ!$A$2:$C$55,3,FALSE)</f>
        <v>MZ03352</v>
      </c>
      <c r="G1428">
        <f>'2019_1-3-1_Download'!H32</f>
        <v>84.38</v>
      </c>
    </row>
    <row r="1429" spans="1:7" x14ac:dyDescent="0.25">
      <c r="A1429">
        <f>'2019_1-3-1_Download'!B33</f>
        <v>353</v>
      </c>
      <c r="B1429">
        <f>'2019_1-3-1_Download'!D33</f>
        <v>2019</v>
      </c>
      <c r="C1429" t="str">
        <f>VLOOKUP(A1429,[1]Tabelle1!$A$1:$B$68,2,FALSE)</f>
        <v>Harburg</v>
      </c>
      <c r="D1429" t="str">
        <f>'2019_1-3-1_Download'!$H$7</f>
        <v>Anteil der Personen ohne Migrationshintergrund</v>
      </c>
      <c r="E1429" t="s">
        <v>1105</v>
      </c>
      <c r="F1429" t="str">
        <f>VLOOKUP(A1429,[2]Kreise_MZ!$A$2:$C$55,3,FALSE)</f>
        <v>MZ03353</v>
      </c>
      <c r="G1429">
        <f>'2019_1-3-1_Download'!H33</f>
        <v>78.900000000000006</v>
      </c>
    </row>
    <row r="1430" spans="1:7" x14ac:dyDescent="0.25">
      <c r="A1430" t="str">
        <f>'2019_1-3-1_Download'!B34</f>
        <v>360/ 354</v>
      </c>
      <c r="B1430">
        <f>'2019_1-3-1_Download'!D34</f>
        <v>2019</v>
      </c>
      <c r="C1430" t="str">
        <f>VLOOKUP(A1430,[1]Tabelle1!$A$1:$B$68,2,FALSE)</f>
        <v>Uelzen Lüchow-Dannenberg</v>
      </c>
      <c r="D1430" t="str">
        <f>'2019_1-3-1_Download'!$H$7</f>
        <v>Anteil der Personen ohne Migrationshintergrund</v>
      </c>
      <c r="E1430" t="s">
        <v>1105</v>
      </c>
      <c r="F1430" t="str">
        <f>VLOOKUP(A1430,[2]Kreise_MZ!$A$2:$C$55,3,FALSE)</f>
        <v>MZ03354360</v>
      </c>
      <c r="G1430">
        <f>'2019_1-3-1_Download'!H34</f>
        <v>83.76</v>
      </c>
    </row>
    <row r="1431" spans="1:7" x14ac:dyDescent="0.25">
      <c r="A1431">
        <f>'2019_1-3-1_Download'!B35</f>
        <v>355</v>
      </c>
      <c r="B1431">
        <f>'2019_1-3-1_Download'!D35</f>
        <v>2019</v>
      </c>
      <c r="C1431" t="str">
        <f>VLOOKUP(A1431,[1]Tabelle1!$A$1:$B$68,2,FALSE)</f>
        <v>Lüneburg</v>
      </c>
      <c r="D1431" t="str">
        <f>'2019_1-3-1_Download'!$H$7</f>
        <v>Anteil der Personen ohne Migrationshintergrund</v>
      </c>
      <c r="E1431" t="s">
        <v>1105</v>
      </c>
      <c r="F1431" t="str">
        <f>VLOOKUP(A1431,[2]Kreise_MZ!$A$2:$C$55,3,FALSE)</f>
        <v>MZ03355</v>
      </c>
      <c r="G1431">
        <f>'2019_1-3-1_Download'!H35</f>
        <v>83.34</v>
      </c>
    </row>
    <row r="1432" spans="1:7" x14ac:dyDescent="0.25">
      <c r="A1432">
        <f>'2019_1-3-1_Download'!B36</f>
        <v>356</v>
      </c>
      <c r="B1432">
        <f>'2019_1-3-1_Download'!D36</f>
        <v>2019</v>
      </c>
      <c r="C1432" t="str">
        <f>VLOOKUP(A1432,[1]Tabelle1!$A$1:$B$68,2,FALSE)</f>
        <v>Osterholz</v>
      </c>
      <c r="D1432" t="str">
        <f>'2019_1-3-1_Download'!$H$7</f>
        <v>Anteil der Personen ohne Migrationshintergrund</v>
      </c>
      <c r="E1432" t="s">
        <v>1105</v>
      </c>
      <c r="F1432" t="str">
        <f>VLOOKUP(A1432,[2]Kreise_MZ!$A$2:$C$55,3,FALSE)</f>
        <v>MZ03356</v>
      </c>
      <c r="G1432">
        <f>'2019_1-3-1_Download'!H36</f>
        <v>85.75</v>
      </c>
    </row>
    <row r="1433" spans="1:7" x14ac:dyDescent="0.25">
      <c r="A1433">
        <f>'2019_1-3-1_Download'!B37</f>
        <v>357</v>
      </c>
      <c r="B1433">
        <f>'2019_1-3-1_Download'!D37</f>
        <v>2019</v>
      </c>
      <c r="C1433" t="str">
        <f>VLOOKUP(A1433,[1]Tabelle1!$A$1:$B$68,2,FALSE)</f>
        <v>Rotenburg (Wümme)</v>
      </c>
      <c r="D1433" t="str">
        <f>'2019_1-3-1_Download'!$H$7</f>
        <v>Anteil der Personen ohne Migrationshintergrund</v>
      </c>
      <c r="E1433" t="s">
        <v>1105</v>
      </c>
      <c r="F1433" t="str">
        <f>VLOOKUP(A1433,[2]Kreise_MZ!$A$2:$C$55,3,FALSE)</f>
        <v>MZ03357</v>
      </c>
      <c r="G1433">
        <f>'2019_1-3-1_Download'!H37</f>
        <v>84.62</v>
      </c>
    </row>
    <row r="1434" spans="1:7" x14ac:dyDescent="0.25">
      <c r="A1434">
        <f>'2019_1-3-1_Download'!B38</f>
        <v>358</v>
      </c>
      <c r="B1434">
        <f>'2019_1-3-1_Download'!D38</f>
        <v>2019</v>
      </c>
      <c r="C1434" t="str">
        <f>VLOOKUP(A1434,[1]Tabelle1!$A$1:$B$68,2,FALSE)</f>
        <v>Heidekreis</v>
      </c>
      <c r="D1434" t="str">
        <f>'2019_1-3-1_Download'!$H$7</f>
        <v>Anteil der Personen ohne Migrationshintergrund</v>
      </c>
      <c r="E1434" t="s">
        <v>1105</v>
      </c>
      <c r="F1434" t="str">
        <f>VLOOKUP(A1434,[2]Kreise_MZ!$A$2:$C$55,3,FALSE)</f>
        <v>MZ03358</v>
      </c>
      <c r="G1434">
        <f>'2019_1-3-1_Download'!H38</f>
        <v>78.22</v>
      </c>
    </row>
    <row r="1435" spans="1:7" x14ac:dyDescent="0.25">
      <c r="A1435">
        <f>'2019_1-3-1_Download'!B39</f>
        <v>359</v>
      </c>
      <c r="B1435">
        <f>'2019_1-3-1_Download'!D39</f>
        <v>2019</v>
      </c>
      <c r="C1435" t="str">
        <f>VLOOKUP(A1435,[1]Tabelle1!$A$1:$B$68,2,FALSE)</f>
        <v>Stade</v>
      </c>
      <c r="D1435" t="str">
        <f>'2019_1-3-1_Download'!$H$7</f>
        <v>Anteil der Personen ohne Migrationshintergrund</v>
      </c>
      <c r="E1435" t="s">
        <v>1105</v>
      </c>
      <c r="F1435" t="str">
        <f>VLOOKUP(A1435,[2]Kreise_MZ!$A$2:$C$55,3,FALSE)</f>
        <v>MZ03359</v>
      </c>
      <c r="G1435">
        <f>'2019_1-3-1_Download'!H39</f>
        <v>82.22</v>
      </c>
    </row>
    <row r="1436" spans="1:7" x14ac:dyDescent="0.25">
      <c r="A1436" t="str">
        <f>'2019_1-3-1_Download'!B40</f>
        <v>360/ 354</v>
      </c>
      <c r="B1436">
        <f>'2019_1-3-1_Download'!D40</f>
        <v>2019</v>
      </c>
      <c r="C1436" t="str">
        <f>VLOOKUP(A1436,[1]Tabelle1!$A$1:$B$68,2,FALSE)</f>
        <v>Uelzen Lüchow-Dannenberg</v>
      </c>
      <c r="D1436" t="str">
        <f>'2019_1-3-1_Download'!$H$7</f>
        <v>Anteil der Personen ohne Migrationshintergrund</v>
      </c>
      <c r="E1436" t="s">
        <v>1105</v>
      </c>
      <c r="F1436" t="str">
        <f>VLOOKUP(A1436,[2]Kreise_MZ!$A$2:$C$55,3,FALSE)</f>
        <v>MZ03354360</v>
      </c>
      <c r="G1436">
        <f>'2019_1-3-1_Download'!H40</f>
        <v>83.76</v>
      </c>
    </row>
    <row r="1437" spans="1:7" x14ac:dyDescent="0.25">
      <c r="A1437">
        <f>'2019_1-3-1_Download'!B41</f>
        <v>361</v>
      </c>
      <c r="B1437">
        <f>'2019_1-3-1_Download'!D41</f>
        <v>2019</v>
      </c>
      <c r="C1437" t="str">
        <f>VLOOKUP(A1437,[1]Tabelle1!$A$1:$B$68,2,FALSE)</f>
        <v>Verden</v>
      </c>
      <c r="D1437" t="str">
        <f>'2019_1-3-1_Download'!$H$7</f>
        <v>Anteil der Personen ohne Migrationshintergrund</v>
      </c>
      <c r="E1437" t="s">
        <v>1105</v>
      </c>
      <c r="F1437" t="str">
        <f>VLOOKUP(A1437,[2]Kreise_MZ!$A$2:$C$55,3,FALSE)</f>
        <v>MZ03361</v>
      </c>
      <c r="G1437">
        <f>'2019_1-3-1_Download'!H41</f>
        <v>80.14</v>
      </c>
    </row>
    <row r="1438" spans="1:7" x14ac:dyDescent="0.25">
      <c r="A1438">
        <f>'2019_1-3-1_Download'!B42</f>
        <v>3</v>
      </c>
      <c r="B1438">
        <f>'2019_1-3-1_Download'!D42</f>
        <v>2019</v>
      </c>
      <c r="C1438" t="str">
        <f>VLOOKUP(A1438,[1]Tabelle1!$A$1:$B$68,2,FALSE)</f>
        <v>Statistische Region Lüneburg</v>
      </c>
      <c r="D1438" t="str">
        <f>'2019_1-3-1_Download'!$H$7</f>
        <v>Anteil der Personen ohne Migrationshintergrund</v>
      </c>
      <c r="E1438" t="s">
        <v>1105</v>
      </c>
      <c r="F1438" t="str">
        <f>VLOOKUP(A1438,[2]Kreise_MZ!$A$2:$C$55,3,FALSE)</f>
        <v>MZ033</v>
      </c>
      <c r="G1438">
        <f>'2019_1-3-1_Download'!H42</f>
        <v>82.02</v>
      </c>
    </row>
    <row r="1439" spans="1:7" x14ac:dyDescent="0.25">
      <c r="A1439">
        <f>'2019_1-3-1_Download'!B43</f>
        <v>401</v>
      </c>
      <c r="B1439">
        <f>'2019_1-3-1_Download'!D43</f>
        <v>2019</v>
      </c>
      <c r="C1439" t="str">
        <f>VLOOKUP(A1439,[1]Tabelle1!$A$1:$B$68,2,FALSE)</f>
        <v>Delmenhorst  Stadt</v>
      </c>
      <c r="D1439" t="str">
        <f>'2019_1-3-1_Download'!$H$7</f>
        <v>Anteil der Personen ohne Migrationshintergrund</v>
      </c>
      <c r="E1439" t="s">
        <v>1105</v>
      </c>
      <c r="F1439" t="str">
        <f>VLOOKUP(A1439,[2]Kreise_MZ!$A$2:$C$55,3,FALSE)</f>
        <v>MZ03401</v>
      </c>
      <c r="G1439">
        <f>'2019_1-3-1_Download'!H43</f>
        <v>66.11</v>
      </c>
    </row>
    <row r="1440" spans="1:7" x14ac:dyDescent="0.25">
      <c r="A1440" t="str">
        <f>'2019_1-3-1_Download'!B44</f>
        <v>402 / 457</v>
      </c>
      <c r="B1440">
        <f>'2019_1-3-1_Download'!D44</f>
        <v>2019</v>
      </c>
      <c r="C1440" t="str">
        <f>VLOOKUP(A1440,[1]Tabelle1!$A$1:$B$68,2,FALSE)</f>
        <v>Emden  Stadt / Leer</v>
      </c>
      <c r="D1440" t="str">
        <f>'2019_1-3-1_Download'!$H$7</f>
        <v>Anteil der Personen ohne Migrationshintergrund</v>
      </c>
      <c r="E1440" t="s">
        <v>1105</v>
      </c>
      <c r="F1440" t="str">
        <f>VLOOKUP(A1440,[2]Kreise_MZ!$A$2:$C$55,3,FALSE)</f>
        <v>MZ03402457</v>
      </c>
      <c r="G1440">
        <f>'2019_1-3-1_Download'!H44</f>
        <v>82.91</v>
      </c>
    </row>
    <row r="1441" spans="1:7" x14ac:dyDescent="0.25">
      <c r="A1441">
        <f>'2019_1-3-1_Download'!B45</f>
        <v>403</v>
      </c>
      <c r="B1441">
        <f>'2019_1-3-1_Download'!D45</f>
        <v>2019</v>
      </c>
      <c r="C1441" t="str">
        <f>VLOOKUP(A1441,[1]Tabelle1!$A$1:$B$68,2,FALSE)</f>
        <v>Oldenburg(Oldb)  Stadt</v>
      </c>
      <c r="D1441" t="str">
        <f>'2019_1-3-1_Download'!$H$7</f>
        <v>Anteil der Personen ohne Migrationshintergrund</v>
      </c>
      <c r="E1441" t="s">
        <v>1105</v>
      </c>
      <c r="F1441" t="str">
        <f>VLOOKUP(A1441,[2]Kreise_MZ!$A$2:$C$55,3,FALSE)</f>
        <v>MZ03403</v>
      </c>
      <c r="G1441">
        <f>'2019_1-3-1_Download'!H45</f>
        <v>82.6</v>
      </c>
    </row>
    <row r="1442" spans="1:7" x14ac:dyDescent="0.25">
      <c r="A1442">
        <f>'2019_1-3-1_Download'!B46</f>
        <v>404</v>
      </c>
      <c r="B1442">
        <f>'2019_1-3-1_Download'!D46</f>
        <v>2019</v>
      </c>
      <c r="C1442" t="str">
        <f>VLOOKUP(A1442,[1]Tabelle1!$A$1:$B$68,2,FALSE)</f>
        <v>Osnabrück  Stadt</v>
      </c>
      <c r="D1442" t="str">
        <f>'2019_1-3-1_Download'!$H$7</f>
        <v>Anteil der Personen ohne Migrationshintergrund</v>
      </c>
      <c r="E1442" t="s">
        <v>1105</v>
      </c>
      <c r="F1442" t="str">
        <f>VLOOKUP(A1442,[2]Kreise_MZ!$A$2:$C$55,3,FALSE)</f>
        <v>MZ03404</v>
      </c>
      <c r="G1442">
        <f>'2019_1-3-1_Download'!H46</f>
        <v>70.599999999999994</v>
      </c>
    </row>
    <row r="1443" spans="1:7" x14ac:dyDescent="0.25">
      <c r="A1443">
        <f>'2019_1-3-1_Download'!B47</f>
        <v>405</v>
      </c>
      <c r="B1443">
        <f>'2019_1-3-1_Download'!D47</f>
        <v>2019</v>
      </c>
      <c r="C1443" t="str">
        <f>VLOOKUP(A1443,[1]Tabelle1!$A$1:$B$68,2,FALSE)</f>
        <v>Wilhelmshaven  Stadt</v>
      </c>
      <c r="D1443" t="str">
        <f>'2019_1-3-1_Download'!$H$7</f>
        <v>Anteil der Personen ohne Migrationshintergrund</v>
      </c>
      <c r="E1443" t="s">
        <v>1105</v>
      </c>
      <c r="F1443" t="str">
        <f>VLOOKUP(A1443,[2]Kreise_MZ!$A$2:$C$55,3,FALSE)</f>
        <v>MZ03405</v>
      </c>
      <c r="G1443">
        <f>'2019_1-3-1_Download'!H47</f>
        <v>75.69</v>
      </c>
    </row>
    <row r="1444" spans="1:7" x14ac:dyDescent="0.25">
      <c r="A1444">
        <f>'2019_1-3-1_Download'!B48</f>
        <v>451</v>
      </c>
      <c r="B1444">
        <f>'2019_1-3-1_Download'!D48</f>
        <v>2019</v>
      </c>
      <c r="C1444" t="str">
        <f>VLOOKUP(A1444,[1]Tabelle1!$A$1:$B$68,2,FALSE)</f>
        <v>Ammerland</v>
      </c>
      <c r="D1444" t="str">
        <f>'2019_1-3-1_Download'!$H$7</f>
        <v>Anteil der Personen ohne Migrationshintergrund</v>
      </c>
      <c r="E1444" t="s">
        <v>1105</v>
      </c>
      <c r="F1444" t="str">
        <f>VLOOKUP(A1444,[2]Kreise_MZ!$A$2:$C$55,3,FALSE)</f>
        <v>MZ03451</v>
      </c>
      <c r="G1444">
        <f>'2019_1-3-1_Download'!H48</f>
        <v>83.66</v>
      </c>
    </row>
    <row r="1445" spans="1:7" x14ac:dyDescent="0.25">
      <c r="A1445">
        <f>'2019_1-3-1_Download'!B49</f>
        <v>452</v>
      </c>
      <c r="B1445">
        <f>'2019_1-3-1_Download'!D49</f>
        <v>2019</v>
      </c>
      <c r="C1445" t="str">
        <f>VLOOKUP(A1445,[1]Tabelle1!$A$1:$B$68,2,FALSE)</f>
        <v>Aurich</v>
      </c>
      <c r="D1445" t="str">
        <f>'2019_1-3-1_Download'!$H$7</f>
        <v>Anteil der Personen ohne Migrationshintergrund</v>
      </c>
      <c r="E1445" t="s">
        <v>1105</v>
      </c>
      <c r="F1445" t="str">
        <f>VLOOKUP(A1445,[2]Kreise_MZ!$A$2:$C$55,3,FALSE)</f>
        <v>MZ03452</v>
      </c>
      <c r="G1445">
        <f>'2019_1-3-1_Download'!H49</f>
        <v>86.97</v>
      </c>
    </row>
    <row r="1446" spans="1:7" x14ac:dyDescent="0.25">
      <c r="A1446">
        <f>'2019_1-3-1_Download'!B50</f>
        <v>453</v>
      </c>
      <c r="B1446">
        <f>'2019_1-3-1_Download'!D50</f>
        <v>2019</v>
      </c>
      <c r="C1446" t="str">
        <f>VLOOKUP(A1446,[1]Tabelle1!$A$1:$B$68,2,FALSE)</f>
        <v>Cloppenburg</v>
      </c>
      <c r="D1446" t="str">
        <f>'2019_1-3-1_Download'!$H$7</f>
        <v>Anteil der Personen ohne Migrationshintergrund</v>
      </c>
      <c r="E1446" t="s">
        <v>1105</v>
      </c>
      <c r="F1446" t="str">
        <f>VLOOKUP(A1446,[2]Kreise_MZ!$A$2:$C$55,3,FALSE)</f>
        <v>MZ03453</v>
      </c>
      <c r="G1446">
        <f>'2019_1-3-1_Download'!H50</f>
        <v>70.33</v>
      </c>
    </row>
    <row r="1447" spans="1:7" x14ac:dyDescent="0.25">
      <c r="A1447">
        <f>'2019_1-3-1_Download'!B51</f>
        <v>454</v>
      </c>
      <c r="B1447">
        <f>'2019_1-3-1_Download'!D51</f>
        <v>2019</v>
      </c>
      <c r="C1447" t="str">
        <f>VLOOKUP(A1447,[1]Tabelle1!$A$1:$B$68,2,FALSE)</f>
        <v>Emsland</v>
      </c>
      <c r="D1447" t="str">
        <f>'2019_1-3-1_Download'!$H$7</f>
        <v>Anteil der Personen ohne Migrationshintergrund</v>
      </c>
      <c r="E1447" t="s">
        <v>1105</v>
      </c>
      <c r="F1447" t="str">
        <f>VLOOKUP(A1447,[2]Kreise_MZ!$A$2:$C$55,3,FALSE)</f>
        <v>MZ03454</v>
      </c>
      <c r="G1447">
        <f>'2019_1-3-1_Download'!H51</f>
        <v>77.349999999999994</v>
      </c>
    </row>
    <row r="1448" spans="1:7" x14ac:dyDescent="0.25">
      <c r="A1448" t="str">
        <f>'2019_1-3-1_Download'!B52</f>
        <v>455 / 462</v>
      </c>
      <c r="B1448">
        <f>'2019_1-3-1_Download'!D52</f>
        <v>2019</v>
      </c>
      <c r="C1448" t="str">
        <f>VLOOKUP(A1448,[1]Tabelle1!$A$1:$B$68,2,FALSE)</f>
        <v>Friesland / Wittmund</v>
      </c>
      <c r="D1448" t="str">
        <f>'2019_1-3-1_Download'!$H$7</f>
        <v>Anteil der Personen ohne Migrationshintergrund</v>
      </c>
      <c r="E1448" t="s">
        <v>1105</v>
      </c>
      <c r="F1448" t="str">
        <f>VLOOKUP(A1448,[2]Kreise_MZ!$A$2:$C$55,3,FALSE)</f>
        <v>MZ03455462</v>
      </c>
      <c r="G1448">
        <f>'2019_1-3-1_Download'!H52</f>
        <v>88.57</v>
      </c>
    </row>
    <row r="1449" spans="1:7" x14ac:dyDescent="0.25">
      <c r="A1449">
        <f>'2019_1-3-1_Download'!B53</f>
        <v>456</v>
      </c>
      <c r="B1449">
        <f>'2019_1-3-1_Download'!D53</f>
        <v>2019</v>
      </c>
      <c r="C1449" t="str">
        <f>VLOOKUP(A1449,[1]Tabelle1!$A$1:$B$68,2,FALSE)</f>
        <v>Grafschaft Bentheim</v>
      </c>
      <c r="D1449" t="str">
        <f>'2019_1-3-1_Download'!$H$7</f>
        <v>Anteil der Personen ohne Migrationshintergrund</v>
      </c>
      <c r="E1449" t="s">
        <v>1105</v>
      </c>
      <c r="F1449" t="str">
        <f>VLOOKUP(A1449,[2]Kreise_MZ!$A$2:$C$55,3,FALSE)</f>
        <v>MZ03456</v>
      </c>
      <c r="G1449">
        <f>'2019_1-3-1_Download'!H53</f>
        <v>72.180000000000007</v>
      </c>
    </row>
    <row r="1450" spans="1:7" x14ac:dyDescent="0.25">
      <c r="A1450" t="str">
        <f>'2019_1-3-1_Download'!B54</f>
        <v>402 / 457</v>
      </c>
      <c r="B1450">
        <f>'2019_1-3-1_Download'!D54</f>
        <v>2019</v>
      </c>
      <c r="C1450" t="str">
        <f>VLOOKUP(A1450,[1]Tabelle1!$A$1:$B$68,2,FALSE)</f>
        <v>Emden  Stadt / Leer</v>
      </c>
      <c r="D1450" t="str">
        <f>'2019_1-3-1_Download'!$H$7</f>
        <v>Anteil der Personen ohne Migrationshintergrund</v>
      </c>
      <c r="E1450" t="s">
        <v>1105</v>
      </c>
      <c r="F1450" t="str">
        <f>VLOOKUP(A1450,[2]Kreise_MZ!$A$2:$C$55,3,FALSE)</f>
        <v>MZ03402457</v>
      </c>
      <c r="G1450">
        <f>'2019_1-3-1_Download'!H54</f>
        <v>82.91</v>
      </c>
    </row>
    <row r="1451" spans="1:7" x14ac:dyDescent="0.25">
      <c r="A1451">
        <f>'2019_1-3-1_Download'!B55</f>
        <v>458</v>
      </c>
      <c r="B1451">
        <f>'2019_1-3-1_Download'!D55</f>
        <v>2019</v>
      </c>
      <c r="C1451" t="str">
        <f>VLOOKUP(A1451,[1]Tabelle1!$A$1:$B$68,2,FALSE)</f>
        <v>Oldenburg</v>
      </c>
      <c r="D1451" t="str">
        <f>'2019_1-3-1_Download'!$H$7</f>
        <v>Anteil der Personen ohne Migrationshintergrund</v>
      </c>
      <c r="E1451" t="s">
        <v>1105</v>
      </c>
      <c r="F1451" t="str">
        <f>VLOOKUP(A1451,[2]Kreise_MZ!$A$2:$C$55,3,FALSE)</f>
        <v>MZ03458</v>
      </c>
      <c r="G1451">
        <f>'2019_1-3-1_Download'!H55</f>
        <v>84.28</v>
      </c>
    </row>
    <row r="1452" spans="1:7" x14ac:dyDescent="0.25">
      <c r="A1452">
        <f>'2019_1-3-1_Download'!B56</f>
        <v>459</v>
      </c>
      <c r="B1452">
        <f>'2019_1-3-1_Download'!D56</f>
        <v>2019</v>
      </c>
      <c r="C1452" t="str">
        <f>VLOOKUP(A1452,[1]Tabelle1!$A$1:$B$68,2,FALSE)</f>
        <v>Osnabrück</v>
      </c>
      <c r="D1452" t="str">
        <f>'2019_1-3-1_Download'!$H$7</f>
        <v>Anteil der Personen ohne Migrationshintergrund</v>
      </c>
      <c r="E1452" t="s">
        <v>1105</v>
      </c>
      <c r="F1452" t="str">
        <f>VLOOKUP(A1452,[2]Kreise_MZ!$A$2:$C$55,3,FALSE)</f>
        <v>MZ03459</v>
      </c>
      <c r="G1452">
        <f>'2019_1-3-1_Download'!H56</f>
        <v>76.75</v>
      </c>
    </row>
    <row r="1453" spans="1:7" x14ac:dyDescent="0.25">
      <c r="A1453">
        <f>'2019_1-3-1_Download'!B57</f>
        <v>460</v>
      </c>
      <c r="B1453">
        <f>'2019_1-3-1_Download'!D57</f>
        <v>2019</v>
      </c>
      <c r="C1453" t="str">
        <f>VLOOKUP(A1453,[1]Tabelle1!$A$1:$B$68,2,FALSE)</f>
        <v>Vechta</v>
      </c>
      <c r="D1453" t="str">
        <f>'2019_1-3-1_Download'!$H$7</f>
        <v>Anteil der Personen ohne Migrationshintergrund</v>
      </c>
      <c r="E1453" t="s">
        <v>1105</v>
      </c>
      <c r="F1453" t="str">
        <f>VLOOKUP(A1453,[2]Kreise_MZ!$A$2:$C$55,3,FALSE)</f>
        <v>MZ03460</v>
      </c>
      <c r="G1453">
        <f>'2019_1-3-1_Download'!H57</f>
        <v>65.45</v>
      </c>
    </row>
    <row r="1454" spans="1:7" x14ac:dyDescent="0.25">
      <c r="A1454">
        <f>'2019_1-3-1_Download'!B58</f>
        <v>461</v>
      </c>
      <c r="B1454">
        <f>'2019_1-3-1_Download'!D58</f>
        <v>2019</v>
      </c>
      <c r="C1454" t="str">
        <f>VLOOKUP(A1454,[1]Tabelle1!$A$1:$B$68,2,FALSE)</f>
        <v>Wesermarsch</v>
      </c>
      <c r="D1454" t="str">
        <f>'2019_1-3-1_Download'!$H$7</f>
        <v>Anteil der Personen ohne Migrationshintergrund</v>
      </c>
      <c r="E1454" t="s">
        <v>1105</v>
      </c>
      <c r="F1454" t="str">
        <f>VLOOKUP(A1454,[2]Kreise_MZ!$A$2:$C$55,3,FALSE)</f>
        <v>MZ03461</v>
      </c>
      <c r="G1454">
        <f>'2019_1-3-1_Download'!H58</f>
        <v>86.88</v>
      </c>
    </row>
    <row r="1455" spans="1:7" x14ac:dyDescent="0.25">
      <c r="A1455" t="str">
        <f>'2019_1-3-1_Download'!B59</f>
        <v>455 / 462</v>
      </c>
      <c r="B1455">
        <f>'2019_1-3-1_Download'!D59</f>
        <v>2019</v>
      </c>
      <c r="C1455" t="str">
        <f>VLOOKUP(A1455,[1]Tabelle1!$A$1:$B$68,2,FALSE)</f>
        <v>Friesland / Wittmund</v>
      </c>
      <c r="D1455" t="str">
        <f>'2019_1-3-1_Download'!$H$7</f>
        <v>Anteil der Personen ohne Migrationshintergrund</v>
      </c>
      <c r="E1455" t="s">
        <v>1105</v>
      </c>
      <c r="F1455" t="str">
        <f>VLOOKUP(A1455,[2]Kreise_MZ!$A$2:$C$55,3,FALSE)</f>
        <v>MZ03455462</v>
      </c>
      <c r="G1455">
        <f>'2019_1-3-1_Download'!H59</f>
        <v>88.57</v>
      </c>
    </row>
    <row r="1456" spans="1:7" x14ac:dyDescent="0.25">
      <c r="A1456">
        <f>'2019_1-3-1_Download'!B60</f>
        <v>4</v>
      </c>
      <c r="B1456">
        <f>'2019_1-3-1_Download'!D60</f>
        <v>2019</v>
      </c>
      <c r="C1456" t="str">
        <f>VLOOKUP(A1456,[1]Tabelle1!$A$1:$B$68,2,FALSE)</f>
        <v>Statistische Region Weser-Ems</v>
      </c>
      <c r="D1456" t="str">
        <f>'2019_1-3-1_Download'!$H$7</f>
        <v>Anteil der Personen ohne Migrationshintergrund</v>
      </c>
      <c r="E1456" t="s">
        <v>1105</v>
      </c>
      <c r="F1456" t="str">
        <f>VLOOKUP(A1456,[2]Kreise_MZ!$A$2:$C$55,3,FALSE)</f>
        <v>MZ034</v>
      </c>
      <c r="G1456">
        <f>'2019_1-3-1_Download'!H60</f>
        <v>78.37</v>
      </c>
    </row>
    <row r="1457" spans="1:7" x14ac:dyDescent="0.25">
      <c r="A1457">
        <f>'2019_1-3-1_Download'!B61</f>
        <v>0</v>
      </c>
      <c r="B1457">
        <f>'2019_1-3-1_Download'!D61</f>
        <v>2019</v>
      </c>
      <c r="C1457" t="str">
        <f>VLOOKUP(A1457,[1]Tabelle1!$A$1:$B$68,2,FALSE)</f>
        <v>Niedersachsen</v>
      </c>
      <c r="D1457" t="str">
        <f>'2019_1-3-1_Download'!$H$7</f>
        <v>Anteil der Personen ohne Migrationshintergrund</v>
      </c>
      <c r="E1457" t="s">
        <v>1105</v>
      </c>
      <c r="F1457" t="str">
        <f>VLOOKUP(A1457,[2]Kreise_MZ!$A$2:$C$55,3,FALSE)</f>
        <v>MZ030</v>
      </c>
      <c r="G1457">
        <f>'2019_1-3-1_Download'!H61</f>
        <v>77.680000000000007</v>
      </c>
    </row>
    <row r="1458" spans="1:7" x14ac:dyDescent="0.25">
      <c r="A1458">
        <f>'2019_1-3-1_Download'!B62</f>
        <v>101</v>
      </c>
      <c r="B1458">
        <f>'2019_1-3-1_Download'!D62</f>
        <v>2018</v>
      </c>
      <c r="C1458" t="str">
        <f>VLOOKUP(A1458,[1]Tabelle1!$A$1:$B$68,2,FALSE)</f>
        <v>Braunschweig  Stadt</v>
      </c>
      <c r="D1458" t="str">
        <f>'2019_1-3-1_Download'!$H$7</f>
        <v>Anteil der Personen ohne Migrationshintergrund</v>
      </c>
      <c r="E1458" t="s">
        <v>1105</v>
      </c>
      <c r="F1458" t="str">
        <f>VLOOKUP(A1458,[2]Kreise_MZ!$A$2:$C$55,3,FALSE)</f>
        <v>MZ03101</v>
      </c>
      <c r="G1458">
        <f>'2019_1-3-1_Download'!H62</f>
        <v>73.930000000000007</v>
      </c>
    </row>
    <row r="1459" spans="1:7" x14ac:dyDescent="0.25">
      <c r="A1459">
        <f>'2019_1-3-1_Download'!B63</f>
        <v>102</v>
      </c>
      <c r="B1459">
        <f>'2019_1-3-1_Download'!D63</f>
        <v>2018</v>
      </c>
      <c r="C1459" t="str">
        <f>VLOOKUP(A1459,[1]Tabelle1!$A$1:$B$68,2,FALSE)</f>
        <v>Salzgitter  Stadt</v>
      </c>
      <c r="D1459" t="str">
        <f>'2019_1-3-1_Download'!$H$7</f>
        <v>Anteil der Personen ohne Migrationshintergrund</v>
      </c>
      <c r="E1459" t="s">
        <v>1105</v>
      </c>
      <c r="F1459" t="str">
        <f>VLOOKUP(A1459,[2]Kreise_MZ!$A$2:$C$55,3,FALSE)</f>
        <v>MZ03102</v>
      </c>
      <c r="G1459">
        <f>'2019_1-3-1_Download'!H63</f>
        <v>63.5</v>
      </c>
    </row>
    <row r="1460" spans="1:7" x14ac:dyDescent="0.25">
      <c r="A1460">
        <f>'2019_1-3-1_Download'!B64</f>
        <v>103</v>
      </c>
      <c r="B1460">
        <f>'2019_1-3-1_Download'!D64</f>
        <v>2018</v>
      </c>
      <c r="C1460" t="str">
        <f>VLOOKUP(A1460,[1]Tabelle1!$A$1:$B$68,2,FALSE)</f>
        <v>Wolfsburg  Stadt</v>
      </c>
      <c r="D1460" t="str">
        <f>'2019_1-3-1_Download'!$H$7</f>
        <v>Anteil der Personen ohne Migrationshintergrund</v>
      </c>
      <c r="E1460" t="s">
        <v>1105</v>
      </c>
      <c r="F1460" t="str">
        <f>VLOOKUP(A1460,[2]Kreise_MZ!$A$2:$C$55,3,FALSE)</f>
        <v>MZ03103</v>
      </c>
      <c r="G1460">
        <f>'2019_1-3-1_Download'!H64</f>
        <v>62.77</v>
      </c>
    </row>
    <row r="1461" spans="1:7" x14ac:dyDescent="0.25">
      <c r="A1461">
        <f>'2019_1-3-1_Download'!B65</f>
        <v>151</v>
      </c>
      <c r="B1461">
        <f>'2019_1-3-1_Download'!D65</f>
        <v>2018</v>
      </c>
      <c r="C1461" t="str">
        <f>VLOOKUP(A1461,[1]Tabelle1!$A$1:$B$68,2,FALSE)</f>
        <v>Gifhorn</v>
      </c>
      <c r="D1461" t="str">
        <f>'2019_1-3-1_Download'!$H$7</f>
        <v>Anteil der Personen ohne Migrationshintergrund</v>
      </c>
      <c r="E1461" t="s">
        <v>1105</v>
      </c>
      <c r="F1461" t="str">
        <f>VLOOKUP(A1461,[2]Kreise_MZ!$A$2:$C$55,3,FALSE)</f>
        <v>MZ03151</v>
      </c>
      <c r="G1461">
        <f>'2019_1-3-1_Download'!H65</f>
        <v>77.25</v>
      </c>
    </row>
    <row r="1462" spans="1:7" x14ac:dyDescent="0.25">
      <c r="A1462">
        <f>'2019_1-3-1_Download'!B66</f>
        <v>153</v>
      </c>
      <c r="B1462">
        <f>'2019_1-3-1_Download'!D66</f>
        <v>2018</v>
      </c>
      <c r="C1462" t="str">
        <f>VLOOKUP(A1462,[1]Tabelle1!$A$1:$B$68,2,FALSE)</f>
        <v>Goslar</v>
      </c>
      <c r="D1462" t="str">
        <f>'2019_1-3-1_Download'!$H$7</f>
        <v>Anteil der Personen ohne Migrationshintergrund</v>
      </c>
      <c r="E1462" t="s">
        <v>1105</v>
      </c>
      <c r="F1462" t="str">
        <f>VLOOKUP(A1462,[2]Kreise_MZ!$A$2:$C$55,3,FALSE)</f>
        <v>MZ03153</v>
      </c>
      <c r="G1462">
        <f>'2019_1-3-1_Download'!H66</f>
        <v>83.97</v>
      </c>
    </row>
    <row r="1463" spans="1:7" x14ac:dyDescent="0.25">
      <c r="A1463">
        <f>'2019_1-3-1_Download'!B67</f>
        <v>154</v>
      </c>
      <c r="B1463">
        <f>'2019_1-3-1_Download'!D67</f>
        <v>2018</v>
      </c>
      <c r="C1463" t="str">
        <f>VLOOKUP(A1463,[1]Tabelle1!$A$1:$B$68,2,FALSE)</f>
        <v>Helmstedt</v>
      </c>
      <c r="D1463" t="str">
        <f>'2019_1-3-1_Download'!$H$7</f>
        <v>Anteil der Personen ohne Migrationshintergrund</v>
      </c>
      <c r="E1463" t="s">
        <v>1105</v>
      </c>
      <c r="F1463" t="str">
        <f>VLOOKUP(A1463,[2]Kreise_MZ!$A$2:$C$55,3,FALSE)</f>
        <v>MZ03154</v>
      </c>
      <c r="G1463">
        <f>'2019_1-3-1_Download'!H67</f>
        <v>82.64</v>
      </c>
    </row>
    <row r="1464" spans="1:7" x14ac:dyDescent="0.25">
      <c r="A1464">
        <f>'2019_1-3-1_Download'!B68</f>
        <v>155</v>
      </c>
      <c r="B1464">
        <f>'2019_1-3-1_Download'!D68</f>
        <v>2018</v>
      </c>
      <c r="C1464" t="str">
        <f>VLOOKUP(A1464,[1]Tabelle1!$A$1:$B$68,2,FALSE)</f>
        <v>Northeim</v>
      </c>
      <c r="D1464" t="str">
        <f>'2019_1-3-1_Download'!$H$7</f>
        <v>Anteil der Personen ohne Migrationshintergrund</v>
      </c>
      <c r="E1464" t="s">
        <v>1105</v>
      </c>
      <c r="F1464" t="str">
        <f>VLOOKUP(A1464,[2]Kreise_MZ!$A$2:$C$55,3,FALSE)</f>
        <v>MZ03155</v>
      </c>
      <c r="G1464">
        <f>'2019_1-3-1_Download'!H68</f>
        <v>81.05</v>
      </c>
    </row>
    <row r="1465" spans="1:7" x14ac:dyDescent="0.25">
      <c r="A1465">
        <f>'2019_1-3-1_Download'!B69</f>
        <v>157</v>
      </c>
      <c r="B1465">
        <f>'2019_1-3-1_Download'!D69</f>
        <v>2018</v>
      </c>
      <c r="C1465" t="str">
        <f>VLOOKUP(A1465,[1]Tabelle1!$A$1:$B$68,2,FALSE)</f>
        <v>Peine</v>
      </c>
      <c r="D1465" t="str">
        <f>'2019_1-3-1_Download'!$H$7</f>
        <v>Anteil der Personen ohne Migrationshintergrund</v>
      </c>
      <c r="E1465" t="s">
        <v>1105</v>
      </c>
      <c r="F1465" t="str">
        <f>VLOOKUP(A1465,[2]Kreise_MZ!$A$2:$C$55,3,FALSE)</f>
        <v>MZ03157</v>
      </c>
      <c r="G1465">
        <f>'2019_1-3-1_Download'!H69</f>
        <v>81.739999999999995</v>
      </c>
    </row>
    <row r="1466" spans="1:7" x14ac:dyDescent="0.25">
      <c r="A1466">
        <f>'2019_1-3-1_Download'!B71</f>
        <v>159</v>
      </c>
      <c r="B1466">
        <f>'2019_1-3-1_Download'!D71</f>
        <v>2018</v>
      </c>
      <c r="C1466" t="str">
        <f>VLOOKUP(A1466,[1]Tabelle1!$A$1:$B$68,2,FALSE)</f>
        <v>Göttingen</v>
      </c>
      <c r="D1466" t="str">
        <f>'2019_1-3-1_Download'!$H$7</f>
        <v>Anteil der Personen ohne Migrationshintergrund</v>
      </c>
      <c r="E1466" t="s">
        <v>1105</v>
      </c>
      <c r="F1466" t="str">
        <f>VLOOKUP(A1466,[2]Kreise_MZ!$A$2:$C$55,3,FALSE)</f>
        <v>MZ03159</v>
      </c>
      <c r="G1466">
        <f>'2019_1-3-1_Download'!H71</f>
        <v>81.94</v>
      </c>
    </row>
    <row r="1467" spans="1:7" x14ac:dyDescent="0.25">
      <c r="A1467">
        <f>'2019_1-3-1_Download'!B70</f>
        <v>158</v>
      </c>
      <c r="B1467">
        <f>'2019_1-3-1_Download'!D70</f>
        <v>2018</v>
      </c>
      <c r="C1467" t="str">
        <f>VLOOKUP(A1467,[1]Tabelle1!$A$1:$B$68,2,FALSE)</f>
        <v>Wolfenbüttel</v>
      </c>
      <c r="D1467" t="str">
        <f>'2019_1-3-1_Download'!$H$7</f>
        <v>Anteil der Personen ohne Migrationshintergrund</v>
      </c>
      <c r="E1467" t="s">
        <v>1105</v>
      </c>
      <c r="F1467" t="str">
        <f>VLOOKUP(A1467,[2]Kreise_MZ!$A$2:$C$55,3,FALSE)</f>
        <v>MZ03158</v>
      </c>
      <c r="G1467">
        <f>'2019_1-3-1_Download'!H70</f>
        <v>85.07</v>
      </c>
    </row>
    <row r="1468" spans="1:7" x14ac:dyDescent="0.25">
      <c r="A1468">
        <f>'2019_1-3-1_Download'!B72</f>
        <v>1</v>
      </c>
      <c r="B1468">
        <f>'2019_1-3-1_Download'!D72</f>
        <v>2018</v>
      </c>
      <c r="C1468" t="str">
        <f>VLOOKUP(A1468,[1]Tabelle1!$A$1:$B$68,2,FALSE)</f>
        <v>Statistische Region Braunschweig</v>
      </c>
      <c r="D1468" t="str">
        <f>'2019_1-3-1_Download'!$H$7</f>
        <v>Anteil der Personen ohne Migrationshintergrund</v>
      </c>
      <c r="E1468" t="s">
        <v>1105</v>
      </c>
      <c r="F1468" t="str">
        <f>VLOOKUP(A1468,[2]Kreise_MZ!$A$2:$C$55,3,FALSE)</f>
        <v>MZ031</v>
      </c>
      <c r="G1468">
        <f>'2019_1-3-1_Download'!H72</f>
        <v>77.88</v>
      </c>
    </row>
    <row r="1469" spans="1:7" x14ac:dyDescent="0.25">
      <c r="A1469">
        <f>'2019_1-3-1_Download'!B73</f>
        <v>241</v>
      </c>
      <c r="B1469">
        <f>'2019_1-3-1_Download'!D73</f>
        <v>2018</v>
      </c>
      <c r="C1469" t="str">
        <f>VLOOKUP(A1469,[1]Tabelle1!$A$1:$B$68,2,FALSE)</f>
        <v>Hannover  Region</v>
      </c>
      <c r="D1469" t="str">
        <f>'2019_1-3-1_Download'!$H$7</f>
        <v>Anteil der Personen ohne Migrationshintergrund</v>
      </c>
      <c r="E1469" t="s">
        <v>1105</v>
      </c>
      <c r="F1469" t="str">
        <f>VLOOKUP(A1469,[2]Kreise_MZ!$A$2:$C$55,3,FALSE)</f>
        <v>MZ03241</v>
      </c>
      <c r="G1469">
        <f>'2019_1-3-1_Download'!H73</f>
        <v>69.28</v>
      </c>
    </row>
    <row r="1470" spans="1:7" x14ac:dyDescent="0.25">
      <c r="A1470">
        <f>'2019_1-3-1_Download'!B74</f>
        <v>241001</v>
      </c>
      <c r="B1470">
        <f>'2019_1-3-1_Download'!D74</f>
        <v>2018</v>
      </c>
      <c r="C1470" t="str">
        <f>VLOOKUP(A1470,[1]Tabelle1!$A$1:$B$68,2,FALSE)</f>
        <v>dav. Hannover  Lhst.</v>
      </c>
      <c r="D1470" t="str">
        <f>'2019_1-3-1_Download'!$H$7</f>
        <v>Anteil der Personen ohne Migrationshintergrund</v>
      </c>
      <c r="E1470" t="s">
        <v>1105</v>
      </c>
      <c r="F1470" t="str">
        <f>VLOOKUP(A1470,[2]Kreise_MZ!$A$2:$C$55,3,FALSE)</f>
        <v>MZ03241001</v>
      </c>
      <c r="G1470">
        <f>'2019_1-3-1_Download'!H74</f>
        <v>61.7</v>
      </c>
    </row>
    <row r="1471" spans="1:7" x14ac:dyDescent="0.25">
      <c r="A1471">
        <f>'2019_1-3-1_Download'!B75</f>
        <v>241999</v>
      </c>
      <c r="B1471">
        <f>'2019_1-3-1_Download'!D75</f>
        <v>2018</v>
      </c>
      <c r="C1471" t="str">
        <f>VLOOKUP(A1471,[1]Tabelle1!$A$1:$B$68,2,FALSE)</f>
        <v>dav. Hannover  Umland</v>
      </c>
      <c r="D1471" t="str">
        <f>'2019_1-3-1_Download'!$H$7</f>
        <v>Anteil der Personen ohne Migrationshintergrund</v>
      </c>
      <c r="E1471" t="s">
        <v>1105</v>
      </c>
      <c r="F1471" t="str">
        <f>VLOOKUP(A1471,[2]Kreise_MZ!$A$2:$C$55,3,FALSE)</f>
        <v>MZ03241999</v>
      </c>
      <c r="G1471">
        <f>'2019_1-3-1_Download'!H75</f>
        <v>75.91</v>
      </c>
    </row>
    <row r="1472" spans="1:7" x14ac:dyDescent="0.25">
      <c r="A1472">
        <f>'2019_1-3-1_Download'!B76</f>
        <v>251</v>
      </c>
      <c r="B1472">
        <f>'2019_1-3-1_Download'!D76</f>
        <v>2018</v>
      </c>
      <c r="C1472" t="str">
        <f>VLOOKUP(A1472,[1]Tabelle1!$A$1:$B$68,2,FALSE)</f>
        <v>Diepholz</v>
      </c>
      <c r="D1472" t="str">
        <f>'2019_1-3-1_Download'!$H$7</f>
        <v>Anteil der Personen ohne Migrationshintergrund</v>
      </c>
      <c r="E1472" t="s">
        <v>1105</v>
      </c>
      <c r="F1472" t="str">
        <f>VLOOKUP(A1472,[2]Kreise_MZ!$A$2:$C$55,3,FALSE)</f>
        <v>MZ03251</v>
      </c>
      <c r="G1472">
        <f>'2019_1-3-1_Download'!H76</f>
        <v>82.83</v>
      </c>
    </row>
    <row r="1473" spans="1:7" x14ac:dyDescent="0.25">
      <c r="A1473">
        <f>'2019_1-3-1_Download'!B77</f>
        <v>252</v>
      </c>
      <c r="B1473">
        <f>'2019_1-3-1_Download'!D77</f>
        <v>2018</v>
      </c>
      <c r="C1473" t="str">
        <f>VLOOKUP(A1473,[1]Tabelle1!$A$1:$B$68,2,FALSE)</f>
        <v>Hameln-Pyrmont</v>
      </c>
      <c r="D1473" t="str">
        <f>'2019_1-3-1_Download'!$H$7</f>
        <v>Anteil der Personen ohne Migrationshintergrund</v>
      </c>
      <c r="E1473" t="s">
        <v>1105</v>
      </c>
      <c r="F1473" t="str">
        <f>VLOOKUP(A1473,[2]Kreise_MZ!$A$2:$C$55,3,FALSE)</f>
        <v>MZ03252</v>
      </c>
      <c r="G1473">
        <f>'2019_1-3-1_Download'!H77</f>
        <v>71.02</v>
      </c>
    </row>
    <row r="1474" spans="1:7" x14ac:dyDescent="0.25">
      <c r="A1474">
        <f>'2019_1-3-1_Download'!B78</f>
        <v>254</v>
      </c>
      <c r="B1474">
        <f>'2019_1-3-1_Download'!D78</f>
        <v>2018</v>
      </c>
      <c r="C1474" t="str">
        <f>VLOOKUP(A1474,[1]Tabelle1!$A$1:$B$68,2,FALSE)</f>
        <v>Hildesheim</v>
      </c>
      <c r="D1474" t="str">
        <f>'2019_1-3-1_Download'!$H$7</f>
        <v>Anteil der Personen ohne Migrationshintergrund</v>
      </c>
      <c r="E1474" t="s">
        <v>1105</v>
      </c>
      <c r="F1474" t="str">
        <f>VLOOKUP(A1474,[2]Kreise_MZ!$A$2:$C$55,3,FALSE)</f>
        <v>MZ03254</v>
      </c>
      <c r="G1474">
        <f>'2019_1-3-1_Download'!H78</f>
        <v>80.11</v>
      </c>
    </row>
    <row r="1475" spans="1:7" x14ac:dyDescent="0.25">
      <c r="A1475">
        <f>'2019_1-3-1_Download'!B79</f>
        <v>255</v>
      </c>
      <c r="B1475">
        <f>'2019_1-3-1_Download'!D79</f>
        <v>2018</v>
      </c>
      <c r="C1475" t="str">
        <f>VLOOKUP(A1475,[1]Tabelle1!$A$1:$B$68,2,FALSE)</f>
        <v>Holzminden</v>
      </c>
      <c r="D1475" t="str">
        <f>'2019_1-3-1_Download'!$H$7</f>
        <v>Anteil der Personen ohne Migrationshintergrund</v>
      </c>
      <c r="E1475" t="s">
        <v>1105</v>
      </c>
      <c r="F1475" t="str">
        <f>VLOOKUP(A1475,[2]Kreise_MZ!$A$2:$C$55,3,FALSE)</f>
        <v>MZ03255</v>
      </c>
      <c r="G1475">
        <f>'2019_1-3-1_Download'!H79</f>
        <v>80.59</v>
      </c>
    </row>
    <row r="1476" spans="1:7" x14ac:dyDescent="0.25">
      <c r="A1476">
        <f>'2019_1-3-1_Download'!B80</f>
        <v>256</v>
      </c>
      <c r="B1476">
        <f>'2019_1-3-1_Download'!D80</f>
        <v>2018</v>
      </c>
      <c r="C1476" t="str">
        <f>VLOOKUP(A1476,[1]Tabelle1!$A$1:$B$68,2,FALSE)</f>
        <v>Nienburg (Weser)</v>
      </c>
      <c r="D1476" t="str">
        <f>'2019_1-3-1_Download'!$H$7</f>
        <v>Anteil der Personen ohne Migrationshintergrund</v>
      </c>
      <c r="E1476" t="s">
        <v>1105</v>
      </c>
      <c r="F1476" t="str">
        <f>VLOOKUP(A1476,[2]Kreise_MZ!$A$2:$C$55,3,FALSE)</f>
        <v>MZ03256</v>
      </c>
      <c r="G1476">
        <f>'2019_1-3-1_Download'!H80</f>
        <v>78.290000000000006</v>
      </c>
    </row>
    <row r="1477" spans="1:7" x14ac:dyDescent="0.25">
      <c r="A1477">
        <f>'2019_1-3-1_Download'!B81</f>
        <v>257</v>
      </c>
      <c r="B1477">
        <f>'2019_1-3-1_Download'!D81</f>
        <v>2018</v>
      </c>
      <c r="C1477" t="str">
        <f>VLOOKUP(A1477,[1]Tabelle1!$A$1:$B$68,2,FALSE)</f>
        <v>Schaumburg</v>
      </c>
      <c r="D1477" t="str">
        <f>'2019_1-3-1_Download'!$H$7</f>
        <v>Anteil der Personen ohne Migrationshintergrund</v>
      </c>
      <c r="E1477" t="s">
        <v>1105</v>
      </c>
      <c r="F1477" t="str">
        <f>VLOOKUP(A1477,[2]Kreise_MZ!$A$2:$C$55,3,FALSE)</f>
        <v>MZ03257</v>
      </c>
      <c r="G1477">
        <f>'2019_1-3-1_Download'!H81</f>
        <v>82.37</v>
      </c>
    </row>
    <row r="1478" spans="1:7" x14ac:dyDescent="0.25">
      <c r="A1478">
        <f>'2019_1-3-1_Download'!B82</f>
        <v>2</v>
      </c>
      <c r="B1478">
        <f>'2019_1-3-1_Download'!D82</f>
        <v>2018</v>
      </c>
      <c r="C1478" t="str">
        <f>VLOOKUP(A1478,[1]Tabelle1!$A$1:$B$68,2,FALSE)</f>
        <v>Statistische Region Hannover</v>
      </c>
      <c r="D1478" t="str">
        <f>'2019_1-3-1_Download'!$H$7</f>
        <v>Anteil der Personen ohne Migrationshintergrund</v>
      </c>
      <c r="E1478" t="s">
        <v>1105</v>
      </c>
      <c r="F1478" t="str">
        <f>VLOOKUP(A1478,[2]Kreise_MZ!$A$2:$C$55,3,FALSE)</f>
        <v>MZ032</v>
      </c>
      <c r="G1478">
        <f>'2019_1-3-1_Download'!H82</f>
        <v>74.03</v>
      </c>
    </row>
    <row r="1479" spans="1:7" x14ac:dyDescent="0.25">
      <c r="A1479">
        <f>'2019_1-3-1_Download'!B83</f>
        <v>351</v>
      </c>
      <c r="B1479">
        <f>'2019_1-3-1_Download'!D83</f>
        <v>2018</v>
      </c>
      <c r="C1479" t="str">
        <f>VLOOKUP(A1479,[1]Tabelle1!$A$1:$B$68,2,FALSE)</f>
        <v>Celle</v>
      </c>
      <c r="D1479" t="str">
        <f>'2019_1-3-1_Download'!$H$7</f>
        <v>Anteil der Personen ohne Migrationshintergrund</v>
      </c>
      <c r="E1479" t="s">
        <v>1105</v>
      </c>
      <c r="F1479" t="str">
        <f>VLOOKUP(A1479,[2]Kreise_MZ!$A$2:$C$55,3,FALSE)</f>
        <v>MZ03351</v>
      </c>
      <c r="G1479">
        <f>'2019_1-3-1_Download'!H83</f>
        <v>80.900000000000006</v>
      </c>
    </row>
    <row r="1480" spans="1:7" x14ac:dyDescent="0.25">
      <c r="A1480">
        <f>'2019_1-3-1_Download'!B84</f>
        <v>352</v>
      </c>
      <c r="B1480">
        <f>'2019_1-3-1_Download'!D84</f>
        <v>2018</v>
      </c>
      <c r="C1480" t="str">
        <f>VLOOKUP(A1480,[1]Tabelle1!$A$1:$B$68,2,FALSE)</f>
        <v>Cuxhaven</v>
      </c>
      <c r="D1480" t="str">
        <f>'2019_1-3-1_Download'!$H$7</f>
        <v>Anteil der Personen ohne Migrationshintergrund</v>
      </c>
      <c r="E1480" t="s">
        <v>1105</v>
      </c>
      <c r="F1480" t="str">
        <f>VLOOKUP(A1480,[2]Kreise_MZ!$A$2:$C$55,3,FALSE)</f>
        <v>MZ03352</v>
      </c>
      <c r="G1480">
        <f>'2019_1-3-1_Download'!H84</f>
        <v>84.33</v>
      </c>
    </row>
    <row r="1481" spans="1:7" x14ac:dyDescent="0.25">
      <c r="A1481">
        <f>'2019_1-3-1_Download'!B85</f>
        <v>353</v>
      </c>
      <c r="B1481">
        <f>'2019_1-3-1_Download'!D85</f>
        <v>2018</v>
      </c>
      <c r="C1481" t="str">
        <f>VLOOKUP(A1481,[1]Tabelle1!$A$1:$B$68,2,FALSE)</f>
        <v>Harburg</v>
      </c>
      <c r="D1481" t="str">
        <f>'2019_1-3-1_Download'!$H$7</f>
        <v>Anteil der Personen ohne Migrationshintergrund</v>
      </c>
      <c r="E1481" t="s">
        <v>1105</v>
      </c>
      <c r="F1481" t="str">
        <f>VLOOKUP(A1481,[2]Kreise_MZ!$A$2:$C$55,3,FALSE)</f>
        <v>MZ03353</v>
      </c>
      <c r="G1481">
        <f>'2019_1-3-1_Download'!H85</f>
        <v>80.37</v>
      </c>
    </row>
    <row r="1482" spans="1:7" x14ac:dyDescent="0.25">
      <c r="A1482" t="str">
        <f>'2019_1-3-1_Download'!B86</f>
        <v>360/ 354</v>
      </c>
      <c r="B1482">
        <f>'2019_1-3-1_Download'!D86</f>
        <v>2018</v>
      </c>
      <c r="C1482" t="str">
        <f>VLOOKUP(A1482,[1]Tabelle1!$A$1:$B$68,2,FALSE)</f>
        <v>Uelzen Lüchow-Dannenberg</v>
      </c>
      <c r="D1482" t="str">
        <f>'2019_1-3-1_Download'!$H$7</f>
        <v>Anteil der Personen ohne Migrationshintergrund</v>
      </c>
      <c r="E1482" t="s">
        <v>1105</v>
      </c>
      <c r="F1482" t="str">
        <f>VLOOKUP(A1482,[2]Kreise_MZ!$A$2:$C$55,3,FALSE)</f>
        <v>MZ03354360</v>
      </c>
      <c r="G1482">
        <f>'2019_1-3-1_Download'!H86</f>
        <v>84.3</v>
      </c>
    </row>
    <row r="1483" spans="1:7" x14ac:dyDescent="0.25">
      <c r="A1483">
        <f>'2019_1-3-1_Download'!B87</f>
        <v>355</v>
      </c>
      <c r="B1483">
        <f>'2019_1-3-1_Download'!D87</f>
        <v>2018</v>
      </c>
      <c r="C1483" t="str">
        <f>VLOOKUP(A1483,[1]Tabelle1!$A$1:$B$68,2,FALSE)</f>
        <v>Lüneburg</v>
      </c>
      <c r="D1483" t="str">
        <f>'2019_1-3-1_Download'!$H$7</f>
        <v>Anteil der Personen ohne Migrationshintergrund</v>
      </c>
      <c r="E1483" t="s">
        <v>1105</v>
      </c>
      <c r="F1483" t="str">
        <f>VLOOKUP(A1483,[2]Kreise_MZ!$A$2:$C$55,3,FALSE)</f>
        <v>MZ03355</v>
      </c>
      <c r="G1483">
        <f>'2019_1-3-1_Download'!H87</f>
        <v>84.9</v>
      </c>
    </row>
    <row r="1484" spans="1:7" x14ac:dyDescent="0.25">
      <c r="A1484">
        <f>'2019_1-3-1_Download'!B88</f>
        <v>356</v>
      </c>
      <c r="B1484">
        <f>'2019_1-3-1_Download'!D88</f>
        <v>2018</v>
      </c>
      <c r="C1484" t="str">
        <f>VLOOKUP(A1484,[1]Tabelle1!$A$1:$B$68,2,FALSE)</f>
        <v>Osterholz</v>
      </c>
      <c r="D1484" t="str">
        <f>'2019_1-3-1_Download'!$H$7</f>
        <v>Anteil der Personen ohne Migrationshintergrund</v>
      </c>
      <c r="E1484" t="s">
        <v>1105</v>
      </c>
      <c r="F1484" t="str">
        <f>VLOOKUP(A1484,[2]Kreise_MZ!$A$2:$C$55,3,FALSE)</f>
        <v>MZ03356</v>
      </c>
      <c r="G1484">
        <f>'2019_1-3-1_Download'!H88</f>
        <v>88.69</v>
      </c>
    </row>
    <row r="1485" spans="1:7" x14ac:dyDescent="0.25">
      <c r="A1485">
        <f>'2019_1-3-1_Download'!B89</f>
        <v>357</v>
      </c>
      <c r="B1485">
        <f>'2019_1-3-1_Download'!D89</f>
        <v>2018</v>
      </c>
      <c r="C1485" t="str">
        <f>VLOOKUP(A1485,[1]Tabelle1!$A$1:$B$68,2,FALSE)</f>
        <v>Rotenburg (Wümme)</v>
      </c>
      <c r="D1485" t="str">
        <f>'2019_1-3-1_Download'!$H$7</f>
        <v>Anteil der Personen ohne Migrationshintergrund</v>
      </c>
      <c r="E1485" t="s">
        <v>1105</v>
      </c>
      <c r="F1485" t="str">
        <f>VLOOKUP(A1485,[2]Kreise_MZ!$A$2:$C$55,3,FALSE)</f>
        <v>MZ03357</v>
      </c>
      <c r="G1485">
        <f>'2019_1-3-1_Download'!H89</f>
        <v>81.16</v>
      </c>
    </row>
    <row r="1486" spans="1:7" x14ac:dyDescent="0.25">
      <c r="A1486">
        <f>'2019_1-3-1_Download'!B90</f>
        <v>358</v>
      </c>
      <c r="B1486">
        <f>'2019_1-3-1_Download'!D90</f>
        <v>2018</v>
      </c>
      <c r="C1486" t="str">
        <f>VLOOKUP(A1486,[1]Tabelle1!$A$1:$B$68,2,FALSE)</f>
        <v>Heidekreis</v>
      </c>
      <c r="D1486" t="str">
        <f>'2019_1-3-1_Download'!$H$7</f>
        <v>Anteil der Personen ohne Migrationshintergrund</v>
      </c>
      <c r="E1486" t="s">
        <v>1105</v>
      </c>
      <c r="F1486" t="str">
        <f>VLOOKUP(A1486,[2]Kreise_MZ!$A$2:$C$55,3,FALSE)</f>
        <v>MZ03358</v>
      </c>
      <c r="G1486">
        <f>'2019_1-3-1_Download'!H90</f>
        <v>82.1</v>
      </c>
    </row>
    <row r="1487" spans="1:7" x14ac:dyDescent="0.25">
      <c r="A1487">
        <f>'2019_1-3-1_Download'!B91</f>
        <v>359</v>
      </c>
      <c r="B1487">
        <f>'2019_1-3-1_Download'!D91</f>
        <v>2018</v>
      </c>
      <c r="C1487" t="str">
        <f>VLOOKUP(A1487,[1]Tabelle1!$A$1:$B$68,2,FALSE)</f>
        <v>Stade</v>
      </c>
      <c r="D1487" t="str">
        <f>'2019_1-3-1_Download'!$H$7</f>
        <v>Anteil der Personen ohne Migrationshintergrund</v>
      </c>
      <c r="E1487" t="s">
        <v>1105</v>
      </c>
      <c r="F1487" t="str">
        <f>VLOOKUP(A1487,[2]Kreise_MZ!$A$2:$C$55,3,FALSE)</f>
        <v>MZ03359</v>
      </c>
      <c r="G1487">
        <f>'2019_1-3-1_Download'!H91</f>
        <v>80.489999999999995</v>
      </c>
    </row>
    <row r="1488" spans="1:7" x14ac:dyDescent="0.25">
      <c r="A1488" t="str">
        <f>'2019_1-3-1_Download'!B92</f>
        <v>360/ 354</v>
      </c>
      <c r="B1488">
        <f>'2019_1-3-1_Download'!D92</f>
        <v>2018</v>
      </c>
      <c r="C1488" t="str">
        <f>VLOOKUP(A1488,[1]Tabelle1!$A$1:$B$68,2,FALSE)</f>
        <v>Uelzen Lüchow-Dannenberg</v>
      </c>
      <c r="D1488" t="str">
        <f>'2019_1-3-1_Download'!$H$7</f>
        <v>Anteil der Personen ohne Migrationshintergrund</v>
      </c>
      <c r="E1488" t="s">
        <v>1105</v>
      </c>
      <c r="F1488" t="str">
        <f>VLOOKUP(A1488,[2]Kreise_MZ!$A$2:$C$55,3,FALSE)</f>
        <v>MZ03354360</v>
      </c>
      <c r="G1488">
        <f>'2019_1-3-1_Download'!H92</f>
        <v>84.3</v>
      </c>
    </row>
    <row r="1489" spans="1:7" x14ac:dyDescent="0.25">
      <c r="A1489">
        <f>'2019_1-3-1_Download'!B93</f>
        <v>361</v>
      </c>
      <c r="B1489">
        <f>'2019_1-3-1_Download'!D93</f>
        <v>2018</v>
      </c>
      <c r="C1489" t="str">
        <f>VLOOKUP(A1489,[1]Tabelle1!$A$1:$B$68,2,FALSE)</f>
        <v>Verden</v>
      </c>
      <c r="D1489" t="str">
        <f>'2019_1-3-1_Download'!$H$7</f>
        <v>Anteil der Personen ohne Migrationshintergrund</v>
      </c>
      <c r="E1489" t="s">
        <v>1105</v>
      </c>
      <c r="F1489" t="str">
        <f>VLOOKUP(A1489,[2]Kreise_MZ!$A$2:$C$55,3,FALSE)</f>
        <v>MZ03361</v>
      </c>
      <c r="G1489">
        <f>'2019_1-3-1_Download'!H93</f>
        <v>80.150000000000006</v>
      </c>
    </row>
    <row r="1490" spans="1:7" x14ac:dyDescent="0.25">
      <c r="A1490">
        <f>'2019_1-3-1_Download'!B94</f>
        <v>3</v>
      </c>
      <c r="B1490">
        <f>'2019_1-3-1_Download'!D94</f>
        <v>2018</v>
      </c>
      <c r="C1490" t="str">
        <f>VLOOKUP(A1490,[1]Tabelle1!$A$1:$B$68,2,FALSE)</f>
        <v>Statistische Region Lüneburg</v>
      </c>
      <c r="D1490" t="str">
        <f>'2019_1-3-1_Download'!$H$7</f>
        <v>Anteil der Personen ohne Migrationshintergrund</v>
      </c>
      <c r="E1490" t="s">
        <v>1105</v>
      </c>
      <c r="F1490" t="str">
        <f>VLOOKUP(A1490,[2]Kreise_MZ!$A$2:$C$55,3,FALSE)</f>
        <v>MZ033</v>
      </c>
      <c r="G1490">
        <f>'2019_1-3-1_Download'!H94</f>
        <v>82.37</v>
      </c>
    </row>
    <row r="1491" spans="1:7" x14ac:dyDescent="0.25">
      <c r="A1491">
        <f>'2019_1-3-1_Download'!B95</f>
        <v>401</v>
      </c>
      <c r="B1491">
        <f>'2019_1-3-1_Download'!D95</f>
        <v>2018</v>
      </c>
      <c r="C1491" t="str">
        <f>VLOOKUP(A1491,[1]Tabelle1!$A$1:$B$68,2,FALSE)</f>
        <v>Delmenhorst  Stadt</v>
      </c>
      <c r="D1491" t="str">
        <f>'2019_1-3-1_Download'!$H$7</f>
        <v>Anteil der Personen ohne Migrationshintergrund</v>
      </c>
      <c r="E1491" t="s">
        <v>1105</v>
      </c>
      <c r="F1491" t="str">
        <f>VLOOKUP(A1491,[2]Kreise_MZ!$A$2:$C$55,3,FALSE)</f>
        <v>MZ03401</v>
      </c>
      <c r="G1491">
        <f>'2019_1-3-1_Download'!H95</f>
        <v>66.88</v>
      </c>
    </row>
    <row r="1492" spans="1:7" x14ac:dyDescent="0.25">
      <c r="A1492" t="str">
        <f>'2019_1-3-1_Download'!B96</f>
        <v>402 / 457</v>
      </c>
      <c r="B1492">
        <f>'2019_1-3-1_Download'!D96</f>
        <v>2018</v>
      </c>
      <c r="C1492" t="str">
        <f>VLOOKUP(A1492,[1]Tabelle1!$A$1:$B$68,2,FALSE)</f>
        <v>Emden  Stadt / Leer</v>
      </c>
      <c r="D1492" t="str">
        <f>'2019_1-3-1_Download'!$H$7</f>
        <v>Anteil der Personen ohne Migrationshintergrund</v>
      </c>
      <c r="E1492" t="s">
        <v>1105</v>
      </c>
      <c r="F1492" t="str">
        <f>VLOOKUP(A1492,[2]Kreise_MZ!$A$2:$C$55,3,FALSE)</f>
        <v>MZ03402457</v>
      </c>
      <c r="G1492">
        <f>'2019_1-3-1_Download'!H96</f>
        <v>79.94</v>
      </c>
    </row>
    <row r="1493" spans="1:7" x14ac:dyDescent="0.25">
      <c r="A1493">
        <f>'2019_1-3-1_Download'!B97</f>
        <v>403</v>
      </c>
      <c r="B1493">
        <f>'2019_1-3-1_Download'!D97</f>
        <v>2018</v>
      </c>
      <c r="C1493" t="str">
        <f>VLOOKUP(A1493,[1]Tabelle1!$A$1:$B$68,2,FALSE)</f>
        <v>Oldenburg(Oldb)  Stadt</v>
      </c>
      <c r="D1493" t="str">
        <f>'2019_1-3-1_Download'!$H$7</f>
        <v>Anteil der Personen ohne Migrationshintergrund</v>
      </c>
      <c r="E1493" t="s">
        <v>1105</v>
      </c>
      <c r="F1493" t="str">
        <f>VLOOKUP(A1493,[2]Kreise_MZ!$A$2:$C$55,3,FALSE)</f>
        <v>MZ03403</v>
      </c>
      <c r="G1493">
        <f>'2019_1-3-1_Download'!H97</f>
        <v>83.28</v>
      </c>
    </row>
    <row r="1494" spans="1:7" x14ac:dyDescent="0.25">
      <c r="A1494">
        <f>'2019_1-3-1_Download'!B98</f>
        <v>404</v>
      </c>
      <c r="B1494">
        <f>'2019_1-3-1_Download'!D98</f>
        <v>2018</v>
      </c>
      <c r="C1494" t="str">
        <f>VLOOKUP(A1494,[1]Tabelle1!$A$1:$B$68,2,FALSE)</f>
        <v>Osnabrück  Stadt</v>
      </c>
      <c r="D1494" t="str">
        <f>'2019_1-3-1_Download'!$H$7</f>
        <v>Anteil der Personen ohne Migrationshintergrund</v>
      </c>
      <c r="E1494" t="s">
        <v>1105</v>
      </c>
      <c r="F1494" t="str">
        <f>VLOOKUP(A1494,[2]Kreise_MZ!$A$2:$C$55,3,FALSE)</f>
        <v>MZ03404</v>
      </c>
      <c r="G1494">
        <f>'2019_1-3-1_Download'!H98</f>
        <v>73.290000000000006</v>
      </c>
    </row>
    <row r="1495" spans="1:7" x14ac:dyDescent="0.25">
      <c r="A1495">
        <f>'2019_1-3-1_Download'!B99</f>
        <v>405</v>
      </c>
      <c r="B1495">
        <f>'2019_1-3-1_Download'!D99</f>
        <v>2018</v>
      </c>
      <c r="C1495" t="str">
        <f>VLOOKUP(A1495,[1]Tabelle1!$A$1:$B$68,2,FALSE)</f>
        <v>Wilhelmshaven  Stadt</v>
      </c>
      <c r="D1495" t="str">
        <f>'2019_1-3-1_Download'!$H$7</f>
        <v>Anteil der Personen ohne Migrationshintergrund</v>
      </c>
      <c r="E1495" t="s">
        <v>1105</v>
      </c>
      <c r="F1495" t="str">
        <f>VLOOKUP(A1495,[2]Kreise_MZ!$A$2:$C$55,3,FALSE)</f>
        <v>MZ03405</v>
      </c>
      <c r="G1495">
        <f>'2019_1-3-1_Download'!H99</f>
        <v>70.69</v>
      </c>
    </row>
    <row r="1496" spans="1:7" x14ac:dyDescent="0.25">
      <c r="A1496">
        <f>'2019_1-3-1_Download'!B100</f>
        <v>451</v>
      </c>
      <c r="B1496">
        <f>'2019_1-3-1_Download'!D100</f>
        <v>2018</v>
      </c>
      <c r="C1496" t="str">
        <f>VLOOKUP(A1496,[1]Tabelle1!$A$1:$B$68,2,FALSE)</f>
        <v>Ammerland</v>
      </c>
      <c r="D1496" t="str">
        <f>'2019_1-3-1_Download'!$H$7</f>
        <v>Anteil der Personen ohne Migrationshintergrund</v>
      </c>
      <c r="E1496" t="s">
        <v>1105</v>
      </c>
      <c r="F1496" t="str">
        <f>VLOOKUP(A1496,[2]Kreise_MZ!$A$2:$C$55,3,FALSE)</f>
        <v>MZ03451</v>
      </c>
      <c r="G1496">
        <f>'2019_1-3-1_Download'!H100</f>
        <v>84.76</v>
      </c>
    </row>
    <row r="1497" spans="1:7" x14ac:dyDescent="0.25">
      <c r="A1497">
        <f>'2019_1-3-1_Download'!B101</f>
        <v>452</v>
      </c>
      <c r="B1497">
        <f>'2019_1-3-1_Download'!D101</f>
        <v>2018</v>
      </c>
      <c r="C1497" t="str">
        <f>VLOOKUP(A1497,[1]Tabelle1!$A$1:$B$68,2,FALSE)</f>
        <v>Aurich</v>
      </c>
      <c r="D1497" t="str">
        <f>'2019_1-3-1_Download'!$H$7</f>
        <v>Anteil der Personen ohne Migrationshintergrund</v>
      </c>
      <c r="E1497" t="s">
        <v>1105</v>
      </c>
      <c r="F1497" t="str">
        <f>VLOOKUP(A1497,[2]Kreise_MZ!$A$2:$C$55,3,FALSE)</f>
        <v>MZ03452</v>
      </c>
      <c r="G1497">
        <f>'2019_1-3-1_Download'!H101</f>
        <v>88.03</v>
      </c>
    </row>
    <row r="1498" spans="1:7" x14ac:dyDescent="0.25">
      <c r="A1498">
        <f>'2019_1-3-1_Download'!B102</f>
        <v>453</v>
      </c>
      <c r="B1498">
        <f>'2019_1-3-1_Download'!D102</f>
        <v>2018</v>
      </c>
      <c r="C1498" t="str">
        <f>VLOOKUP(A1498,[1]Tabelle1!$A$1:$B$68,2,FALSE)</f>
        <v>Cloppenburg</v>
      </c>
      <c r="D1498" t="str">
        <f>'2019_1-3-1_Download'!$H$7</f>
        <v>Anteil der Personen ohne Migrationshintergrund</v>
      </c>
      <c r="E1498" t="s">
        <v>1105</v>
      </c>
      <c r="F1498" t="str">
        <f>VLOOKUP(A1498,[2]Kreise_MZ!$A$2:$C$55,3,FALSE)</f>
        <v>MZ03453</v>
      </c>
      <c r="G1498">
        <f>'2019_1-3-1_Download'!H102</f>
        <v>72.180000000000007</v>
      </c>
    </row>
    <row r="1499" spans="1:7" x14ac:dyDescent="0.25">
      <c r="A1499">
        <f>'2019_1-3-1_Download'!B103</f>
        <v>454</v>
      </c>
      <c r="B1499">
        <f>'2019_1-3-1_Download'!D103</f>
        <v>2018</v>
      </c>
      <c r="C1499" t="str">
        <f>VLOOKUP(A1499,[1]Tabelle1!$A$1:$B$68,2,FALSE)</f>
        <v>Emsland</v>
      </c>
      <c r="D1499" t="str">
        <f>'2019_1-3-1_Download'!$H$7</f>
        <v>Anteil der Personen ohne Migrationshintergrund</v>
      </c>
      <c r="E1499" t="s">
        <v>1105</v>
      </c>
      <c r="F1499" t="str">
        <f>VLOOKUP(A1499,[2]Kreise_MZ!$A$2:$C$55,3,FALSE)</f>
        <v>MZ03454</v>
      </c>
      <c r="G1499">
        <f>'2019_1-3-1_Download'!H103</f>
        <v>74.33</v>
      </c>
    </row>
    <row r="1500" spans="1:7" x14ac:dyDescent="0.25">
      <c r="A1500" t="str">
        <f>'2019_1-3-1_Download'!B104</f>
        <v>455 / 462</v>
      </c>
      <c r="B1500">
        <f>'2019_1-3-1_Download'!D104</f>
        <v>2018</v>
      </c>
      <c r="C1500" t="str">
        <f>VLOOKUP(A1500,[1]Tabelle1!$A$1:$B$68,2,FALSE)</f>
        <v>Friesland / Wittmund</v>
      </c>
      <c r="D1500" t="str">
        <f>'2019_1-3-1_Download'!$H$7</f>
        <v>Anteil der Personen ohne Migrationshintergrund</v>
      </c>
      <c r="E1500" t="s">
        <v>1105</v>
      </c>
      <c r="F1500" t="str">
        <f>VLOOKUP(A1500,[2]Kreise_MZ!$A$2:$C$55,3,FALSE)</f>
        <v>MZ03455462</v>
      </c>
      <c r="G1500">
        <f>'2019_1-3-1_Download'!H104</f>
        <v>91.83</v>
      </c>
    </row>
    <row r="1501" spans="1:7" x14ac:dyDescent="0.25">
      <c r="A1501">
        <f>'2019_1-3-1_Download'!B105</f>
        <v>456</v>
      </c>
      <c r="B1501">
        <f>'2019_1-3-1_Download'!D105</f>
        <v>2018</v>
      </c>
      <c r="C1501" t="str">
        <f>VLOOKUP(A1501,[1]Tabelle1!$A$1:$B$68,2,FALSE)</f>
        <v>Grafschaft Bentheim</v>
      </c>
      <c r="D1501" t="str">
        <f>'2019_1-3-1_Download'!$H$7</f>
        <v>Anteil der Personen ohne Migrationshintergrund</v>
      </c>
      <c r="E1501" t="s">
        <v>1105</v>
      </c>
      <c r="F1501" t="str">
        <f>VLOOKUP(A1501,[2]Kreise_MZ!$A$2:$C$55,3,FALSE)</f>
        <v>MZ03456</v>
      </c>
      <c r="G1501">
        <f>'2019_1-3-1_Download'!H105</f>
        <v>72.849999999999994</v>
      </c>
    </row>
    <row r="1502" spans="1:7" x14ac:dyDescent="0.25">
      <c r="A1502" t="str">
        <f>'2019_1-3-1_Download'!B106</f>
        <v>402 / 457</v>
      </c>
      <c r="B1502">
        <f>'2019_1-3-1_Download'!D106</f>
        <v>2018</v>
      </c>
      <c r="C1502" t="str">
        <f>VLOOKUP(A1502,[1]Tabelle1!$A$1:$B$68,2,FALSE)</f>
        <v>Emden  Stadt / Leer</v>
      </c>
      <c r="D1502" t="str">
        <f>'2019_1-3-1_Download'!$H$7</f>
        <v>Anteil der Personen ohne Migrationshintergrund</v>
      </c>
      <c r="E1502" t="s">
        <v>1105</v>
      </c>
      <c r="F1502" t="str">
        <f>VLOOKUP(A1502,[2]Kreise_MZ!$A$2:$C$55,3,FALSE)</f>
        <v>MZ03402457</v>
      </c>
      <c r="G1502">
        <f>'2019_1-3-1_Download'!H106</f>
        <v>79.94</v>
      </c>
    </row>
    <row r="1503" spans="1:7" x14ac:dyDescent="0.25">
      <c r="A1503">
        <f>'2019_1-3-1_Download'!B107</f>
        <v>458</v>
      </c>
      <c r="B1503">
        <f>'2019_1-3-1_Download'!D107</f>
        <v>2018</v>
      </c>
      <c r="C1503" t="str">
        <f>VLOOKUP(A1503,[1]Tabelle1!$A$1:$B$68,2,FALSE)</f>
        <v>Oldenburg</v>
      </c>
      <c r="D1503" t="str">
        <f>'2019_1-3-1_Download'!$H$7</f>
        <v>Anteil der Personen ohne Migrationshintergrund</v>
      </c>
      <c r="E1503" t="s">
        <v>1105</v>
      </c>
      <c r="F1503" t="str">
        <f>VLOOKUP(A1503,[2]Kreise_MZ!$A$2:$C$55,3,FALSE)</f>
        <v>MZ03458</v>
      </c>
      <c r="G1503">
        <f>'2019_1-3-1_Download'!H107</f>
        <v>83.17</v>
      </c>
    </row>
    <row r="1504" spans="1:7" x14ac:dyDescent="0.25">
      <c r="A1504">
        <f>'2019_1-3-1_Download'!B108</f>
        <v>459</v>
      </c>
      <c r="B1504">
        <f>'2019_1-3-1_Download'!D108</f>
        <v>2018</v>
      </c>
      <c r="C1504" t="str">
        <f>VLOOKUP(A1504,[1]Tabelle1!$A$1:$B$68,2,FALSE)</f>
        <v>Osnabrück</v>
      </c>
      <c r="D1504" t="str">
        <f>'2019_1-3-1_Download'!$H$7</f>
        <v>Anteil der Personen ohne Migrationshintergrund</v>
      </c>
      <c r="E1504" t="s">
        <v>1105</v>
      </c>
      <c r="F1504" t="str">
        <f>VLOOKUP(A1504,[2]Kreise_MZ!$A$2:$C$55,3,FALSE)</f>
        <v>MZ03459</v>
      </c>
      <c r="G1504">
        <f>'2019_1-3-1_Download'!H108</f>
        <v>77.260000000000005</v>
      </c>
    </row>
    <row r="1505" spans="1:7" x14ac:dyDescent="0.25">
      <c r="A1505">
        <f>'2019_1-3-1_Download'!B109</f>
        <v>460</v>
      </c>
      <c r="B1505">
        <f>'2019_1-3-1_Download'!D109</f>
        <v>2018</v>
      </c>
      <c r="C1505" t="str">
        <f>VLOOKUP(A1505,[1]Tabelle1!$A$1:$B$68,2,FALSE)</f>
        <v>Vechta</v>
      </c>
      <c r="D1505" t="str">
        <f>'2019_1-3-1_Download'!$H$7</f>
        <v>Anteil der Personen ohne Migrationshintergrund</v>
      </c>
      <c r="E1505" t="s">
        <v>1105</v>
      </c>
      <c r="F1505" t="str">
        <f>VLOOKUP(A1505,[2]Kreise_MZ!$A$2:$C$55,3,FALSE)</f>
        <v>MZ03460</v>
      </c>
      <c r="G1505">
        <f>'2019_1-3-1_Download'!H109</f>
        <v>67.790000000000006</v>
      </c>
    </row>
    <row r="1506" spans="1:7" x14ac:dyDescent="0.25">
      <c r="A1506">
        <f>'2019_1-3-1_Download'!B110</f>
        <v>461</v>
      </c>
      <c r="B1506">
        <f>'2019_1-3-1_Download'!D110</f>
        <v>2018</v>
      </c>
      <c r="C1506" t="str">
        <f>VLOOKUP(A1506,[1]Tabelle1!$A$1:$B$68,2,FALSE)</f>
        <v>Wesermarsch</v>
      </c>
      <c r="D1506" t="str">
        <f>'2019_1-3-1_Download'!$H$7</f>
        <v>Anteil der Personen ohne Migrationshintergrund</v>
      </c>
      <c r="E1506" t="s">
        <v>1105</v>
      </c>
      <c r="F1506" t="str">
        <f>VLOOKUP(A1506,[2]Kreise_MZ!$A$2:$C$55,3,FALSE)</f>
        <v>MZ03461</v>
      </c>
      <c r="G1506">
        <f>'2019_1-3-1_Download'!H110</f>
        <v>84.91</v>
      </c>
    </row>
    <row r="1507" spans="1:7" x14ac:dyDescent="0.25">
      <c r="A1507" t="str">
        <f>'2019_1-3-1_Download'!B111</f>
        <v>455 / 462</v>
      </c>
      <c r="B1507">
        <f>'2019_1-3-1_Download'!D111</f>
        <v>2018</v>
      </c>
      <c r="C1507" t="str">
        <f>VLOOKUP(A1507,[1]Tabelle1!$A$1:$B$68,2,FALSE)</f>
        <v>Friesland / Wittmund</v>
      </c>
      <c r="D1507" t="str">
        <f>'2019_1-3-1_Download'!$H$7</f>
        <v>Anteil der Personen ohne Migrationshintergrund</v>
      </c>
      <c r="E1507" t="s">
        <v>1105</v>
      </c>
      <c r="F1507" t="str">
        <f>VLOOKUP(A1507,[2]Kreise_MZ!$A$2:$C$55,3,FALSE)</f>
        <v>MZ03455462</v>
      </c>
      <c r="G1507">
        <f>'2019_1-3-1_Download'!H111</f>
        <v>91.83</v>
      </c>
    </row>
    <row r="1508" spans="1:7" x14ac:dyDescent="0.25">
      <c r="A1508">
        <f>'2019_1-3-1_Download'!B112</f>
        <v>4</v>
      </c>
      <c r="B1508">
        <f>'2019_1-3-1_Download'!D112</f>
        <v>2018</v>
      </c>
      <c r="C1508" t="str">
        <f>VLOOKUP(A1508,[1]Tabelle1!$A$1:$B$68,2,FALSE)</f>
        <v>Statistische Region Weser-Ems</v>
      </c>
      <c r="D1508" t="str">
        <f>'2019_1-3-1_Download'!$H$7</f>
        <v>Anteil der Personen ohne Migrationshintergrund</v>
      </c>
      <c r="E1508" t="s">
        <v>1105</v>
      </c>
      <c r="F1508" t="str">
        <f>VLOOKUP(A1508,[2]Kreise_MZ!$A$2:$C$55,3,FALSE)</f>
        <v>MZ034</v>
      </c>
      <c r="G1508">
        <f>'2019_1-3-1_Download'!H112</f>
        <v>78.290000000000006</v>
      </c>
    </row>
    <row r="1509" spans="1:7" x14ac:dyDescent="0.25">
      <c r="A1509">
        <f>'2019_1-3-1_Download'!B113</f>
        <v>0</v>
      </c>
      <c r="B1509">
        <f>'2019_1-3-1_Download'!D113</f>
        <v>2018</v>
      </c>
      <c r="C1509" t="str">
        <f>VLOOKUP(A1509,[1]Tabelle1!$A$1:$B$68,2,FALSE)</f>
        <v>Niedersachsen</v>
      </c>
      <c r="D1509" t="str">
        <f>'2019_1-3-1_Download'!$H$7</f>
        <v>Anteil der Personen ohne Migrationshintergrund</v>
      </c>
      <c r="E1509" t="s">
        <v>1105</v>
      </c>
      <c r="F1509" t="str">
        <f>VLOOKUP(A1509,[2]Kreise_MZ!$A$2:$C$55,3,FALSE)</f>
        <v>MZ030</v>
      </c>
      <c r="G1509">
        <f>'2019_1-3-1_Download'!H113</f>
        <v>77.94</v>
      </c>
    </row>
    <row r="1510" spans="1:7" x14ac:dyDescent="0.25">
      <c r="A1510">
        <f>'2019_1-3-1_Download'!B114</f>
        <v>101</v>
      </c>
      <c r="B1510">
        <f>'2019_1-3-1_Download'!D114</f>
        <v>2017</v>
      </c>
      <c r="C1510" t="str">
        <f>VLOOKUP(A1510,[1]Tabelle1!$A$1:$B$68,2,FALSE)</f>
        <v>Braunschweig  Stadt</v>
      </c>
      <c r="D1510" t="str">
        <f>'2019_1-3-1_Download'!$H$7</f>
        <v>Anteil der Personen ohne Migrationshintergrund</v>
      </c>
      <c r="E1510" t="s">
        <v>1105</v>
      </c>
      <c r="F1510" t="str">
        <f>VLOOKUP(A1510,[2]Kreise_MZ!$A$2:$C$55,3,FALSE)</f>
        <v>MZ03101</v>
      </c>
      <c r="G1510">
        <f>'2019_1-3-1_Download'!H114</f>
        <v>73.22</v>
      </c>
    </row>
    <row r="1511" spans="1:7" x14ac:dyDescent="0.25">
      <c r="A1511">
        <f>'2019_1-3-1_Download'!B115</f>
        <v>102</v>
      </c>
      <c r="B1511">
        <f>'2019_1-3-1_Download'!D115</f>
        <v>2017</v>
      </c>
      <c r="C1511" t="str">
        <f>VLOOKUP(A1511,[1]Tabelle1!$A$1:$B$68,2,FALSE)</f>
        <v>Salzgitter  Stadt</v>
      </c>
      <c r="D1511" t="str">
        <f>'2019_1-3-1_Download'!$H$7</f>
        <v>Anteil der Personen ohne Migrationshintergrund</v>
      </c>
      <c r="E1511" t="s">
        <v>1105</v>
      </c>
      <c r="F1511" t="str">
        <f>VLOOKUP(A1511,[2]Kreise_MZ!$A$2:$C$55,3,FALSE)</f>
        <v>MZ03102</v>
      </c>
      <c r="G1511">
        <f>'2019_1-3-1_Download'!H115</f>
        <v>63.68</v>
      </c>
    </row>
    <row r="1512" spans="1:7" x14ac:dyDescent="0.25">
      <c r="A1512">
        <f>'2019_1-3-1_Download'!B116</f>
        <v>103</v>
      </c>
      <c r="B1512">
        <f>'2019_1-3-1_Download'!D116</f>
        <v>2017</v>
      </c>
      <c r="C1512" t="str">
        <f>VLOOKUP(A1512,[1]Tabelle1!$A$1:$B$68,2,FALSE)</f>
        <v>Wolfsburg  Stadt</v>
      </c>
      <c r="D1512" t="str">
        <f>'2019_1-3-1_Download'!$H$7</f>
        <v>Anteil der Personen ohne Migrationshintergrund</v>
      </c>
      <c r="E1512" t="s">
        <v>1105</v>
      </c>
      <c r="F1512" t="str">
        <f>VLOOKUP(A1512,[2]Kreise_MZ!$A$2:$C$55,3,FALSE)</f>
        <v>MZ03103</v>
      </c>
      <c r="G1512">
        <f>'2019_1-3-1_Download'!H116</f>
        <v>64.91</v>
      </c>
    </row>
    <row r="1513" spans="1:7" x14ac:dyDescent="0.25">
      <c r="A1513">
        <f>'2019_1-3-1_Download'!B117</f>
        <v>151</v>
      </c>
      <c r="B1513">
        <f>'2019_1-3-1_Download'!D117</f>
        <v>2017</v>
      </c>
      <c r="C1513" t="str">
        <f>VLOOKUP(A1513,[1]Tabelle1!$A$1:$B$68,2,FALSE)</f>
        <v>Gifhorn</v>
      </c>
      <c r="D1513" t="str">
        <f>'2019_1-3-1_Download'!$H$7</f>
        <v>Anteil der Personen ohne Migrationshintergrund</v>
      </c>
      <c r="E1513" t="s">
        <v>1105</v>
      </c>
      <c r="F1513" t="str">
        <f>VLOOKUP(A1513,[2]Kreise_MZ!$A$2:$C$55,3,FALSE)</f>
        <v>MZ03151</v>
      </c>
      <c r="G1513">
        <f>'2019_1-3-1_Download'!H117</f>
        <v>79.69</v>
      </c>
    </row>
    <row r="1514" spans="1:7" x14ac:dyDescent="0.25">
      <c r="A1514">
        <f>'2019_1-3-1_Download'!B118</f>
        <v>153</v>
      </c>
      <c r="B1514">
        <f>'2019_1-3-1_Download'!D118</f>
        <v>2017</v>
      </c>
      <c r="C1514" t="str">
        <f>VLOOKUP(A1514,[1]Tabelle1!$A$1:$B$68,2,FALSE)</f>
        <v>Goslar</v>
      </c>
      <c r="D1514" t="str">
        <f>'2019_1-3-1_Download'!$H$7</f>
        <v>Anteil der Personen ohne Migrationshintergrund</v>
      </c>
      <c r="E1514" t="s">
        <v>1105</v>
      </c>
      <c r="F1514" t="str">
        <f>VLOOKUP(A1514,[2]Kreise_MZ!$A$2:$C$55,3,FALSE)</f>
        <v>MZ03153</v>
      </c>
      <c r="G1514">
        <f>'2019_1-3-1_Download'!H118</f>
        <v>83.92</v>
      </c>
    </row>
    <row r="1515" spans="1:7" x14ac:dyDescent="0.25">
      <c r="A1515">
        <f>'2019_1-3-1_Download'!B119</f>
        <v>154</v>
      </c>
      <c r="B1515">
        <f>'2019_1-3-1_Download'!D119</f>
        <v>2017</v>
      </c>
      <c r="C1515" t="str">
        <f>VLOOKUP(A1515,[1]Tabelle1!$A$1:$B$68,2,FALSE)</f>
        <v>Helmstedt</v>
      </c>
      <c r="D1515" t="str">
        <f>'2019_1-3-1_Download'!$H$7</f>
        <v>Anteil der Personen ohne Migrationshintergrund</v>
      </c>
      <c r="E1515" t="s">
        <v>1105</v>
      </c>
      <c r="F1515" t="str">
        <f>VLOOKUP(A1515,[2]Kreise_MZ!$A$2:$C$55,3,FALSE)</f>
        <v>MZ03154</v>
      </c>
      <c r="G1515">
        <f>'2019_1-3-1_Download'!H119</f>
        <v>84.35</v>
      </c>
    </row>
    <row r="1516" spans="1:7" x14ac:dyDescent="0.25">
      <c r="A1516">
        <f>'2019_1-3-1_Download'!B120</f>
        <v>155</v>
      </c>
      <c r="B1516">
        <f>'2019_1-3-1_Download'!D120</f>
        <v>2017</v>
      </c>
      <c r="C1516" t="str">
        <f>VLOOKUP(A1516,[1]Tabelle1!$A$1:$B$68,2,FALSE)</f>
        <v>Northeim</v>
      </c>
      <c r="D1516" t="str">
        <f>'2019_1-3-1_Download'!$H$7</f>
        <v>Anteil der Personen ohne Migrationshintergrund</v>
      </c>
      <c r="E1516" t="s">
        <v>1105</v>
      </c>
      <c r="F1516" t="str">
        <f>VLOOKUP(A1516,[2]Kreise_MZ!$A$2:$C$55,3,FALSE)</f>
        <v>MZ03155</v>
      </c>
      <c r="G1516">
        <f>'2019_1-3-1_Download'!H120</f>
        <v>79.44</v>
      </c>
    </row>
    <row r="1517" spans="1:7" x14ac:dyDescent="0.25">
      <c r="A1517">
        <f>'2019_1-3-1_Download'!B121</f>
        <v>157</v>
      </c>
      <c r="B1517">
        <f>'2019_1-3-1_Download'!D121</f>
        <v>2017</v>
      </c>
      <c r="C1517" t="str">
        <f>VLOOKUP(A1517,[1]Tabelle1!$A$1:$B$68,2,FALSE)</f>
        <v>Peine</v>
      </c>
      <c r="D1517" t="str">
        <f>'2019_1-3-1_Download'!$H$7</f>
        <v>Anteil der Personen ohne Migrationshintergrund</v>
      </c>
      <c r="E1517" t="s">
        <v>1105</v>
      </c>
      <c r="F1517" t="str">
        <f>VLOOKUP(A1517,[2]Kreise_MZ!$A$2:$C$55,3,FALSE)</f>
        <v>MZ03157</v>
      </c>
      <c r="G1517">
        <f>'2019_1-3-1_Download'!H121</f>
        <v>81.61</v>
      </c>
    </row>
    <row r="1518" spans="1:7" x14ac:dyDescent="0.25">
      <c r="A1518">
        <f>'2019_1-3-1_Download'!B123</f>
        <v>159</v>
      </c>
      <c r="B1518">
        <f>'2019_1-3-1_Download'!D123</f>
        <v>2017</v>
      </c>
      <c r="C1518" t="str">
        <f>VLOOKUP(A1518,[1]Tabelle1!$A$1:$B$68,2,FALSE)</f>
        <v>Göttingen</v>
      </c>
      <c r="D1518" t="str">
        <f>'2019_1-3-1_Download'!$H$7</f>
        <v>Anteil der Personen ohne Migrationshintergrund</v>
      </c>
      <c r="E1518" t="s">
        <v>1105</v>
      </c>
      <c r="F1518" t="str">
        <f>VLOOKUP(A1518,[2]Kreise_MZ!$A$2:$C$55,3,FALSE)</f>
        <v>MZ03159</v>
      </c>
      <c r="G1518">
        <f>'2019_1-3-1_Download'!H123</f>
        <v>80.69</v>
      </c>
    </row>
    <row r="1519" spans="1:7" x14ac:dyDescent="0.25">
      <c r="A1519">
        <f>'2019_1-3-1_Download'!B122</f>
        <v>158</v>
      </c>
      <c r="B1519">
        <f>'2019_1-3-1_Download'!D122</f>
        <v>2017</v>
      </c>
      <c r="C1519" t="str">
        <f>VLOOKUP(A1519,[1]Tabelle1!$A$1:$B$68,2,FALSE)</f>
        <v>Wolfenbüttel</v>
      </c>
      <c r="D1519" t="str">
        <f>'2019_1-3-1_Download'!$H$7</f>
        <v>Anteil der Personen ohne Migrationshintergrund</v>
      </c>
      <c r="E1519" t="s">
        <v>1105</v>
      </c>
      <c r="F1519" t="str">
        <f>VLOOKUP(A1519,[2]Kreise_MZ!$A$2:$C$55,3,FALSE)</f>
        <v>MZ03158</v>
      </c>
      <c r="G1519">
        <f>'2019_1-3-1_Download'!H122</f>
        <v>85.07</v>
      </c>
    </row>
    <row r="1520" spans="1:7" x14ac:dyDescent="0.25">
      <c r="A1520">
        <f>'2019_1-3-1_Download'!B124</f>
        <v>1</v>
      </c>
      <c r="B1520">
        <f>'2019_1-3-1_Download'!D124</f>
        <v>2017</v>
      </c>
      <c r="C1520" t="str">
        <f>VLOOKUP(A1520,[1]Tabelle1!$A$1:$B$68,2,FALSE)</f>
        <v>Statistische Region Braunschweig</v>
      </c>
      <c r="D1520" t="str">
        <f>'2019_1-3-1_Download'!$H$7</f>
        <v>Anteil der Personen ohne Migrationshintergrund</v>
      </c>
      <c r="E1520" t="s">
        <v>1105</v>
      </c>
      <c r="F1520" t="str">
        <f>VLOOKUP(A1520,[2]Kreise_MZ!$A$2:$C$55,3,FALSE)</f>
        <v>MZ031</v>
      </c>
      <c r="G1520">
        <f>'2019_1-3-1_Download'!H124</f>
        <v>77.84</v>
      </c>
    </row>
    <row r="1521" spans="1:7" x14ac:dyDescent="0.25">
      <c r="A1521">
        <f>'2019_1-3-1_Download'!B125</f>
        <v>241</v>
      </c>
      <c r="B1521">
        <f>'2019_1-3-1_Download'!D125</f>
        <v>2017</v>
      </c>
      <c r="C1521" t="str">
        <f>VLOOKUP(A1521,[1]Tabelle1!$A$1:$B$68,2,FALSE)</f>
        <v>Hannover  Region</v>
      </c>
      <c r="D1521" t="str">
        <f>'2019_1-3-1_Download'!$H$7</f>
        <v>Anteil der Personen ohne Migrationshintergrund</v>
      </c>
      <c r="E1521" t="s">
        <v>1105</v>
      </c>
      <c r="F1521" t="str">
        <f>VLOOKUP(A1521,[2]Kreise_MZ!$A$2:$C$55,3,FALSE)</f>
        <v>MZ03241</v>
      </c>
      <c r="G1521">
        <f>'2019_1-3-1_Download'!H125</f>
        <v>69.53</v>
      </c>
    </row>
    <row r="1522" spans="1:7" x14ac:dyDescent="0.25">
      <c r="A1522">
        <f>'2019_1-3-1_Download'!B126</f>
        <v>241001</v>
      </c>
      <c r="B1522">
        <f>'2019_1-3-1_Download'!D126</f>
        <v>2017</v>
      </c>
      <c r="C1522" t="str">
        <f>VLOOKUP(A1522,[1]Tabelle1!$A$1:$B$68,2,FALSE)</f>
        <v>dav. Hannover  Lhst.</v>
      </c>
      <c r="D1522" t="str">
        <f>'2019_1-3-1_Download'!$H$7</f>
        <v>Anteil der Personen ohne Migrationshintergrund</v>
      </c>
      <c r="E1522" t="s">
        <v>1105</v>
      </c>
      <c r="F1522" t="str">
        <f>VLOOKUP(A1522,[2]Kreise_MZ!$A$2:$C$55,3,FALSE)</f>
        <v>MZ03241001</v>
      </c>
      <c r="G1522">
        <f>'2019_1-3-1_Download'!H126</f>
        <v>63.52</v>
      </c>
    </row>
    <row r="1523" spans="1:7" x14ac:dyDescent="0.25">
      <c r="A1523">
        <f>'2019_1-3-1_Download'!B127</f>
        <v>241999</v>
      </c>
      <c r="B1523">
        <f>'2019_1-3-1_Download'!D127</f>
        <v>2017</v>
      </c>
      <c r="C1523" t="str">
        <f>VLOOKUP(A1523,[1]Tabelle1!$A$1:$B$68,2,FALSE)</f>
        <v>dav. Hannover  Umland</v>
      </c>
      <c r="D1523" t="str">
        <f>'2019_1-3-1_Download'!$H$7</f>
        <v>Anteil der Personen ohne Migrationshintergrund</v>
      </c>
      <c r="E1523" t="s">
        <v>1105</v>
      </c>
      <c r="F1523" t="str">
        <f>VLOOKUP(A1523,[2]Kreise_MZ!$A$2:$C$55,3,FALSE)</f>
        <v>MZ03241999</v>
      </c>
      <c r="G1523">
        <f>'2019_1-3-1_Download'!H127</f>
        <v>74.78</v>
      </c>
    </row>
    <row r="1524" spans="1:7" x14ac:dyDescent="0.25">
      <c r="A1524">
        <f>'2019_1-3-1_Download'!B128</f>
        <v>251</v>
      </c>
      <c r="B1524">
        <f>'2019_1-3-1_Download'!D128</f>
        <v>2017</v>
      </c>
      <c r="C1524" t="str">
        <f>VLOOKUP(A1524,[1]Tabelle1!$A$1:$B$68,2,FALSE)</f>
        <v>Diepholz</v>
      </c>
      <c r="D1524" t="str">
        <f>'2019_1-3-1_Download'!$H$7</f>
        <v>Anteil der Personen ohne Migrationshintergrund</v>
      </c>
      <c r="E1524" t="s">
        <v>1105</v>
      </c>
      <c r="F1524" t="str">
        <f>VLOOKUP(A1524,[2]Kreise_MZ!$A$2:$C$55,3,FALSE)</f>
        <v>MZ03251</v>
      </c>
      <c r="G1524">
        <f>'2019_1-3-1_Download'!H128</f>
        <v>83.88</v>
      </c>
    </row>
    <row r="1525" spans="1:7" x14ac:dyDescent="0.25">
      <c r="A1525">
        <f>'2019_1-3-1_Download'!B129</f>
        <v>252</v>
      </c>
      <c r="B1525">
        <f>'2019_1-3-1_Download'!D129</f>
        <v>2017</v>
      </c>
      <c r="C1525" t="str">
        <f>VLOOKUP(A1525,[1]Tabelle1!$A$1:$B$68,2,FALSE)</f>
        <v>Hameln-Pyrmont</v>
      </c>
      <c r="D1525" t="str">
        <f>'2019_1-3-1_Download'!$H$7</f>
        <v>Anteil der Personen ohne Migrationshintergrund</v>
      </c>
      <c r="E1525" t="s">
        <v>1105</v>
      </c>
      <c r="F1525" t="str">
        <f>VLOOKUP(A1525,[2]Kreise_MZ!$A$2:$C$55,3,FALSE)</f>
        <v>MZ03252</v>
      </c>
      <c r="G1525">
        <f>'2019_1-3-1_Download'!H129</f>
        <v>69.67</v>
      </c>
    </row>
    <row r="1526" spans="1:7" x14ac:dyDescent="0.25">
      <c r="A1526">
        <f>'2019_1-3-1_Download'!B130</f>
        <v>254</v>
      </c>
      <c r="B1526">
        <f>'2019_1-3-1_Download'!D130</f>
        <v>2017</v>
      </c>
      <c r="C1526" t="str">
        <f>VLOOKUP(A1526,[1]Tabelle1!$A$1:$B$68,2,FALSE)</f>
        <v>Hildesheim</v>
      </c>
      <c r="D1526" t="str">
        <f>'2019_1-3-1_Download'!$H$7</f>
        <v>Anteil der Personen ohne Migrationshintergrund</v>
      </c>
      <c r="E1526" t="s">
        <v>1105</v>
      </c>
      <c r="F1526" t="str">
        <f>VLOOKUP(A1526,[2]Kreise_MZ!$A$2:$C$55,3,FALSE)</f>
        <v>MZ03254</v>
      </c>
      <c r="G1526">
        <f>'2019_1-3-1_Download'!H130</f>
        <v>78.790000000000006</v>
      </c>
    </row>
    <row r="1527" spans="1:7" x14ac:dyDescent="0.25">
      <c r="A1527">
        <f>'2019_1-3-1_Download'!B131</f>
        <v>255</v>
      </c>
      <c r="B1527">
        <f>'2019_1-3-1_Download'!D131</f>
        <v>2017</v>
      </c>
      <c r="C1527" t="str">
        <f>VLOOKUP(A1527,[1]Tabelle1!$A$1:$B$68,2,FALSE)</f>
        <v>Holzminden</v>
      </c>
      <c r="D1527" t="str">
        <f>'2019_1-3-1_Download'!$H$7</f>
        <v>Anteil der Personen ohne Migrationshintergrund</v>
      </c>
      <c r="E1527" t="s">
        <v>1105</v>
      </c>
      <c r="F1527" t="str">
        <f>VLOOKUP(A1527,[2]Kreise_MZ!$A$2:$C$55,3,FALSE)</f>
        <v>MZ03255</v>
      </c>
      <c r="G1527">
        <f>'2019_1-3-1_Download'!H131</f>
        <v>82.53</v>
      </c>
    </row>
    <row r="1528" spans="1:7" x14ac:dyDescent="0.25">
      <c r="A1528">
        <f>'2019_1-3-1_Download'!B132</f>
        <v>256</v>
      </c>
      <c r="B1528">
        <f>'2019_1-3-1_Download'!D132</f>
        <v>2017</v>
      </c>
      <c r="C1528" t="str">
        <f>VLOOKUP(A1528,[1]Tabelle1!$A$1:$B$68,2,FALSE)</f>
        <v>Nienburg (Weser)</v>
      </c>
      <c r="D1528" t="str">
        <f>'2019_1-3-1_Download'!$H$7</f>
        <v>Anteil der Personen ohne Migrationshintergrund</v>
      </c>
      <c r="E1528" t="s">
        <v>1105</v>
      </c>
      <c r="F1528" t="str">
        <f>VLOOKUP(A1528,[2]Kreise_MZ!$A$2:$C$55,3,FALSE)</f>
        <v>MZ03256</v>
      </c>
      <c r="G1528">
        <f>'2019_1-3-1_Download'!H132</f>
        <v>77.290000000000006</v>
      </c>
    </row>
    <row r="1529" spans="1:7" x14ac:dyDescent="0.25">
      <c r="A1529">
        <f>'2019_1-3-1_Download'!B133</f>
        <v>257</v>
      </c>
      <c r="B1529">
        <f>'2019_1-3-1_Download'!D133</f>
        <v>2017</v>
      </c>
      <c r="C1529" t="str">
        <f>VLOOKUP(A1529,[1]Tabelle1!$A$1:$B$68,2,FALSE)</f>
        <v>Schaumburg</v>
      </c>
      <c r="D1529" t="str">
        <f>'2019_1-3-1_Download'!$H$7</f>
        <v>Anteil der Personen ohne Migrationshintergrund</v>
      </c>
      <c r="E1529" t="s">
        <v>1105</v>
      </c>
      <c r="F1529" t="str">
        <f>VLOOKUP(A1529,[2]Kreise_MZ!$A$2:$C$55,3,FALSE)</f>
        <v>MZ03257</v>
      </c>
      <c r="G1529">
        <f>'2019_1-3-1_Download'!H133</f>
        <v>81.47</v>
      </c>
    </row>
    <row r="1530" spans="1:7" x14ac:dyDescent="0.25">
      <c r="A1530">
        <f>'2019_1-3-1_Download'!B134</f>
        <v>2</v>
      </c>
      <c r="B1530">
        <f>'2019_1-3-1_Download'!D134</f>
        <v>2017</v>
      </c>
      <c r="C1530" t="str">
        <f>VLOOKUP(A1530,[1]Tabelle1!$A$1:$B$68,2,FALSE)</f>
        <v>Statistische Region Hannover</v>
      </c>
      <c r="D1530" t="str">
        <f>'2019_1-3-1_Download'!$H$7</f>
        <v>Anteil der Personen ohne Migrationshintergrund</v>
      </c>
      <c r="E1530" t="s">
        <v>1105</v>
      </c>
      <c r="F1530" t="str">
        <f>VLOOKUP(A1530,[2]Kreise_MZ!$A$2:$C$55,3,FALSE)</f>
        <v>MZ032</v>
      </c>
      <c r="G1530">
        <f>'2019_1-3-1_Download'!H134</f>
        <v>73.900000000000006</v>
      </c>
    </row>
    <row r="1531" spans="1:7" x14ac:dyDescent="0.25">
      <c r="A1531">
        <f>'2019_1-3-1_Download'!B135</f>
        <v>351</v>
      </c>
      <c r="B1531">
        <f>'2019_1-3-1_Download'!D135</f>
        <v>2017</v>
      </c>
      <c r="C1531" t="str">
        <f>VLOOKUP(A1531,[1]Tabelle1!$A$1:$B$68,2,FALSE)</f>
        <v>Celle</v>
      </c>
      <c r="D1531" t="str">
        <f>'2019_1-3-1_Download'!$H$7</f>
        <v>Anteil der Personen ohne Migrationshintergrund</v>
      </c>
      <c r="E1531" t="s">
        <v>1105</v>
      </c>
      <c r="F1531" t="str">
        <f>VLOOKUP(A1531,[2]Kreise_MZ!$A$2:$C$55,3,FALSE)</f>
        <v>MZ03351</v>
      </c>
      <c r="G1531">
        <f>'2019_1-3-1_Download'!H135</f>
        <v>79.5</v>
      </c>
    </row>
    <row r="1532" spans="1:7" x14ac:dyDescent="0.25">
      <c r="A1532">
        <f>'2019_1-3-1_Download'!B136</f>
        <v>352</v>
      </c>
      <c r="B1532">
        <f>'2019_1-3-1_Download'!D136</f>
        <v>2017</v>
      </c>
      <c r="C1532" t="str">
        <f>VLOOKUP(A1532,[1]Tabelle1!$A$1:$B$68,2,FALSE)</f>
        <v>Cuxhaven</v>
      </c>
      <c r="D1532" t="str">
        <f>'2019_1-3-1_Download'!$H$7</f>
        <v>Anteil der Personen ohne Migrationshintergrund</v>
      </c>
      <c r="E1532" t="s">
        <v>1105</v>
      </c>
      <c r="F1532" t="str">
        <f>VLOOKUP(A1532,[2]Kreise_MZ!$A$2:$C$55,3,FALSE)</f>
        <v>MZ03352</v>
      </c>
      <c r="G1532">
        <f>'2019_1-3-1_Download'!H136</f>
        <v>84.96</v>
      </c>
    </row>
    <row r="1533" spans="1:7" x14ac:dyDescent="0.25">
      <c r="A1533">
        <f>'2019_1-3-1_Download'!B137</f>
        <v>353</v>
      </c>
      <c r="B1533">
        <f>'2019_1-3-1_Download'!D137</f>
        <v>2017</v>
      </c>
      <c r="C1533" t="str">
        <f>VLOOKUP(A1533,[1]Tabelle1!$A$1:$B$68,2,FALSE)</f>
        <v>Harburg</v>
      </c>
      <c r="D1533" t="str">
        <f>'2019_1-3-1_Download'!$H$7</f>
        <v>Anteil der Personen ohne Migrationshintergrund</v>
      </c>
      <c r="E1533" t="s">
        <v>1105</v>
      </c>
      <c r="F1533" t="str">
        <f>VLOOKUP(A1533,[2]Kreise_MZ!$A$2:$C$55,3,FALSE)</f>
        <v>MZ03353</v>
      </c>
      <c r="G1533">
        <f>'2019_1-3-1_Download'!H137</f>
        <v>80.64</v>
      </c>
    </row>
    <row r="1534" spans="1:7" x14ac:dyDescent="0.25">
      <c r="A1534" t="str">
        <f>'2019_1-3-1_Download'!B138</f>
        <v>360/ 354</v>
      </c>
      <c r="B1534">
        <f>'2019_1-3-1_Download'!D138</f>
        <v>2017</v>
      </c>
      <c r="C1534" t="str">
        <f>VLOOKUP(A1534,[1]Tabelle1!$A$1:$B$68,2,FALSE)</f>
        <v>Uelzen Lüchow-Dannenberg</v>
      </c>
      <c r="D1534" t="str">
        <f>'2019_1-3-1_Download'!$H$7</f>
        <v>Anteil der Personen ohne Migrationshintergrund</v>
      </c>
      <c r="E1534" t="s">
        <v>1105</v>
      </c>
      <c r="F1534" t="str">
        <f>VLOOKUP(A1534,[2]Kreise_MZ!$A$2:$C$55,3,FALSE)</f>
        <v>MZ03354360</v>
      </c>
      <c r="G1534">
        <f>'2019_1-3-1_Download'!H138</f>
        <v>86.8</v>
      </c>
    </row>
    <row r="1535" spans="1:7" x14ac:dyDescent="0.25">
      <c r="A1535">
        <f>'2019_1-3-1_Download'!B139</f>
        <v>355</v>
      </c>
      <c r="B1535">
        <f>'2019_1-3-1_Download'!D139</f>
        <v>2017</v>
      </c>
      <c r="C1535" t="str">
        <f>VLOOKUP(A1535,[1]Tabelle1!$A$1:$B$68,2,FALSE)</f>
        <v>Lüneburg</v>
      </c>
      <c r="D1535" t="str">
        <f>'2019_1-3-1_Download'!$H$7</f>
        <v>Anteil der Personen ohne Migrationshintergrund</v>
      </c>
      <c r="E1535" t="s">
        <v>1105</v>
      </c>
      <c r="F1535" t="str">
        <f>VLOOKUP(A1535,[2]Kreise_MZ!$A$2:$C$55,3,FALSE)</f>
        <v>MZ03355</v>
      </c>
      <c r="G1535">
        <f>'2019_1-3-1_Download'!H139</f>
        <v>81.67</v>
      </c>
    </row>
    <row r="1536" spans="1:7" x14ac:dyDescent="0.25">
      <c r="A1536">
        <f>'2019_1-3-1_Download'!B140</f>
        <v>356</v>
      </c>
      <c r="B1536">
        <f>'2019_1-3-1_Download'!D140</f>
        <v>2017</v>
      </c>
      <c r="C1536" t="str">
        <f>VLOOKUP(A1536,[1]Tabelle1!$A$1:$B$68,2,FALSE)</f>
        <v>Osterholz</v>
      </c>
      <c r="D1536" t="str">
        <f>'2019_1-3-1_Download'!$H$7</f>
        <v>Anteil der Personen ohne Migrationshintergrund</v>
      </c>
      <c r="E1536" t="s">
        <v>1105</v>
      </c>
      <c r="F1536" t="str">
        <f>VLOOKUP(A1536,[2]Kreise_MZ!$A$2:$C$55,3,FALSE)</f>
        <v>MZ03356</v>
      </c>
      <c r="G1536">
        <f>'2019_1-3-1_Download'!H140</f>
        <v>81.760000000000005</v>
      </c>
    </row>
    <row r="1537" spans="1:7" x14ac:dyDescent="0.25">
      <c r="A1537">
        <f>'2019_1-3-1_Download'!B141</f>
        <v>357</v>
      </c>
      <c r="B1537">
        <f>'2019_1-3-1_Download'!D141</f>
        <v>2017</v>
      </c>
      <c r="C1537" t="str">
        <f>VLOOKUP(A1537,[1]Tabelle1!$A$1:$B$68,2,FALSE)</f>
        <v>Rotenburg (Wümme)</v>
      </c>
      <c r="D1537" t="str">
        <f>'2019_1-3-1_Download'!$H$7</f>
        <v>Anteil der Personen ohne Migrationshintergrund</v>
      </c>
      <c r="E1537" t="s">
        <v>1105</v>
      </c>
      <c r="F1537" t="str">
        <f>VLOOKUP(A1537,[2]Kreise_MZ!$A$2:$C$55,3,FALSE)</f>
        <v>MZ03357</v>
      </c>
      <c r="G1537">
        <f>'2019_1-3-1_Download'!H141</f>
        <v>81.39</v>
      </c>
    </row>
    <row r="1538" spans="1:7" x14ac:dyDescent="0.25">
      <c r="A1538">
        <f>'2019_1-3-1_Download'!B142</f>
        <v>358</v>
      </c>
      <c r="B1538">
        <f>'2019_1-3-1_Download'!D142</f>
        <v>2017</v>
      </c>
      <c r="C1538" t="str">
        <f>VLOOKUP(A1538,[1]Tabelle1!$A$1:$B$68,2,FALSE)</f>
        <v>Heidekreis</v>
      </c>
      <c r="D1538" t="str">
        <f>'2019_1-3-1_Download'!$H$7</f>
        <v>Anteil der Personen ohne Migrationshintergrund</v>
      </c>
      <c r="E1538" t="s">
        <v>1105</v>
      </c>
      <c r="F1538" t="str">
        <f>VLOOKUP(A1538,[2]Kreise_MZ!$A$2:$C$55,3,FALSE)</f>
        <v>MZ03358</v>
      </c>
      <c r="G1538">
        <f>'2019_1-3-1_Download'!H142</f>
        <v>82.99</v>
      </c>
    </row>
    <row r="1539" spans="1:7" x14ac:dyDescent="0.25">
      <c r="A1539">
        <f>'2019_1-3-1_Download'!B143</f>
        <v>359</v>
      </c>
      <c r="B1539">
        <f>'2019_1-3-1_Download'!D143</f>
        <v>2017</v>
      </c>
      <c r="C1539" t="str">
        <f>VLOOKUP(A1539,[1]Tabelle1!$A$1:$B$68,2,FALSE)</f>
        <v>Stade</v>
      </c>
      <c r="D1539" t="str">
        <f>'2019_1-3-1_Download'!$H$7</f>
        <v>Anteil der Personen ohne Migrationshintergrund</v>
      </c>
      <c r="E1539" t="s">
        <v>1105</v>
      </c>
      <c r="F1539" t="str">
        <f>VLOOKUP(A1539,[2]Kreise_MZ!$A$2:$C$55,3,FALSE)</f>
        <v>MZ03359</v>
      </c>
      <c r="G1539">
        <f>'2019_1-3-1_Download'!H143</f>
        <v>79.819999999999993</v>
      </c>
    </row>
    <row r="1540" spans="1:7" x14ac:dyDescent="0.25">
      <c r="A1540" t="str">
        <f>'2019_1-3-1_Download'!B144</f>
        <v>360/ 354</v>
      </c>
      <c r="B1540">
        <f>'2019_1-3-1_Download'!D144</f>
        <v>2017</v>
      </c>
      <c r="C1540" t="str">
        <f>VLOOKUP(A1540,[1]Tabelle1!$A$1:$B$68,2,FALSE)</f>
        <v>Uelzen Lüchow-Dannenberg</v>
      </c>
      <c r="D1540" t="str">
        <f>'2019_1-3-1_Download'!$H$7</f>
        <v>Anteil der Personen ohne Migrationshintergrund</v>
      </c>
      <c r="E1540" t="s">
        <v>1105</v>
      </c>
      <c r="F1540" t="str">
        <f>VLOOKUP(A1540,[2]Kreise_MZ!$A$2:$C$55,3,FALSE)</f>
        <v>MZ03354360</v>
      </c>
      <c r="G1540">
        <f>'2019_1-3-1_Download'!H144</f>
        <v>86.8</v>
      </c>
    </row>
    <row r="1541" spans="1:7" x14ac:dyDescent="0.25">
      <c r="A1541">
        <f>'2019_1-3-1_Download'!B145</f>
        <v>361</v>
      </c>
      <c r="B1541">
        <f>'2019_1-3-1_Download'!D145</f>
        <v>2017</v>
      </c>
      <c r="C1541" t="str">
        <f>VLOOKUP(A1541,[1]Tabelle1!$A$1:$B$68,2,FALSE)</f>
        <v>Verden</v>
      </c>
      <c r="D1541" t="str">
        <f>'2019_1-3-1_Download'!$H$7</f>
        <v>Anteil der Personen ohne Migrationshintergrund</v>
      </c>
      <c r="E1541" t="s">
        <v>1105</v>
      </c>
      <c r="F1541" t="str">
        <f>VLOOKUP(A1541,[2]Kreise_MZ!$A$2:$C$55,3,FALSE)</f>
        <v>MZ03361</v>
      </c>
      <c r="G1541">
        <f>'2019_1-3-1_Download'!H145</f>
        <v>81.260000000000005</v>
      </c>
    </row>
    <row r="1542" spans="1:7" x14ac:dyDescent="0.25">
      <c r="A1542">
        <f>'2019_1-3-1_Download'!B146</f>
        <v>3</v>
      </c>
      <c r="B1542">
        <f>'2019_1-3-1_Download'!D146</f>
        <v>2017</v>
      </c>
      <c r="C1542" t="str">
        <f>VLOOKUP(A1542,[1]Tabelle1!$A$1:$B$68,2,FALSE)</f>
        <v>Statistische Region Lüneburg</v>
      </c>
      <c r="D1542" t="str">
        <f>'2019_1-3-1_Download'!$H$7</f>
        <v>Anteil der Personen ohne Migrationshintergrund</v>
      </c>
      <c r="E1542" t="s">
        <v>1105</v>
      </c>
      <c r="F1542" t="str">
        <f>VLOOKUP(A1542,[2]Kreise_MZ!$A$2:$C$55,3,FALSE)</f>
        <v>MZ033</v>
      </c>
      <c r="G1542">
        <f>'2019_1-3-1_Download'!H146</f>
        <v>81.88</v>
      </c>
    </row>
    <row r="1543" spans="1:7" x14ac:dyDescent="0.25">
      <c r="A1543">
        <f>'2019_1-3-1_Download'!B147</f>
        <v>401</v>
      </c>
      <c r="B1543">
        <f>'2019_1-3-1_Download'!D147</f>
        <v>2017</v>
      </c>
      <c r="C1543" t="str">
        <f>VLOOKUP(A1543,[1]Tabelle1!$A$1:$B$68,2,FALSE)</f>
        <v>Delmenhorst  Stadt</v>
      </c>
      <c r="D1543" t="str">
        <f>'2019_1-3-1_Download'!$H$7</f>
        <v>Anteil der Personen ohne Migrationshintergrund</v>
      </c>
      <c r="E1543" t="s">
        <v>1105</v>
      </c>
      <c r="F1543" t="str">
        <f>VLOOKUP(A1543,[2]Kreise_MZ!$A$2:$C$55,3,FALSE)</f>
        <v>MZ03401</v>
      </c>
      <c r="G1543">
        <f>'2019_1-3-1_Download'!H147</f>
        <v>63.38</v>
      </c>
    </row>
    <row r="1544" spans="1:7" x14ac:dyDescent="0.25">
      <c r="A1544" t="str">
        <f>'2019_1-3-1_Download'!B148</f>
        <v>402 / 457</v>
      </c>
      <c r="B1544">
        <f>'2019_1-3-1_Download'!D148</f>
        <v>2017</v>
      </c>
      <c r="C1544" t="str">
        <f>VLOOKUP(A1544,[1]Tabelle1!$A$1:$B$68,2,FALSE)</f>
        <v>Emden  Stadt / Leer</v>
      </c>
      <c r="D1544" t="str">
        <f>'2019_1-3-1_Download'!$H$7</f>
        <v>Anteil der Personen ohne Migrationshintergrund</v>
      </c>
      <c r="E1544" t="s">
        <v>1105</v>
      </c>
      <c r="F1544" t="str">
        <f>VLOOKUP(A1544,[2]Kreise_MZ!$A$2:$C$55,3,FALSE)</f>
        <v>MZ03402457</v>
      </c>
      <c r="G1544">
        <f>'2019_1-3-1_Download'!H148</f>
        <v>81.73</v>
      </c>
    </row>
    <row r="1545" spans="1:7" x14ac:dyDescent="0.25">
      <c r="A1545">
        <f>'2019_1-3-1_Download'!B149</f>
        <v>403</v>
      </c>
      <c r="B1545">
        <f>'2019_1-3-1_Download'!D149</f>
        <v>2017</v>
      </c>
      <c r="C1545" t="str">
        <f>VLOOKUP(A1545,[1]Tabelle1!$A$1:$B$68,2,FALSE)</f>
        <v>Oldenburg(Oldb)  Stadt</v>
      </c>
      <c r="D1545" t="str">
        <f>'2019_1-3-1_Download'!$H$7</f>
        <v>Anteil der Personen ohne Migrationshintergrund</v>
      </c>
      <c r="E1545" t="s">
        <v>1105</v>
      </c>
      <c r="F1545" t="str">
        <f>VLOOKUP(A1545,[2]Kreise_MZ!$A$2:$C$55,3,FALSE)</f>
        <v>MZ03403</v>
      </c>
      <c r="G1545">
        <f>'2019_1-3-1_Download'!H149</f>
        <v>80.73</v>
      </c>
    </row>
    <row r="1546" spans="1:7" x14ac:dyDescent="0.25">
      <c r="A1546">
        <f>'2019_1-3-1_Download'!B150</f>
        <v>404</v>
      </c>
      <c r="B1546">
        <f>'2019_1-3-1_Download'!D150</f>
        <v>2017</v>
      </c>
      <c r="C1546" t="str">
        <f>VLOOKUP(A1546,[1]Tabelle1!$A$1:$B$68,2,FALSE)</f>
        <v>Osnabrück  Stadt</v>
      </c>
      <c r="D1546" t="str">
        <f>'2019_1-3-1_Download'!$H$7</f>
        <v>Anteil der Personen ohne Migrationshintergrund</v>
      </c>
      <c r="E1546" t="s">
        <v>1105</v>
      </c>
      <c r="F1546" t="str">
        <f>VLOOKUP(A1546,[2]Kreise_MZ!$A$2:$C$55,3,FALSE)</f>
        <v>MZ03404</v>
      </c>
      <c r="G1546">
        <f>'2019_1-3-1_Download'!H150</f>
        <v>71.709999999999994</v>
      </c>
    </row>
    <row r="1547" spans="1:7" x14ac:dyDescent="0.25">
      <c r="A1547">
        <f>'2019_1-3-1_Download'!B151</f>
        <v>405</v>
      </c>
      <c r="B1547">
        <f>'2019_1-3-1_Download'!D151</f>
        <v>2017</v>
      </c>
      <c r="C1547" t="str">
        <f>VLOOKUP(A1547,[1]Tabelle1!$A$1:$B$68,2,FALSE)</f>
        <v>Wilhelmshaven  Stadt</v>
      </c>
      <c r="D1547" t="str">
        <f>'2019_1-3-1_Download'!$H$7</f>
        <v>Anteil der Personen ohne Migrationshintergrund</v>
      </c>
      <c r="E1547" t="s">
        <v>1105</v>
      </c>
      <c r="F1547" t="str">
        <f>VLOOKUP(A1547,[2]Kreise_MZ!$A$2:$C$55,3,FALSE)</f>
        <v>MZ03405</v>
      </c>
      <c r="G1547">
        <f>'2019_1-3-1_Download'!H151</f>
        <v>79.33</v>
      </c>
    </row>
    <row r="1548" spans="1:7" x14ac:dyDescent="0.25">
      <c r="A1548">
        <f>'2019_1-3-1_Download'!B152</f>
        <v>451</v>
      </c>
      <c r="B1548">
        <f>'2019_1-3-1_Download'!D152</f>
        <v>2017</v>
      </c>
      <c r="C1548" t="str">
        <f>VLOOKUP(A1548,[1]Tabelle1!$A$1:$B$68,2,FALSE)</f>
        <v>Ammerland</v>
      </c>
      <c r="D1548" t="str">
        <f>'2019_1-3-1_Download'!$H$7</f>
        <v>Anteil der Personen ohne Migrationshintergrund</v>
      </c>
      <c r="E1548" t="s">
        <v>1105</v>
      </c>
      <c r="F1548" t="str">
        <f>VLOOKUP(A1548,[2]Kreise_MZ!$A$2:$C$55,3,FALSE)</f>
        <v>MZ03451</v>
      </c>
      <c r="G1548">
        <f>'2019_1-3-1_Download'!H152</f>
        <v>88.57</v>
      </c>
    </row>
    <row r="1549" spans="1:7" x14ac:dyDescent="0.25">
      <c r="A1549">
        <f>'2019_1-3-1_Download'!B153</f>
        <v>452</v>
      </c>
      <c r="B1549">
        <f>'2019_1-3-1_Download'!D153</f>
        <v>2017</v>
      </c>
      <c r="C1549" t="str">
        <f>VLOOKUP(A1549,[1]Tabelle1!$A$1:$B$68,2,FALSE)</f>
        <v>Aurich</v>
      </c>
      <c r="D1549" t="str">
        <f>'2019_1-3-1_Download'!$H$7</f>
        <v>Anteil der Personen ohne Migrationshintergrund</v>
      </c>
      <c r="E1549" t="s">
        <v>1105</v>
      </c>
      <c r="F1549" t="str">
        <f>VLOOKUP(A1549,[2]Kreise_MZ!$A$2:$C$55,3,FALSE)</f>
        <v>MZ03452</v>
      </c>
      <c r="G1549">
        <f>'2019_1-3-1_Download'!H153</f>
        <v>89.47</v>
      </c>
    </row>
    <row r="1550" spans="1:7" x14ac:dyDescent="0.25">
      <c r="A1550">
        <f>'2019_1-3-1_Download'!B154</f>
        <v>453</v>
      </c>
      <c r="B1550">
        <f>'2019_1-3-1_Download'!D154</f>
        <v>2017</v>
      </c>
      <c r="C1550" t="str">
        <f>VLOOKUP(A1550,[1]Tabelle1!$A$1:$B$68,2,FALSE)</f>
        <v>Cloppenburg</v>
      </c>
      <c r="D1550" t="str">
        <f>'2019_1-3-1_Download'!$H$7</f>
        <v>Anteil der Personen ohne Migrationshintergrund</v>
      </c>
      <c r="E1550" t="s">
        <v>1105</v>
      </c>
      <c r="F1550" t="str">
        <f>VLOOKUP(A1550,[2]Kreise_MZ!$A$2:$C$55,3,FALSE)</f>
        <v>MZ03453</v>
      </c>
      <c r="G1550">
        <f>'2019_1-3-1_Download'!H154</f>
        <v>71.28</v>
      </c>
    </row>
    <row r="1551" spans="1:7" x14ac:dyDescent="0.25">
      <c r="A1551">
        <f>'2019_1-3-1_Download'!B155</f>
        <v>454</v>
      </c>
      <c r="B1551">
        <f>'2019_1-3-1_Download'!D155</f>
        <v>2017</v>
      </c>
      <c r="C1551" t="str">
        <f>VLOOKUP(A1551,[1]Tabelle1!$A$1:$B$68,2,FALSE)</f>
        <v>Emsland</v>
      </c>
      <c r="D1551" t="str">
        <f>'2019_1-3-1_Download'!$H$7</f>
        <v>Anteil der Personen ohne Migrationshintergrund</v>
      </c>
      <c r="E1551" t="s">
        <v>1105</v>
      </c>
      <c r="F1551" t="str">
        <f>VLOOKUP(A1551,[2]Kreise_MZ!$A$2:$C$55,3,FALSE)</f>
        <v>MZ03454</v>
      </c>
      <c r="G1551">
        <f>'2019_1-3-1_Download'!H155</f>
        <v>77.319999999999993</v>
      </c>
    </row>
    <row r="1552" spans="1:7" x14ac:dyDescent="0.25">
      <c r="A1552" t="str">
        <f>'2019_1-3-1_Download'!B156</f>
        <v>455 / 462</v>
      </c>
      <c r="B1552">
        <f>'2019_1-3-1_Download'!D156</f>
        <v>2017</v>
      </c>
      <c r="C1552" t="str">
        <f>VLOOKUP(A1552,[1]Tabelle1!$A$1:$B$68,2,FALSE)</f>
        <v>Friesland / Wittmund</v>
      </c>
      <c r="D1552" t="str">
        <f>'2019_1-3-1_Download'!$H$7</f>
        <v>Anteil der Personen ohne Migrationshintergrund</v>
      </c>
      <c r="E1552" t="s">
        <v>1105</v>
      </c>
      <c r="F1552" t="str">
        <f>VLOOKUP(A1552,[2]Kreise_MZ!$A$2:$C$55,3,FALSE)</f>
        <v>MZ03455462</v>
      </c>
      <c r="G1552">
        <f>'2019_1-3-1_Download'!H156</f>
        <v>90.69</v>
      </c>
    </row>
    <row r="1553" spans="1:7" x14ac:dyDescent="0.25">
      <c r="A1553">
        <f>'2019_1-3-1_Download'!B157</f>
        <v>456</v>
      </c>
      <c r="B1553">
        <f>'2019_1-3-1_Download'!D157</f>
        <v>2017</v>
      </c>
      <c r="C1553" t="str">
        <f>VLOOKUP(A1553,[1]Tabelle1!$A$1:$B$68,2,FALSE)</f>
        <v>Grafschaft Bentheim</v>
      </c>
      <c r="D1553" t="str">
        <f>'2019_1-3-1_Download'!$H$7</f>
        <v>Anteil der Personen ohne Migrationshintergrund</v>
      </c>
      <c r="E1553" t="s">
        <v>1105</v>
      </c>
      <c r="F1553" t="str">
        <f>VLOOKUP(A1553,[2]Kreise_MZ!$A$2:$C$55,3,FALSE)</f>
        <v>MZ03456</v>
      </c>
      <c r="G1553">
        <f>'2019_1-3-1_Download'!H157</f>
        <v>75.22</v>
      </c>
    </row>
    <row r="1554" spans="1:7" x14ac:dyDescent="0.25">
      <c r="A1554" t="str">
        <f>'2019_1-3-1_Download'!B158</f>
        <v>402 / 457</v>
      </c>
      <c r="B1554">
        <f>'2019_1-3-1_Download'!D158</f>
        <v>2017</v>
      </c>
      <c r="C1554" t="str">
        <f>VLOOKUP(A1554,[1]Tabelle1!$A$1:$B$68,2,FALSE)</f>
        <v>Emden  Stadt / Leer</v>
      </c>
      <c r="D1554" t="str">
        <f>'2019_1-3-1_Download'!$H$7</f>
        <v>Anteil der Personen ohne Migrationshintergrund</v>
      </c>
      <c r="E1554" t="s">
        <v>1105</v>
      </c>
      <c r="F1554" t="str">
        <f>VLOOKUP(A1554,[2]Kreise_MZ!$A$2:$C$55,3,FALSE)</f>
        <v>MZ03402457</v>
      </c>
      <c r="G1554">
        <f>'2019_1-3-1_Download'!H158</f>
        <v>81.73</v>
      </c>
    </row>
    <row r="1555" spans="1:7" x14ac:dyDescent="0.25">
      <c r="A1555">
        <f>'2019_1-3-1_Download'!B159</f>
        <v>458</v>
      </c>
      <c r="B1555">
        <f>'2019_1-3-1_Download'!D159</f>
        <v>2017</v>
      </c>
      <c r="C1555" t="str">
        <f>VLOOKUP(A1555,[1]Tabelle1!$A$1:$B$68,2,FALSE)</f>
        <v>Oldenburg</v>
      </c>
      <c r="D1555" t="str">
        <f>'2019_1-3-1_Download'!$H$7</f>
        <v>Anteil der Personen ohne Migrationshintergrund</v>
      </c>
      <c r="E1555" t="s">
        <v>1105</v>
      </c>
      <c r="F1555" t="str">
        <f>VLOOKUP(A1555,[2]Kreise_MZ!$A$2:$C$55,3,FALSE)</f>
        <v>MZ03458</v>
      </c>
      <c r="G1555">
        <f>'2019_1-3-1_Download'!H159</f>
        <v>83.7</v>
      </c>
    </row>
    <row r="1556" spans="1:7" x14ac:dyDescent="0.25">
      <c r="A1556">
        <f>'2019_1-3-1_Download'!B160</f>
        <v>459</v>
      </c>
      <c r="B1556">
        <f>'2019_1-3-1_Download'!D160</f>
        <v>2017</v>
      </c>
      <c r="C1556" t="str">
        <f>VLOOKUP(A1556,[1]Tabelle1!$A$1:$B$68,2,FALSE)</f>
        <v>Osnabrück</v>
      </c>
      <c r="D1556" t="str">
        <f>'2019_1-3-1_Download'!$H$7</f>
        <v>Anteil der Personen ohne Migrationshintergrund</v>
      </c>
      <c r="E1556" t="s">
        <v>1105</v>
      </c>
      <c r="F1556" t="str">
        <f>VLOOKUP(A1556,[2]Kreise_MZ!$A$2:$C$55,3,FALSE)</f>
        <v>MZ03459</v>
      </c>
      <c r="G1556">
        <f>'2019_1-3-1_Download'!H160</f>
        <v>75.64</v>
      </c>
    </row>
    <row r="1557" spans="1:7" x14ac:dyDescent="0.25">
      <c r="A1557">
        <f>'2019_1-3-1_Download'!B161</f>
        <v>460</v>
      </c>
      <c r="B1557">
        <f>'2019_1-3-1_Download'!D161</f>
        <v>2017</v>
      </c>
      <c r="C1557" t="str">
        <f>VLOOKUP(A1557,[1]Tabelle1!$A$1:$B$68,2,FALSE)</f>
        <v>Vechta</v>
      </c>
      <c r="D1557" t="str">
        <f>'2019_1-3-1_Download'!$H$7</f>
        <v>Anteil der Personen ohne Migrationshintergrund</v>
      </c>
      <c r="E1557" t="s">
        <v>1105</v>
      </c>
      <c r="F1557" t="str">
        <f>VLOOKUP(A1557,[2]Kreise_MZ!$A$2:$C$55,3,FALSE)</f>
        <v>MZ03460</v>
      </c>
      <c r="G1557">
        <f>'2019_1-3-1_Download'!H161</f>
        <v>67.42</v>
      </c>
    </row>
    <row r="1558" spans="1:7" x14ac:dyDescent="0.25">
      <c r="A1558">
        <f>'2019_1-3-1_Download'!B162</f>
        <v>461</v>
      </c>
      <c r="B1558">
        <f>'2019_1-3-1_Download'!D162</f>
        <v>2017</v>
      </c>
      <c r="C1558" t="str">
        <f>VLOOKUP(A1558,[1]Tabelle1!$A$1:$B$68,2,FALSE)</f>
        <v>Wesermarsch</v>
      </c>
      <c r="D1558" t="str">
        <f>'2019_1-3-1_Download'!$H$7</f>
        <v>Anteil der Personen ohne Migrationshintergrund</v>
      </c>
      <c r="E1558" t="s">
        <v>1105</v>
      </c>
      <c r="F1558" t="str">
        <f>VLOOKUP(A1558,[2]Kreise_MZ!$A$2:$C$55,3,FALSE)</f>
        <v>MZ03461</v>
      </c>
      <c r="G1558">
        <f>'2019_1-3-1_Download'!H162</f>
        <v>84.06</v>
      </c>
    </row>
    <row r="1559" spans="1:7" x14ac:dyDescent="0.25">
      <c r="A1559" t="str">
        <f>'2019_1-3-1_Download'!B163</f>
        <v>455 / 462</v>
      </c>
      <c r="B1559">
        <f>'2019_1-3-1_Download'!D163</f>
        <v>2017</v>
      </c>
      <c r="C1559" t="str">
        <f>VLOOKUP(A1559,[1]Tabelle1!$A$1:$B$68,2,FALSE)</f>
        <v>Friesland / Wittmund</v>
      </c>
      <c r="D1559" t="str">
        <f>'2019_1-3-1_Download'!$H$7</f>
        <v>Anteil der Personen ohne Migrationshintergrund</v>
      </c>
      <c r="E1559" t="s">
        <v>1105</v>
      </c>
      <c r="F1559" t="str">
        <f>VLOOKUP(A1559,[2]Kreise_MZ!$A$2:$C$55,3,FALSE)</f>
        <v>MZ03455462</v>
      </c>
      <c r="G1559">
        <f>'2019_1-3-1_Download'!H163</f>
        <v>90.69</v>
      </c>
    </row>
    <row r="1560" spans="1:7" x14ac:dyDescent="0.25">
      <c r="A1560">
        <f>'2019_1-3-1_Download'!B164</f>
        <v>4</v>
      </c>
      <c r="B1560">
        <f>'2019_1-3-1_Download'!D164</f>
        <v>2017</v>
      </c>
      <c r="C1560" t="str">
        <f>VLOOKUP(A1560,[1]Tabelle1!$A$1:$B$68,2,FALSE)</f>
        <v>Statistische Region Weser-Ems</v>
      </c>
      <c r="D1560" t="str">
        <f>'2019_1-3-1_Download'!$H$7</f>
        <v>Anteil der Personen ohne Migrationshintergrund</v>
      </c>
      <c r="E1560" t="s">
        <v>1105</v>
      </c>
      <c r="F1560" t="str">
        <f>VLOOKUP(A1560,[2]Kreise_MZ!$A$2:$C$55,3,FALSE)</f>
        <v>MZ034</v>
      </c>
      <c r="G1560">
        <f>'2019_1-3-1_Download'!H164</f>
        <v>78.73</v>
      </c>
    </row>
    <row r="1561" spans="1:7" x14ac:dyDescent="0.25">
      <c r="A1561">
        <f>'2019_1-3-1_Download'!B165</f>
        <v>0</v>
      </c>
      <c r="B1561">
        <f>'2019_1-3-1_Download'!D165</f>
        <v>2017</v>
      </c>
      <c r="C1561" t="str">
        <f>VLOOKUP(A1561,[1]Tabelle1!$A$1:$B$68,2,FALSE)</f>
        <v>Niedersachsen</v>
      </c>
      <c r="D1561" t="str">
        <f>'2019_1-3-1_Download'!$H$7</f>
        <v>Anteil der Personen ohne Migrationshintergrund</v>
      </c>
      <c r="E1561" t="s">
        <v>1105</v>
      </c>
      <c r="F1561" t="str">
        <f>VLOOKUP(A1561,[2]Kreise_MZ!$A$2:$C$55,3,FALSE)</f>
        <v>MZ030</v>
      </c>
      <c r="G1561">
        <f>'2019_1-3-1_Download'!H165</f>
        <v>77.930000000000007</v>
      </c>
    </row>
    <row r="1562" spans="1:7" x14ac:dyDescent="0.25">
      <c r="A1562">
        <f>'2019_1-3-1_Download'!B166</f>
        <v>101</v>
      </c>
      <c r="B1562">
        <f>'2019_1-3-1_Download'!D166</f>
        <v>2016</v>
      </c>
      <c r="C1562" t="str">
        <f>VLOOKUP(A1562,[1]Tabelle1!$A$1:$B$68,2,FALSE)</f>
        <v>Braunschweig  Stadt</v>
      </c>
      <c r="D1562" t="str">
        <f>'2019_1-3-1_Download'!$H$7</f>
        <v>Anteil der Personen ohne Migrationshintergrund</v>
      </c>
      <c r="E1562" t="s">
        <v>1105</v>
      </c>
      <c r="F1562" t="str">
        <f>VLOOKUP(A1562,[2]Kreise_MZ!$A$2:$C$55,3,FALSE)</f>
        <v>MZ03101</v>
      </c>
      <c r="G1562">
        <f>'2019_1-3-1_Download'!H166</f>
        <v>75.53</v>
      </c>
    </row>
    <row r="1563" spans="1:7" x14ac:dyDescent="0.25">
      <c r="A1563">
        <f>'2019_1-3-1_Download'!B167</f>
        <v>102</v>
      </c>
      <c r="B1563">
        <f>'2019_1-3-1_Download'!D167</f>
        <v>2016</v>
      </c>
      <c r="C1563" t="str">
        <f>VLOOKUP(A1563,[1]Tabelle1!$A$1:$B$68,2,FALSE)</f>
        <v>Salzgitter  Stadt</v>
      </c>
      <c r="D1563" t="str">
        <f>'2019_1-3-1_Download'!$H$7</f>
        <v>Anteil der Personen ohne Migrationshintergrund</v>
      </c>
      <c r="E1563" t="s">
        <v>1105</v>
      </c>
      <c r="F1563" t="str">
        <f>VLOOKUP(A1563,[2]Kreise_MZ!$A$2:$C$55,3,FALSE)</f>
        <v>MZ03102</v>
      </c>
      <c r="G1563">
        <f>'2019_1-3-1_Download'!H167</f>
        <v>72.8</v>
      </c>
    </row>
    <row r="1564" spans="1:7" x14ac:dyDescent="0.25">
      <c r="A1564">
        <f>'2019_1-3-1_Download'!B168</f>
        <v>103</v>
      </c>
      <c r="B1564">
        <f>'2019_1-3-1_Download'!D168</f>
        <v>2016</v>
      </c>
      <c r="C1564" t="str">
        <f>VLOOKUP(A1564,[1]Tabelle1!$A$1:$B$68,2,FALSE)</f>
        <v>Wolfsburg  Stadt</v>
      </c>
      <c r="D1564" t="str">
        <f>'2019_1-3-1_Download'!$H$7</f>
        <v>Anteil der Personen ohne Migrationshintergrund</v>
      </c>
      <c r="E1564" t="s">
        <v>1105</v>
      </c>
      <c r="F1564" t="str">
        <f>VLOOKUP(A1564,[2]Kreise_MZ!$A$2:$C$55,3,FALSE)</f>
        <v>MZ03103</v>
      </c>
      <c r="G1564">
        <f>'2019_1-3-1_Download'!H168</f>
        <v>67.13</v>
      </c>
    </row>
    <row r="1565" spans="1:7" x14ac:dyDescent="0.25">
      <c r="A1565">
        <f>'2019_1-3-1_Download'!B169</f>
        <v>151</v>
      </c>
      <c r="B1565">
        <f>'2019_1-3-1_Download'!D169</f>
        <v>2016</v>
      </c>
      <c r="C1565" t="str">
        <f>VLOOKUP(A1565,[1]Tabelle1!$A$1:$B$68,2,FALSE)</f>
        <v>Gifhorn</v>
      </c>
      <c r="D1565" t="str">
        <f>'2019_1-3-1_Download'!$H$7</f>
        <v>Anteil der Personen ohne Migrationshintergrund</v>
      </c>
      <c r="E1565" t="s">
        <v>1105</v>
      </c>
      <c r="F1565" t="str">
        <f>VLOOKUP(A1565,[2]Kreise_MZ!$A$2:$C$55,3,FALSE)</f>
        <v>MZ03151</v>
      </c>
      <c r="G1565">
        <f>'2019_1-3-1_Download'!H169</f>
        <v>78.03</v>
      </c>
    </row>
    <row r="1566" spans="1:7" x14ac:dyDescent="0.25">
      <c r="A1566">
        <f>'2019_1-3-1_Download'!B170</f>
        <v>153</v>
      </c>
      <c r="B1566">
        <f>'2019_1-3-1_Download'!D170</f>
        <v>2016</v>
      </c>
      <c r="C1566" t="str">
        <f>VLOOKUP(A1566,[1]Tabelle1!$A$1:$B$68,2,FALSE)</f>
        <v>Goslar</v>
      </c>
      <c r="D1566" t="str">
        <f>'2019_1-3-1_Download'!$H$7</f>
        <v>Anteil der Personen ohne Migrationshintergrund</v>
      </c>
      <c r="E1566" t="s">
        <v>1105</v>
      </c>
      <c r="F1566" t="str">
        <f>VLOOKUP(A1566,[2]Kreise_MZ!$A$2:$C$55,3,FALSE)</f>
        <v>MZ03153</v>
      </c>
      <c r="G1566">
        <f>'2019_1-3-1_Download'!H170</f>
        <v>86.85</v>
      </c>
    </row>
    <row r="1567" spans="1:7" x14ac:dyDescent="0.25">
      <c r="A1567">
        <f>'2019_1-3-1_Download'!B171</f>
        <v>154</v>
      </c>
      <c r="B1567">
        <f>'2019_1-3-1_Download'!D171</f>
        <v>2016</v>
      </c>
      <c r="C1567" t="str">
        <f>VLOOKUP(A1567,[1]Tabelle1!$A$1:$B$68,2,FALSE)</f>
        <v>Helmstedt</v>
      </c>
      <c r="D1567" t="str">
        <f>'2019_1-3-1_Download'!$H$7</f>
        <v>Anteil der Personen ohne Migrationshintergrund</v>
      </c>
      <c r="E1567" t="s">
        <v>1105</v>
      </c>
      <c r="F1567" t="str">
        <f>VLOOKUP(A1567,[2]Kreise_MZ!$A$2:$C$55,3,FALSE)</f>
        <v>MZ03154</v>
      </c>
      <c r="G1567">
        <f>'2019_1-3-1_Download'!H171</f>
        <v>88.97</v>
      </c>
    </row>
    <row r="1568" spans="1:7" x14ac:dyDescent="0.25">
      <c r="A1568">
        <f>'2019_1-3-1_Download'!B172</f>
        <v>155</v>
      </c>
      <c r="B1568">
        <f>'2019_1-3-1_Download'!D172</f>
        <v>2016</v>
      </c>
      <c r="C1568" t="str">
        <f>VLOOKUP(A1568,[1]Tabelle1!$A$1:$B$68,2,FALSE)</f>
        <v>Northeim</v>
      </c>
      <c r="D1568" t="str">
        <f>'2019_1-3-1_Download'!$H$7</f>
        <v>Anteil der Personen ohne Migrationshintergrund</v>
      </c>
      <c r="E1568" t="s">
        <v>1105</v>
      </c>
      <c r="F1568" t="str">
        <f>VLOOKUP(A1568,[2]Kreise_MZ!$A$2:$C$55,3,FALSE)</f>
        <v>MZ03155</v>
      </c>
      <c r="G1568">
        <f>'2019_1-3-1_Download'!H172</f>
        <v>79.349999999999994</v>
      </c>
    </row>
    <row r="1569" spans="1:7" x14ac:dyDescent="0.25">
      <c r="A1569">
        <f>'2019_1-3-1_Download'!B173</f>
        <v>157</v>
      </c>
      <c r="B1569">
        <f>'2019_1-3-1_Download'!D173</f>
        <v>2016</v>
      </c>
      <c r="C1569" t="str">
        <f>VLOOKUP(A1569,[1]Tabelle1!$A$1:$B$68,2,FALSE)</f>
        <v>Peine</v>
      </c>
      <c r="D1569" t="str">
        <f>'2019_1-3-1_Download'!$H$7</f>
        <v>Anteil der Personen ohne Migrationshintergrund</v>
      </c>
      <c r="E1569" t="s">
        <v>1105</v>
      </c>
      <c r="F1569" t="str">
        <f>VLOOKUP(A1569,[2]Kreise_MZ!$A$2:$C$55,3,FALSE)</f>
        <v>MZ03157</v>
      </c>
      <c r="G1569">
        <f>'2019_1-3-1_Download'!H173</f>
        <v>83.81</v>
      </c>
    </row>
    <row r="1570" spans="1:7" x14ac:dyDescent="0.25">
      <c r="A1570">
        <f>'2019_1-3-1_Download'!B175</f>
        <v>159</v>
      </c>
      <c r="B1570">
        <f>'2019_1-3-1_Download'!D175</f>
        <v>2016</v>
      </c>
      <c r="C1570" t="str">
        <f>VLOOKUP(A1570,[1]Tabelle1!$A$1:$B$68,2,FALSE)</f>
        <v>Göttingen</v>
      </c>
      <c r="D1570" t="str">
        <f>'2019_1-3-1_Download'!$H$7</f>
        <v>Anteil der Personen ohne Migrationshintergrund</v>
      </c>
      <c r="E1570" t="s">
        <v>1105</v>
      </c>
      <c r="F1570" t="str">
        <f>VLOOKUP(A1570,[2]Kreise_MZ!$A$2:$C$55,3,FALSE)</f>
        <v>MZ03159</v>
      </c>
      <c r="G1570">
        <f>'2019_1-3-1_Download'!H175</f>
        <v>81.319999999999993</v>
      </c>
    </row>
    <row r="1571" spans="1:7" x14ac:dyDescent="0.25">
      <c r="A1571">
        <f>'2019_1-3-1_Download'!B174</f>
        <v>158</v>
      </c>
      <c r="B1571">
        <f>'2019_1-3-1_Download'!D174</f>
        <v>2016</v>
      </c>
      <c r="C1571" t="str">
        <f>VLOOKUP(A1571,[1]Tabelle1!$A$1:$B$68,2,FALSE)</f>
        <v>Wolfenbüttel</v>
      </c>
      <c r="D1571" t="str">
        <f>'2019_1-3-1_Download'!$H$7</f>
        <v>Anteil der Personen ohne Migrationshintergrund</v>
      </c>
      <c r="E1571" t="s">
        <v>1105</v>
      </c>
      <c r="F1571" t="str">
        <f>VLOOKUP(A1571,[2]Kreise_MZ!$A$2:$C$55,3,FALSE)</f>
        <v>MZ03158</v>
      </c>
      <c r="G1571">
        <f>'2019_1-3-1_Download'!H174</f>
        <v>87.82</v>
      </c>
    </row>
    <row r="1572" spans="1:7" x14ac:dyDescent="0.25">
      <c r="A1572">
        <f>'2019_1-3-1_Download'!B176</f>
        <v>1</v>
      </c>
      <c r="B1572">
        <f>'2019_1-3-1_Download'!D176</f>
        <v>2016</v>
      </c>
      <c r="C1572" t="str">
        <f>VLOOKUP(A1572,[1]Tabelle1!$A$1:$B$68,2,FALSE)</f>
        <v>Statistische Region Braunschweig</v>
      </c>
      <c r="D1572" t="str">
        <f>'2019_1-3-1_Download'!$H$7</f>
        <v>Anteil der Personen ohne Migrationshintergrund</v>
      </c>
      <c r="E1572" t="s">
        <v>1105</v>
      </c>
      <c r="F1572" t="str">
        <f>VLOOKUP(A1572,[2]Kreise_MZ!$A$2:$C$55,3,FALSE)</f>
        <v>MZ031</v>
      </c>
      <c r="G1572">
        <f>'2019_1-3-1_Download'!H176</f>
        <v>79.849999999999994</v>
      </c>
    </row>
    <row r="1573" spans="1:7" x14ac:dyDescent="0.25">
      <c r="A1573">
        <f>'2019_1-3-1_Download'!B177</f>
        <v>241</v>
      </c>
      <c r="B1573">
        <f>'2019_1-3-1_Download'!D177</f>
        <v>2016</v>
      </c>
      <c r="C1573" t="str">
        <f>VLOOKUP(A1573,[1]Tabelle1!$A$1:$B$68,2,FALSE)</f>
        <v>Hannover  Region</v>
      </c>
      <c r="D1573" t="str">
        <f>'2019_1-3-1_Download'!$H$7</f>
        <v>Anteil der Personen ohne Migrationshintergrund</v>
      </c>
      <c r="E1573" t="s">
        <v>1105</v>
      </c>
      <c r="F1573" t="str">
        <f>VLOOKUP(A1573,[2]Kreise_MZ!$A$2:$C$55,3,FALSE)</f>
        <v>MZ03241</v>
      </c>
      <c r="G1573">
        <f>'2019_1-3-1_Download'!H177</f>
        <v>72.5</v>
      </c>
    </row>
    <row r="1574" spans="1:7" x14ac:dyDescent="0.25">
      <c r="A1574">
        <f>'2019_1-3-1_Download'!B178</f>
        <v>241001</v>
      </c>
      <c r="B1574">
        <f>'2019_1-3-1_Download'!D178</f>
        <v>2016</v>
      </c>
      <c r="C1574" t="str">
        <f>VLOOKUP(A1574,[1]Tabelle1!$A$1:$B$68,2,FALSE)</f>
        <v>dav. Hannover  Lhst.</v>
      </c>
      <c r="D1574" t="str">
        <f>'2019_1-3-1_Download'!$H$7</f>
        <v>Anteil der Personen ohne Migrationshintergrund</v>
      </c>
      <c r="E1574" t="s">
        <v>1105</v>
      </c>
      <c r="F1574" t="str">
        <f>VLOOKUP(A1574,[2]Kreise_MZ!$A$2:$C$55,3,FALSE)</f>
        <v>MZ03241001</v>
      </c>
      <c r="G1574">
        <f>'2019_1-3-1_Download'!H178</f>
        <v>67.13</v>
      </c>
    </row>
    <row r="1575" spans="1:7" x14ac:dyDescent="0.25">
      <c r="A1575">
        <f>'2019_1-3-1_Download'!B179</f>
        <v>241999</v>
      </c>
      <c r="B1575">
        <f>'2019_1-3-1_Download'!D179</f>
        <v>2016</v>
      </c>
      <c r="C1575" t="str">
        <f>VLOOKUP(A1575,[1]Tabelle1!$A$1:$B$68,2,FALSE)</f>
        <v>dav. Hannover  Umland</v>
      </c>
      <c r="D1575" t="str">
        <f>'2019_1-3-1_Download'!$H$7</f>
        <v>Anteil der Personen ohne Migrationshintergrund</v>
      </c>
      <c r="E1575" t="s">
        <v>1105</v>
      </c>
      <c r="F1575" t="str">
        <f>VLOOKUP(A1575,[2]Kreise_MZ!$A$2:$C$55,3,FALSE)</f>
        <v>MZ03241999</v>
      </c>
      <c r="G1575">
        <f>'2019_1-3-1_Download'!H179</f>
        <v>77.180000000000007</v>
      </c>
    </row>
    <row r="1576" spans="1:7" x14ac:dyDescent="0.25">
      <c r="A1576">
        <f>'2019_1-3-1_Download'!B180</f>
        <v>251</v>
      </c>
      <c r="B1576">
        <f>'2019_1-3-1_Download'!D180</f>
        <v>2016</v>
      </c>
      <c r="C1576" t="str">
        <f>VLOOKUP(A1576,[1]Tabelle1!$A$1:$B$68,2,FALSE)</f>
        <v>Diepholz</v>
      </c>
      <c r="D1576" t="str">
        <f>'2019_1-3-1_Download'!$H$7</f>
        <v>Anteil der Personen ohne Migrationshintergrund</v>
      </c>
      <c r="E1576" t="s">
        <v>1105</v>
      </c>
      <c r="F1576" t="str">
        <f>VLOOKUP(A1576,[2]Kreise_MZ!$A$2:$C$55,3,FALSE)</f>
        <v>MZ03251</v>
      </c>
      <c r="G1576">
        <f>'2019_1-3-1_Download'!H180</f>
        <v>85.2</v>
      </c>
    </row>
    <row r="1577" spans="1:7" x14ac:dyDescent="0.25">
      <c r="A1577">
        <f>'2019_1-3-1_Download'!B181</f>
        <v>252</v>
      </c>
      <c r="B1577">
        <f>'2019_1-3-1_Download'!D181</f>
        <v>2016</v>
      </c>
      <c r="C1577" t="str">
        <f>VLOOKUP(A1577,[1]Tabelle1!$A$1:$B$68,2,FALSE)</f>
        <v>Hameln-Pyrmont</v>
      </c>
      <c r="D1577" t="str">
        <f>'2019_1-3-1_Download'!$H$7</f>
        <v>Anteil der Personen ohne Migrationshintergrund</v>
      </c>
      <c r="E1577" t="s">
        <v>1105</v>
      </c>
      <c r="F1577" t="str">
        <f>VLOOKUP(A1577,[2]Kreise_MZ!$A$2:$C$55,3,FALSE)</f>
        <v>MZ03252</v>
      </c>
      <c r="G1577">
        <f>'2019_1-3-1_Download'!H181</f>
        <v>78.010000000000005</v>
      </c>
    </row>
    <row r="1578" spans="1:7" x14ac:dyDescent="0.25">
      <c r="A1578">
        <f>'2019_1-3-1_Download'!B182</f>
        <v>254</v>
      </c>
      <c r="B1578">
        <f>'2019_1-3-1_Download'!D182</f>
        <v>2016</v>
      </c>
      <c r="C1578" t="str">
        <f>VLOOKUP(A1578,[1]Tabelle1!$A$1:$B$68,2,FALSE)</f>
        <v>Hildesheim</v>
      </c>
      <c r="D1578" t="str">
        <f>'2019_1-3-1_Download'!$H$7</f>
        <v>Anteil der Personen ohne Migrationshintergrund</v>
      </c>
      <c r="E1578" t="s">
        <v>1105</v>
      </c>
      <c r="F1578" t="str">
        <f>VLOOKUP(A1578,[2]Kreise_MZ!$A$2:$C$55,3,FALSE)</f>
        <v>MZ03254</v>
      </c>
      <c r="G1578">
        <f>'2019_1-3-1_Download'!H182</f>
        <v>84.2</v>
      </c>
    </row>
    <row r="1579" spans="1:7" x14ac:dyDescent="0.25">
      <c r="A1579">
        <f>'2019_1-3-1_Download'!B183</f>
        <v>255</v>
      </c>
      <c r="B1579">
        <f>'2019_1-3-1_Download'!D183</f>
        <v>2016</v>
      </c>
      <c r="C1579" t="str">
        <f>VLOOKUP(A1579,[1]Tabelle1!$A$1:$B$68,2,FALSE)</f>
        <v>Holzminden</v>
      </c>
      <c r="D1579" t="str">
        <f>'2019_1-3-1_Download'!$H$7</f>
        <v>Anteil der Personen ohne Migrationshintergrund</v>
      </c>
      <c r="E1579" t="s">
        <v>1105</v>
      </c>
      <c r="F1579" t="str">
        <f>VLOOKUP(A1579,[2]Kreise_MZ!$A$2:$C$55,3,FALSE)</f>
        <v>MZ03255</v>
      </c>
      <c r="G1579">
        <f>'2019_1-3-1_Download'!H183</f>
        <v>83.52</v>
      </c>
    </row>
    <row r="1580" spans="1:7" x14ac:dyDescent="0.25">
      <c r="A1580">
        <f>'2019_1-3-1_Download'!B184</f>
        <v>256</v>
      </c>
      <c r="B1580">
        <f>'2019_1-3-1_Download'!D184</f>
        <v>2016</v>
      </c>
      <c r="C1580" t="str">
        <f>VLOOKUP(A1580,[1]Tabelle1!$A$1:$B$68,2,FALSE)</f>
        <v>Nienburg (Weser)</v>
      </c>
      <c r="D1580" t="str">
        <f>'2019_1-3-1_Download'!$H$7</f>
        <v>Anteil der Personen ohne Migrationshintergrund</v>
      </c>
      <c r="E1580" t="s">
        <v>1105</v>
      </c>
      <c r="F1580" t="str">
        <f>VLOOKUP(A1580,[2]Kreise_MZ!$A$2:$C$55,3,FALSE)</f>
        <v>MZ03256</v>
      </c>
      <c r="G1580">
        <f>'2019_1-3-1_Download'!H184</f>
        <v>81.06</v>
      </c>
    </row>
    <row r="1581" spans="1:7" x14ac:dyDescent="0.25">
      <c r="A1581">
        <f>'2019_1-3-1_Download'!B185</f>
        <v>257</v>
      </c>
      <c r="B1581">
        <f>'2019_1-3-1_Download'!D185</f>
        <v>2016</v>
      </c>
      <c r="C1581" t="str">
        <f>VLOOKUP(A1581,[1]Tabelle1!$A$1:$B$68,2,FALSE)</f>
        <v>Schaumburg</v>
      </c>
      <c r="D1581" t="str">
        <f>'2019_1-3-1_Download'!$H$7</f>
        <v>Anteil der Personen ohne Migrationshintergrund</v>
      </c>
      <c r="E1581" t="s">
        <v>1105</v>
      </c>
      <c r="F1581" t="str">
        <f>VLOOKUP(A1581,[2]Kreise_MZ!$A$2:$C$55,3,FALSE)</f>
        <v>MZ03257</v>
      </c>
      <c r="G1581">
        <f>'2019_1-3-1_Download'!H185</f>
        <v>85.51</v>
      </c>
    </row>
    <row r="1582" spans="1:7" x14ac:dyDescent="0.25">
      <c r="A1582">
        <f>'2019_1-3-1_Download'!B186</f>
        <v>2</v>
      </c>
      <c r="B1582">
        <f>'2019_1-3-1_Download'!D186</f>
        <v>2016</v>
      </c>
      <c r="C1582" t="str">
        <f>VLOOKUP(A1582,[1]Tabelle1!$A$1:$B$68,2,FALSE)</f>
        <v>Statistische Region Hannover</v>
      </c>
      <c r="D1582" t="str">
        <f>'2019_1-3-1_Download'!$H$7</f>
        <v>Anteil der Personen ohne Migrationshintergrund</v>
      </c>
      <c r="E1582" t="s">
        <v>1105</v>
      </c>
      <c r="F1582" t="str">
        <f>VLOOKUP(A1582,[2]Kreise_MZ!$A$2:$C$55,3,FALSE)</f>
        <v>MZ032</v>
      </c>
      <c r="G1582">
        <f>'2019_1-3-1_Download'!H186</f>
        <v>77.430000000000007</v>
      </c>
    </row>
    <row r="1583" spans="1:7" x14ac:dyDescent="0.25">
      <c r="A1583">
        <f>'2019_1-3-1_Download'!B187</f>
        <v>351</v>
      </c>
      <c r="B1583">
        <f>'2019_1-3-1_Download'!D187</f>
        <v>2016</v>
      </c>
      <c r="C1583" t="str">
        <f>VLOOKUP(A1583,[1]Tabelle1!$A$1:$B$68,2,FALSE)</f>
        <v>Celle</v>
      </c>
      <c r="D1583" t="str">
        <f>'2019_1-3-1_Download'!$H$7</f>
        <v>Anteil der Personen ohne Migrationshintergrund</v>
      </c>
      <c r="E1583" t="s">
        <v>1105</v>
      </c>
      <c r="F1583" t="str">
        <f>VLOOKUP(A1583,[2]Kreise_MZ!$A$2:$C$55,3,FALSE)</f>
        <v>MZ03351</v>
      </c>
      <c r="G1583">
        <f>'2019_1-3-1_Download'!H187</f>
        <v>79.09</v>
      </c>
    </row>
    <row r="1584" spans="1:7" x14ac:dyDescent="0.25">
      <c r="A1584">
        <f>'2019_1-3-1_Download'!B188</f>
        <v>352</v>
      </c>
      <c r="B1584">
        <f>'2019_1-3-1_Download'!D188</f>
        <v>2016</v>
      </c>
      <c r="C1584" t="str">
        <f>VLOOKUP(A1584,[1]Tabelle1!$A$1:$B$68,2,FALSE)</f>
        <v>Cuxhaven</v>
      </c>
      <c r="D1584" t="str">
        <f>'2019_1-3-1_Download'!$H$7</f>
        <v>Anteil der Personen ohne Migrationshintergrund</v>
      </c>
      <c r="E1584" t="s">
        <v>1105</v>
      </c>
      <c r="F1584" t="str">
        <f>VLOOKUP(A1584,[2]Kreise_MZ!$A$2:$C$55,3,FALSE)</f>
        <v>MZ03352</v>
      </c>
      <c r="G1584">
        <f>'2019_1-3-1_Download'!H188</f>
        <v>86.95</v>
      </c>
    </row>
    <row r="1585" spans="1:7" x14ac:dyDescent="0.25">
      <c r="A1585">
        <f>'2019_1-3-1_Download'!B189</f>
        <v>353</v>
      </c>
      <c r="B1585">
        <f>'2019_1-3-1_Download'!D189</f>
        <v>2016</v>
      </c>
      <c r="C1585" t="str">
        <f>VLOOKUP(A1585,[1]Tabelle1!$A$1:$B$68,2,FALSE)</f>
        <v>Harburg</v>
      </c>
      <c r="D1585" t="str">
        <f>'2019_1-3-1_Download'!$H$7</f>
        <v>Anteil der Personen ohne Migrationshintergrund</v>
      </c>
      <c r="E1585" t="s">
        <v>1105</v>
      </c>
      <c r="F1585" t="str">
        <f>VLOOKUP(A1585,[2]Kreise_MZ!$A$2:$C$55,3,FALSE)</f>
        <v>MZ03353</v>
      </c>
      <c r="G1585">
        <f>'2019_1-3-1_Download'!H189</f>
        <v>85.42</v>
      </c>
    </row>
    <row r="1586" spans="1:7" x14ac:dyDescent="0.25">
      <c r="A1586" t="str">
        <f>'2019_1-3-1_Download'!B190</f>
        <v>360/ 354</v>
      </c>
      <c r="B1586">
        <f>'2019_1-3-1_Download'!D190</f>
        <v>2016</v>
      </c>
      <c r="C1586" t="str">
        <f>VLOOKUP(A1586,[1]Tabelle1!$A$1:$B$68,2,FALSE)</f>
        <v>Uelzen Lüchow-Dannenberg</v>
      </c>
      <c r="D1586" t="str">
        <f>'2019_1-3-1_Download'!$H$7</f>
        <v>Anteil der Personen ohne Migrationshintergrund</v>
      </c>
      <c r="E1586" t="s">
        <v>1105</v>
      </c>
      <c r="F1586" t="str">
        <f>VLOOKUP(A1586,[2]Kreise_MZ!$A$2:$C$55,3,FALSE)</f>
        <v>MZ03354360</v>
      </c>
      <c r="G1586">
        <f>'2019_1-3-1_Download'!H190</f>
        <v>89.15</v>
      </c>
    </row>
    <row r="1587" spans="1:7" x14ac:dyDescent="0.25">
      <c r="A1587">
        <f>'2019_1-3-1_Download'!B191</f>
        <v>355</v>
      </c>
      <c r="B1587">
        <f>'2019_1-3-1_Download'!D191</f>
        <v>2016</v>
      </c>
      <c r="C1587" t="str">
        <f>VLOOKUP(A1587,[1]Tabelle1!$A$1:$B$68,2,FALSE)</f>
        <v>Lüneburg</v>
      </c>
      <c r="D1587" t="str">
        <f>'2019_1-3-1_Download'!$H$7</f>
        <v>Anteil der Personen ohne Migrationshintergrund</v>
      </c>
      <c r="E1587" t="s">
        <v>1105</v>
      </c>
      <c r="F1587" t="str">
        <f>VLOOKUP(A1587,[2]Kreise_MZ!$A$2:$C$55,3,FALSE)</f>
        <v>MZ03355</v>
      </c>
      <c r="G1587">
        <f>'2019_1-3-1_Download'!H191</f>
        <v>85.6</v>
      </c>
    </row>
    <row r="1588" spans="1:7" x14ac:dyDescent="0.25">
      <c r="A1588">
        <f>'2019_1-3-1_Download'!B192</f>
        <v>356</v>
      </c>
      <c r="B1588">
        <f>'2019_1-3-1_Download'!D192</f>
        <v>2016</v>
      </c>
      <c r="C1588" t="str">
        <f>VLOOKUP(A1588,[1]Tabelle1!$A$1:$B$68,2,FALSE)</f>
        <v>Osterholz</v>
      </c>
      <c r="D1588" t="str">
        <f>'2019_1-3-1_Download'!$H$7</f>
        <v>Anteil der Personen ohne Migrationshintergrund</v>
      </c>
      <c r="E1588" t="s">
        <v>1105</v>
      </c>
      <c r="F1588" t="str">
        <f>VLOOKUP(A1588,[2]Kreise_MZ!$A$2:$C$55,3,FALSE)</f>
        <v>MZ03356</v>
      </c>
      <c r="G1588">
        <f>'2019_1-3-1_Download'!H192</f>
        <v>82.84</v>
      </c>
    </row>
    <row r="1589" spans="1:7" x14ac:dyDescent="0.25">
      <c r="A1589">
        <f>'2019_1-3-1_Download'!B193</f>
        <v>357</v>
      </c>
      <c r="B1589">
        <f>'2019_1-3-1_Download'!D193</f>
        <v>2016</v>
      </c>
      <c r="C1589" t="str">
        <f>VLOOKUP(A1589,[1]Tabelle1!$A$1:$B$68,2,FALSE)</f>
        <v>Rotenburg (Wümme)</v>
      </c>
      <c r="D1589" t="str">
        <f>'2019_1-3-1_Download'!$H$7</f>
        <v>Anteil der Personen ohne Migrationshintergrund</v>
      </c>
      <c r="E1589" t="s">
        <v>1105</v>
      </c>
      <c r="F1589" t="str">
        <f>VLOOKUP(A1589,[2]Kreise_MZ!$A$2:$C$55,3,FALSE)</f>
        <v>MZ03357</v>
      </c>
      <c r="G1589">
        <f>'2019_1-3-1_Download'!H193</f>
        <v>83.6</v>
      </c>
    </row>
    <row r="1590" spans="1:7" x14ac:dyDescent="0.25">
      <c r="A1590">
        <f>'2019_1-3-1_Download'!B194</f>
        <v>358</v>
      </c>
      <c r="B1590">
        <f>'2019_1-3-1_Download'!D194</f>
        <v>2016</v>
      </c>
      <c r="C1590" t="str">
        <f>VLOOKUP(A1590,[1]Tabelle1!$A$1:$B$68,2,FALSE)</f>
        <v>Heidekreis</v>
      </c>
      <c r="D1590" t="str">
        <f>'2019_1-3-1_Download'!$H$7</f>
        <v>Anteil der Personen ohne Migrationshintergrund</v>
      </c>
      <c r="E1590" t="s">
        <v>1105</v>
      </c>
      <c r="F1590" t="str">
        <f>VLOOKUP(A1590,[2]Kreise_MZ!$A$2:$C$55,3,FALSE)</f>
        <v>MZ03358</v>
      </c>
      <c r="G1590">
        <f>'2019_1-3-1_Download'!H194</f>
        <v>85.8</v>
      </c>
    </row>
    <row r="1591" spans="1:7" x14ac:dyDescent="0.25">
      <c r="A1591">
        <f>'2019_1-3-1_Download'!B195</f>
        <v>359</v>
      </c>
      <c r="B1591">
        <f>'2019_1-3-1_Download'!D195</f>
        <v>2016</v>
      </c>
      <c r="C1591" t="str">
        <f>VLOOKUP(A1591,[1]Tabelle1!$A$1:$B$68,2,FALSE)</f>
        <v>Stade</v>
      </c>
      <c r="D1591" t="str">
        <f>'2019_1-3-1_Download'!$H$7</f>
        <v>Anteil der Personen ohne Migrationshintergrund</v>
      </c>
      <c r="E1591" t="s">
        <v>1105</v>
      </c>
      <c r="F1591" t="str">
        <f>VLOOKUP(A1591,[2]Kreise_MZ!$A$2:$C$55,3,FALSE)</f>
        <v>MZ03359</v>
      </c>
      <c r="G1591">
        <f>'2019_1-3-1_Download'!H195</f>
        <v>85.15</v>
      </c>
    </row>
    <row r="1592" spans="1:7" x14ac:dyDescent="0.25">
      <c r="A1592" t="str">
        <f>'2019_1-3-1_Download'!B196</f>
        <v>360/ 354</v>
      </c>
      <c r="B1592">
        <f>'2019_1-3-1_Download'!D196</f>
        <v>2016</v>
      </c>
      <c r="C1592" t="str">
        <f>VLOOKUP(A1592,[1]Tabelle1!$A$1:$B$68,2,FALSE)</f>
        <v>Uelzen Lüchow-Dannenberg</v>
      </c>
      <c r="D1592" t="str">
        <f>'2019_1-3-1_Download'!$H$7</f>
        <v>Anteil der Personen ohne Migrationshintergrund</v>
      </c>
      <c r="E1592" t="s">
        <v>1105</v>
      </c>
      <c r="F1592" t="str">
        <f>VLOOKUP(A1592,[2]Kreise_MZ!$A$2:$C$55,3,FALSE)</f>
        <v>MZ03354360</v>
      </c>
      <c r="G1592">
        <f>'2019_1-3-1_Download'!H196</f>
        <v>89.15</v>
      </c>
    </row>
    <row r="1593" spans="1:7" x14ac:dyDescent="0.25">
      <c r="A1593">
        <f>'2019_1-3-1_Download'!B197</f>
        <v>361</v>
      </c>
      <c r="B1593">
        <f>'2019_1-3-1_Download'!D197</f>
        <v>2016</v>
      </c>
      <c r="C1593" t="str">
        <f>VLOOKUP(A1593,[1]Tabelle1!$A$1:$B$68,2,FALSE)</f>
        <v>Verden</v>
      </c>
      <c r="D1593" t="str">
        <f>'2019_1-3-1_Download'!$H$7</f>
        <v>Anteil der Personen ohne Migrationshintergrund</v>
      </c>
      <c r="E1593" t="s">
        <v>1105</v>
      </c>
      <c r="F1593" t="str">
        <f>VLOOKUP(A1593,[2]Kreise_MZ!$A$2:$C$55,3,FALSE)</f>
        <v>MZ03361</v>
      </c>
      <c r="G1593">
        <f>'2019_1-3-1_Download'!H197</f>
        <v>78.86</v>
      </c>
    </row>
    <row r="1594" spans="1:7" x14ac:dyDescent="0.25">
      <c r="A1594">
        <f>'2019_1-3-1_Download'!B198</f>
        <v>3</v>
      </c>
      <c r="B1594">
        <f>'2019_1-3-1_Download'!D198</f>
        <v>2016</v>
      </c>
      <c r="C1594" t="str">
        <f>VLOOKUP(A1594,[1]Tabelle1!$A$1:$B$68,2,FALSE)</f>
        <v>Statistische Region Lüneburg</v>
      </c>
      <c r="D1594" t="str">
        <f>'2019_1-3-1_Download'!$H$7</f>
        <v>Anteil der Personen ohne Migrationshintergrund</v>
      </c>
      <c r="E1594" t="s">
        <v>1105</v>
      </c>
      <c r="F1594" t="str">
        <f>VLOOKUP(A1594,[2]Kreise_MZ!$A$2:$C$55,3,FALSE)</f>
        <v>MZ033</v>
      </c>
      <c r="G1594">
        <f>'2019_1-3-1_Download'!H198</f>
        <v>84.34</v>
      </c>
    </row>
    <row r="1595" spans="1:7" x14ac:dyDescent="0.25">
      <c r="A1595">
        <f>'2019_1-3-1_Download'!B199</f>
        <v>401</v>
      </c>
      <c r="B1595">
        <f>'2019_1-3-1_Download'!D199</f>
        <v>2016</v>
      </c>
      <c r="C1595" t="str">
        <f>VLOOKUP(A1595,[1]Tabelle1!$A$1:$B$68,2,FALSE)</f>
        <v>Delmenhorst  Stadt</v>
      </c>
      <c r="D1595" t="str">
        <f>'2019_1-3-1_Download'!$H$7</f>
        <v>Anteil der Personen ohne Migrationshintergrund</v>
      </c>
      <c r="E1595" t="s">
        <v>1105</v>
      </c>
      <c r="F1595" t="str">
        <f>VLOOKUP(A1595,[2]Kreise_MZ!$A$2:$C$55,3,FALSE)</f>
        <v>MZ03401</v>
      </c>
      <c r="G1595">
        <f>'2019_1-3-1_Download'!H199</f>
        <v>66.31</v>
      </c>
    </row>
    <row r="1596" spans="1:7" x14ac:dyDescent="0.25">
      <c r="A1596" t="str">
        <f>'2019_1-3-1_Download'!B200</f>
        <v>402 / 457</v>
      </c>
      <c r="B1596">
        <f>'2019_1-3-1_Download'!D200</f>
        <v>2016</v>
      </c>
      <c r="C1596" t="str">
        <f>VLOOKUP(A1596,[1]Tabelle1!$A$1:$B$68,2,FALSE)</f>
        <v>Emden  Stadt / Leer</v>
      </c>
      <c r="D1596" t="str">
        <f>'2019_1-3-1_Download'!$H$7</f>
        <v>Anteil der Personen ohne Migrationshintergrund</v>
      </c>
      <c r="E1596" t="s">
        <v>1105</v>
      </c>
      <c r="F1596" t="str">
        <f>VLOOKUP(A1596,[2]Kreise_MZ!$A$2:$C$55,3,FALSE)</f>
        <v>MZ03402457</v>
      </c>
      <c r="G1596">
        <f>'2019_1-3-1_Download'!H200</f>
        <v>87.48</v>
      </c>
    </row>
    <row r="1597" spans="1:7" x14ac:dyDescent="0.25">
      <c r="A1597">
        <f>'2019_1-3-1_Download'!B201</f>
        <v>403</v>
      </c>
      <c r="B1597">
        <f>'2019_1-3-1_Download'!D201</f>
        <v>2016</v>
      </c>
      <c r="C1597" t="str">
        <f>VLOOKUP(A1597,[1]Tabelle1!$A$1:$B$68,2,FALSE)</f>
        <v>Oldenburg(Oldb)  Stadt</v>
      </c>
      <c r="D1597" t="str">
        <f>'2019_1-3-1_Download'!$H$7</f>
        <v>Anteil der Personen ohne Migrationshintergrund</v>
      </c>
      <c r="E1597" t="s">
        <v>1105</v>
      </c>
      <c r="F1597" t="str">
        <f>VLOOKUP(A1597,[2]Kreise_MZ!$A$2:$C$55,3,FALSE)</f>
        <v>MZ03403</v>
      </c>
      <c r="G1597">
        <f>'2019_1-3-1_Download'!H201</f>
        <v>82.66</v>
      </c>
    </row>
    <row r="1598" spans="1:7" x14ac:dyDescent="0.25">
      <c r="A1598">
        <f>'2019_1-3-1_Download'!B202</f>
        <v>404</v>
      </c>
      <c r="B1598">
        <f>'2019_1-3-1_Download'!D202</f>
        <v>2016</v>
      </c>
      <c r="C1598" t="str">
        <f>VLOOKUP(A1598,[1]Tabelle1!$A$1:$B$68,2,FALSE)</f>
        <v>Osnabrück  Stadt</v>
      </c>
      <c r="D1598" t="str">
        <f>'2019_1-3-1_Download'!$H$7</f>
        <v>Anteil der Personen ohne Migrationshintergrund</v>
      </c>
      <c r="E1598" t="s">
        <v>1105</v>
      </c>
      <c r="F1598" t="str">
        <f>VLOOKUP(A1598,[2]Kreise_MZ!$A$2:$C$55,3,FALSE)</f>
        <v>MZ03404</v>
      </c>
      <c r="G1598">
        <f>'2019_1-3-1_Download'!H202</f>
        <v>73.16</v>
      </c>
    </row>
    <row r="1599" spans="1:7" x14ac:dyDescent="0.25">
      <c r="A1599">
        <f>'2019_1-3-1_Download'!B203</f>
        <v>405</v>
      </c>
      <c r="B1599">
        <f>'2019_1-3-1_Download'!D203</f>
        <v>2016</v>
      </c>
      <c r="C1599" t="str">
        <f>VLOOKUP(A1599,[1]Tabelle1!$A$1:$B$68,2,FALSE)</f>
        <v>Wilhelmshaven  Stadt</v>
      </c>
      <c r="D1599" t="str">
        <f>'2019_1-3-1_Download'!$H$7</f>
        <v>Anteil der Personen ohne Migrationshintergrund</v>
      </c>
      <c r="E1599" t="s">
        <v>1105</v>
      </c>
      <c r="F1599" t="str">
        <f>VLOOKUP(A1599,[2]Kreise_MZ!$A$2:$C$55,3,FALSE)</f>
        <v>MZ03405</v>
      </c>
      <c r="G1599">
        <f>'2019_1-3-1_Download'!H203</f>
        <v>86.33</v>
      </c>
    </row>
    <row r="1600" spans="1:7" x14ac:dyDescent="0.25">
      <c r="A1600">
        <f>'2019_1-3-1_Download'!B204</f>
        <v>451</v>
      </c>
      <c r="B1600">
        <f>'2019_1-3-1_Download'!D204</f>
        <v>2016</v>
      </c>
      <c r="C1600" t="str">
        <f>VLOOKUP(A1600,[1]Tabelle1!$A$1:$B$68,2,FALSE)</f>
        <v>Ammerland</v>
      </c>
      <c r="D1600" t="str">
        <f>'2019_1-3-1_Download'!$H$7</f>
        <v>Anteil der Personen ohne Migrationshintergrund</v>
      </c>
      <c r="E1600" t="s">
        <v>1105</v>
      </c>
      <c r="F1600" t="str">
        <f>VLOOKUP(A1600,[2]Kreise_MZ!$A$2:$C$55,3,FALSE)</f>
        <v>MZ03451</v>
      </c>
      <c r="G1600">
        <f>'2019_1-3-1_Download'!H204</f>
        <v>90.62</v>
      </c>
    </row>
    <row r="1601" spans="1:7" x14ac:dyDescent="0.25">
      <c r="A1601">
        <f>'2019_1-3-1_Download'!B205</f>
        <v>452</v>
      </c>
      <c r="B1601">
        <f>'2019_1-3-1_Download'!D205</f>
        <v>2016</v>
      </c>
      <c r="C1601" t="str">
        <f>VLOOKUP(A1601,[1]Tabelle1!$A$1:$B$68,2,FALSE)</f>
        <v>Aurich</v>
      </c>
      <c r="D1601" t="str">
        <f>'2019_1-3-1_Download'!$H$7</f>
        <v>Anteil der Personen ohne Migrationshintergrund</v>
      </c>
      <c r="E1601" t="s">
        <v>1105</v>
      </c>
      <c r="F1601" t="str">
        <f>VLOOKUP(A1601,[2]Kreise_MZ!$A$2:$C$55,3,FALSE)</f>
        <v>MZ03452</v>
      </c>
      <c r="G1601">
        <f>'2019_1-3-1_Download'!H205</f>
        <v>91.78</v>
      </c>
    </row>
    <row r="1602" spans="1:7" x14ac:dyDescent="0.25">
      <c r="A1602">
        <f>'2019_1-3-1_Download'!B206</f>
        <v>453</v>
      </c>
      <c r="B1602">
        <f>'2019_1-3-1_Download'!D206</f>
        <v>2016</v>
      </c>
      <c r="C1602" t="str">
        <f>VLOOKUP(A1602,[1]Tabelle1!$A$1:$B$68,2,FALSE)</f>
        <v>Cloppenburg</v>
      </c>
      <c r="D1602" t="str">
        <f>'2019_1-3-1_Download'!$H$7</f>
        <v>Anteil der Personen ohne Migrationshintergrund</v>
      </c>
      <c r="E1602" t="s">
        <v>1105</v>
      </c>
      <c r="F1602" t="str">
        <f>VLOOKUP(A1602,[2]Kreise_MZ!$A$2:$C$55,3,FALSE)</f>
        <v>MZ03453</v>
      </c>
      <c r="G1602">
        <f>'2019_1-3-1_Download'!H206</f>
        <v>72.760000000000005</v>
      </c>
    </row>
    <row r="1603" spans="1:7" x14ac:dyDescent="0.25">
      <c r="A1603">
        <f>'2019_1-3-1_Download'!B207</f>
        <v>454</v>
      </c>
      <c r="B1603">
        <f>'2019_1-3-1_Download'!D207</f>
        <v>2016</v>
      </c>
      <c r="C1603" t="str">
        <f>VLOOKUP(A1603,[1]Tabelle1!$A$1:$B$68,2,FALSE)</f>
        <v>Emsland</v>
      </c>
      <c r="D1603" t="str">
        <f>'2019_1-3-1_Download'!$H$7</f>
        <v>Anteil der Personen ohne Migrationshintergrund</v>
      </c>
      <c r="E1603" t="s">
        <v>1105</v>
      </c>
      <c r="F1603" t="str">
        <f>VLOOKUP(A1603,[2]Kreise_MZ!$A$2:$C$55,3,FALSE)</f>
        <v>MZ03454</v>
      </c>
      <c r="G1603">
        <f>'2019_1-3-1_Download'!H207</f>
        <v>76.959999999999994</v>
      </c>
    </row>
    <row r="1604" spans="1:7" x14ac:dyDescent="0.25">
      <c r="A1604" t="str">
        <f>'2019_1-3-1_Download'!B208</f>
        <v>455 / 462</v>
      </c>
      <c r="B1604">
        <f>'2019_1-3-1_Download'!D208</f>
        <v>2016</v>
      </c>
      <c r="C1604" t="str">
        <f>VLOOKUP(A1604,[1]Tabelle1!$A$1:$B$68,2,FALSE)</f>
        <v>Friesland / Wittmund</v>
      </c>
      <c r="D1604" t="str">
        <f>'2019_1-3-1_Download'!$H$7</f>
        <v>Anteil der Personen ohne Migrationshintergrund</v>
      </c>
      <c r="E1604" t="s">
        <v>1105</v>
      </c>
      <c r="F1604" t="str">
        <f>VLOOKUP(A1604,[2]Kreise_MZ!$A$2:$C$55,3,FALSE)</f>
        <v>MZ03455462</v>
      </c>
      <c r="G1604">
        <f>'2019_1-3-1_Download'!H208</f>
        <v>91.05</v>
      </c>
    </row>
    <row r="1605" spans="1:7" x14ac:dyDescent="0.25">
      <c r="A1605">
        <f>'2019_1-3-1_Download'!B209</f>
        <v>456</v>
      </c>
      <c r="B1605">
        <f>'2019_1-3-1_Download'!D209</f>
        <v>2016</v>
      </c>
      <c r="C1605" t="str">
        <f>VLOOKUP(A1605,[1]Tabelle1!$A$1:$B$68,2,FALSE)</f>
        <v>Grafschaft Bentheim</v>
      </c>
      <c r="D1605" t="str">
        <f>'2019_1-3-1_Download'!$H$7</f>
        <v>Anteil der Personen ohne Migrationshintergrund</v>
      </c>
      <c r="E1605" t="s">
        <v>1105</v>
      </c>
      <c r="F1605" t="str">
        <f>VLOOKUP(A1605,[2]Kreise_MZ!$A$2:$C$55,3,FALSE)</f>
        <v>MZ03456</v>
      </c>
      <c r="G1605">
        <f>'2019_1-3-1_Download'!H209</f>
        <v>75.66</v>
      </c>
    </row>
    <row r="1606" spans="1:7" x14ac:dyDescent="0.25">
      <c r="A1606" t="str">
        <f>'2019_1-3-1_Download'!B210</f>
        <v>402 / 457</v>
      </c>
      <c r="B1606">
        <f>'2019_1-3-1_Download'!D210</f>
        <v>2016</v>
      </c>
      <c r="C1606" t="str">
        <f>VLOOKUP(A1606,[1]Tabelle1!$A$1:$B$68,2,FALSE)</f>
        <v>Emden  Stadt / Leer</v>
      </c>
      <c r="D1606" t="str">
        <f>'2019_1-3-1_Download'!$H$7</f>
        <v>Anteil der Personen ohne Migrationshintergrund</v>
      </c>
      <c r="E1606" t="s">
        <v>1105</v>
      </c>
      <c r="F1606" t="str">
        <f>VLOOKUP(A1606,[2]Kreise_MZ!$A$2:$C$55,3,FALSE)</f>
        <v>MZ03402457</v>
      </c>
      <c r="G1606">
        <f>'2019_1-3-1_Download'!H210</f>
        <v>87.48</v>
      </c>
    </row>
    <row r="1607" spans="1:7" x14ac:dyDescent="0.25">
      <c r="A1607">
        <f>'2019_1-3-1_Download'!B211</f>
        <v>458</v>
      </c>
      <c r="B1607">
        <f>'2019_1-3-1_Download'!D211</f>
        <v>2016</v>
      </c>
      <c r="C1607" t="str">
        <f>VLOOKUP(A1607,[1]Tabelle1!$A$1:$B$68,2,FALSE)</f>
        <v>Oldenburg</v>
      </c>
      <c r="D1607" t="str">
        <f>'2019_1-3-1_Download'!$H$7</f>
        <v>Anteil der Personen ohne Migrationshintergrund</v>
      </c>
      <c r="E1607" t="s">
        <v>1105</v>
      </c>
      <c r="F1607" t="str">
        <f>VLOOKUP(A1607,[2]Kreise_MZ!$A$2:$C$55,3,FALSE)</f>
        <v>MZ03458</v>
      </c>
      <c r="G1607">
        <f>'2019_1-3-1_Download'!H211</f>
        <v>87.79</v>
      </c>
    </row>
    <row r="1608" spans="1:7" x14ac:dyDescent="0.25">
      <c r="A1608">
        <f>'2019_1-3-1_Download'!B212</f>
        <v>459</v>
      </c>
      <c r="B1608">
        <f>'2019_1-3-1_Download'!D212</f>
        <v>2016</v>
      </c>
      <c r="C1608" t="str">
        <f>VLOOKUP(A1608,[1]Tabelle1!$A$1:$B$68,2,FALSE)</f>
        <v>Osnabrück</v>
      </c>
      <c r="D1608" t="str">
        <f>'2019_1-3-1_Download'!$H$7</f>
        <v>Anteil der Personen ohne Migrationshintergrund</v>
      </c>
      <c r="E1608" t="s">
        <v>1105</v>
      </c>
      <c r="F1608" t="str">
        <f>VLOOKUP(A1608,[2]Kreise_MZ!$A$2:$C$55,3,FALSE)</f>
        <v>MZ03459</v>
      </c>
      <c r="G1608">
        <f>'2019_1-3-1_Download'!H212</f>
        <v>76.14</v>
      </c>
    </row>
    <row r="1609" spans="1:7" x14ac:dyDescent="0.25">
      <c r="A1609">
        <f>'2019_1-3-1_Download'!B213</f>
        <v>460</v>
      </c>
      <c r="B1609">
        <f>'2019_1-3-1_Download'!D213</f>
        <v>2016</v>
      </c>
      <c r="C1609" t="str">
        <f>VLOOKUP(A1609,[1]Tabelle1!$A$1:$B$68,2,FALSE)</f>
        <v>Vechta</v>
      </c>
      <c r="D1609" t="str">
        <f>'2019_1-3-1_Download'!$H$7</f>
        <v>Anteil der Personen ohne Migrationshintergrund</v>
      </c>
      <c r="E1609" t="s">
        <v>1105</v>
      </c>
      <c r="F1609" t="str">
        <f>VLOOKUP(A1609,[2]Kreise_MZ!$A$2:$C$55,3,FALSE)</f>
        <v>MZ03460</v>
      </c>
      <c r="G1609">
        <f>'2019_1-3-1_Download'!H213</f>
        <v>72.319999999999993</v>
      </c>
    </row>
    <row r="1610" spans="1:7" x14ac:dyDescent="0.25">
      <c r="A1610">
        <f>'2019_1-3-1_Download'!B214</f>
        <v>461</v>
      </c>
      <c r="B1610">
        <f>'2019_1-3-1_Download'!D214</f>
        <v>2016</v>
      </c>
      <c r="C1610" t="str">
        <f>VLOOKUP(A1610,[1]Tabelle1!$A$1:$B$68,2,FALSE)</f>
        <v>Wesermarsch</v>
      </c>
      <c r="D1610" t="str">
        <f>'2019_1-3-1_Download'!$H$7</f>
        <v>Anteil der Personen ohne Migrationshintergrund</v>
      </c>
      <c r="E1610" t="s">
        <v>1105</v>
      </c>
      <c r="F1610" t="str">
        <f>VLOOKUP(A1610,[2]Kreise_MZ!$A$2:$C$55,3,FALSE)</f>
        <v>MZ03461</v>
      </c>
      <c r="G1610">
        <f>'2019_1-3-1_Download'!H214</f>
        <v>85.17</v>
      </c>
    </row>
    <row r="1611" spans="1:7" x14ac:dyDescent="0.25">
      <c r="A1611" t="str">
        <f>'2019_1-3-1_Download'!B215</f>
        <v>455 / 462</v>
      </c>
      <c r="B1611">
        <f>'2019_1-3-1_Download'!D215</f>
        <v>2016</v>
      </c>
      <c r="C1611" t="str">
        <f>VLOOKUP(A1611,[1]Tabelle1!$A$1:$B$68,2,FALSE)</f>
        <v>Friesland / Wittmund</v>
      </c>
      <c r="D1611" t="str">
        <f>'2019_1-3-1_Download'!$H$7</f>
        <v>Anteil der Personen ohne Migrationshintergrund</v>
      </c>
      <c r="E1611" t="s">
        <v>1105</v>
      </c>
      <c r="F1611" t="str">
        <f>VLOOKUP(A1611,[2]Kreise_MZ!$A$2:$C$55,3,FALSE)</f>
        <v>MZ03455462</v>
      </c>
      <c r="G1611">
        <f>'2019_1-3-1_Download'!H215</f>
        <v>91.05</v>
      </c>
    </row>
    <row r="1612" spans="1:7" x14ac:dyDescent="0.25">
      <c r="A1612">
        <f>'2019_1-3-1_Download'!B216</f>
        <v>4</v>
      </c>
      <c r="B1612">
        <f>'2019_1-3-1_Download'!D216</f>
        <v>2016</v>
      </c>
      <c r="C1612" t="str">
        <f>VLOOKUP(A1612,[1]Tabelle1!$A$1:$B$68,2,FALSE)</f>
        <v>Statistische Region Weser-Ems</v>
      </c>
      <c r="D1612" t="str">
        <f>'2019_1-3-1_Download'!$H$7</f>
        <v>Anteil der Personen ohne Migrationshintergrund</v>
      </c>
      <c r="E1612" t="s">
        <v>1105</v>
      </c>
      <c r="F1612" t="str">
        <f>VLOOKUP(A1612,[2]Kreise_MZ!$A$2:$C$55,3,FALSE)</f>
        <v>MZ034</v>
      </c>
      <c r="G1612">
        <f>'2019_1-3-1_Download'!H216</f>
        <v>80.67</v>
      </c>
    </row>
    <row r="1613" spans="1:7" x14ac:dyDescent="0.25">
      <c r="A1613">
        <f>'2019_1-3-1_Download'!B217</f>
        <v>0</v>
      </c>
      <c r="B1613">
        <f>'2019_1-3-1_Download'!D217</f>
        <v>2016</v>
      </c>
      <c r="C1613" t="str">
        <f>VLOOKUP(A1613,[1]Tabelle1!$A$1:$B$68,2,FALSE)</f>
        <v>Niedersachsen</v>
      </c>
      <c r="D1613" t="str">
        <f>'2019_1-3-1_Download'!$H$7</f>
        <v>Anteil der Personen ohne Migrationshintergrund</v>
      </c>
      <c r="E1613" t="s">
        <v>1105</v>
      </c>
      <c r="F1613" t="str">
        <f>VLOOKUP(A1613,[2]Kreise_MZ!$A$2:$C$55,3,FALSE)</f>
        <v>MZ030</v>
      </c>
      <c r="G1613">
        <f>'2019_1-3-1_Download'!H217</f>
        <v>80.42</v>
      </c>
    </row>
    <row r="1614" spans="1:7" x14ac:dyDescent="0.25">
      <c r="A1614">
        <f>'2019_1-3-1_Download'!B218</f>
        <v>101</v>
      </c>
      <c r="B1614">
        <f>'2019_1-3-1_Download'!D218</f>
        <v>2015</v>
      </c>
      <c r="C1614" t="str">
        <f>VLOOKUP(A1614,[1]Tabelle1!$A$1:$B$68,2,FALSE)</f>
        <v>Braunschweig  Stadt</v>
      </c>
      <c r="D1614" t="str">
        <f>'2019_1-3-1_Download'!$H$7</f>
        <v>Anteil der Personen ohne Migrationshintergrund</v>
      </c>
      <c r="E1614" t="s">
        <v>1105</v>
      </c>
      <c r="F1614" t="str">
        <f>VLOOKUP(A1614,[2]Kreise_MZ!$A$2:$C$55,3,FALSE)</f>
        <v>MZ03101</v>
      </c>
      <c r="G1614">
        <f>'2019_1-3-1_Download'!H218</f>
        <v>78.14</v>
      </c>
    </row>
    <row r="1615" spans="1:7" x14ac:dyDescent="0.25">
      <c r="A1615">
        <f>'2019_1-3-1_Download'!B219</f>
        <v>102</v>
      </c>
      <c r="B1615">
        <f>'2019_1-3-1_Download'!D219</f>
        <v>2015</v>
      </c>
      <c r="C1615" t="str">
        <f>VLOOKUP(A1615,[1]Tabelle1!$A$1:$B$68,2,FALSE)</f>
        <v>Salzgitter  Stadt</v>
      </c>
      <c r="D1615" t="str">
        <f>'2019_1-3-1_Download'!$H$7</f>
        <v>Anteil der Personen ohne Migrationshintergrund</v>
      </c>
      <c r="E1615" t="s">
        <v>1105</v>
      </c>
      <c r="F1615" t="str">
        <f>VLOOKUP(A1615,[2]Kreise_MZ!$A$2:$C$55,3,FALSE)</f>
        <v>MZ03102</v>
      </c>
      <c r="G1615">
        <f>'2019_1-3-1_Download'!H219</f>
        <v>70.8</v>
      </c>
    </row>
    <row r="1616" spans="1:7" x14ac:dyDescent="0.25">
      <c r="A1616">
        <f>'2019_1-3-1_Download'!B220</f>
        <v>103</v>
      </c>
      <c r="B1616">
        <f>'2019_1-3-1_Download'!D220</f>
        <v>2015</v>
      </c>
      <c r="C1616" t="str">
        <f>VLOOKUP(A1616,[1]Tabelle1!$A$1:$B$68,2,FALSE)</f>
        <v>Wolfsburg  Stadt</v>
      </c>
      <c r="D1616" t="str">
        <f>'2019_1-3-1_Download'!$H$7</f>
        <v>Anteil der Personen ohne Migrationshintergrund</v>
      </c>
      <c r="E1616" t="s">
        <v>1105</v>
      </c>
      <c r="F1616" t="str">
        <f>VLOOKUP(A1616,[2]Kreise_MZ!$A$2:$C$55,3,FALSE)</f>
        <v>MZ03103</v>
      </c>
      <c r="G1616">
        <f>'2019_1-3-1_Download'!H220</f>
        <v>68.95</v>
      </c>
    </row>
    <row r="1617" spans="1:7" x14ac:dyDescent="0.25">
      <c r="A1617">
        <f>'2019_1-3-1_Download'!B221</f>
        <v>151</v>
      </c>
      <c r="B1617">
        <f>'2019_1-3-1_Download'!D221</f>
        <v>2015</v>
      </c>
      <c r="C1617" t="str">
        <f>VLOOKUP(A1617,[1]Tabelle1!$A$1:$B$68,2,FALSE)</f>
        <v>Gifhorn</v>
      </c>
      <c r="D1617" t="str">
        <f>'2019_1-3-1_Download'!$H$7</f>
        <v>Anteil der Personen ohne Migrationshintergrund</v>
      </c>
      <c r="E1617" t="s">
        <v>1105</v>
      </c>
      <c r="F1617" t="str">
        <f>VLOOKUP(A1617,[2]Kreise_MZ!$A$2:$C$55,3,FALSE)</f>
        <v>MZ03151</v>
      </c>
      <c r="G1617">
        <f>'2019_1-3-1_Download'!H221</f>
        <v>79.2</v>
      </c>
    </row>
    <row r="1618" spans="1:7" x14ac:dyDescent="0.25">
      <c r="A1618">
        <f>'2019_1-3-1_Download'!B222</f>
        <v>153</v>
      </c>
      <c r="B1618">
        <f>'2019_1-3-1_Download'!D222</f>
        <v>2015</v>
      </c>
      <c r="C1618" t="str">
        <f>VLOOKUP(A1618,[1]Tabelle1!$A$1:$B$68,2,FALSE)</f>
        <v>Goslar</v>
      </c>
      <c r="D1618" t="str">
        <f>'2019_1-3-1_Download'!$H$7</f>
        <v>Anteil der Personen ohne Migrationshintergrund</v>
      </c>
      <c r="E1618" t="s">
        <v>1105</v>
      </c>
      <c r="F1618" t="str">
        <f>VLOOKUP(A1618,[2]Kreise_MZ!$A$2:$C$55,3,FALSE)</f>
        <v>MZ03153</v>
      </c>
      <c r="G1618">
        <f>'2019_1-3-1_Download'!H222</f>
        <v>89.25</v>
      </c>
    </row>
    <row r="1619" spans="1:7" x14ac:dyDescent="0.25">
      <c r="A1619">
        <f>'2019_1-3-1_Download'!B223</f>
        <v>154</v>
      </c>
      <c r="B1619">
        <f>'2019_1-3-1_Download'!D223</f>
        <v>2015</v>
      </c>
      <c r="C1619" t="str">
        <f>VLOOKUP(A1619,[1]Tabelle1!$A$1:$B$68,2,FALSE)</f>
        <v>Helmstedt</v>
      </c>
      <c r="D1619" t="str">
        <f>'2019_1-3-1_Download'!$H$7</f>
        <v>Anteil der Personen ohne Migrationshintergrund</v>
      </c>
      <c r="E1619" t="s">
        <v>1105</v>
      </c>
      <c r="F1619" t="str">
        <f>VLOOKUP(A1619,[2]Kreise_MZ!$A$2:$C$55,3,FALSE)</f>
        <v>MZ03154</v>
      </c>
      <c r="G1619">
        <f>'2019_1-3-1_Download'!H223</f>
        <v>84.94</v>
      </c>
    </row>
    <row r="1620" spans="1:7" x14ac:dyDescent="0.25">
      <c r="A1620">
        <f>'2019_1-3-1_Download'!B224</f>
        <v>155</v>
      </c>
      <c r="B1620">
        <f>'2019_1-3-1_Download'!D224</f>
        <v>2015</v>
      </c>
      <c r="C1620" t="str">
        <f>VLOOKUP(A1620,[1]Tabelle1!$A$1:$B$68,2,FALSE)</f>
        <v>Northeim</v>
      </c>
      <c r="D1620" t="str">
        <f>'2019_1-3-1_Download'!$H$7</f>
        <v>Anteil der Personen ohne Migrationshintergrund</v>
      </c>
      <c r="E1620" t="s">
        <v>1105</v>
      </c>
      <c r="F1620" t="str">
        <f>VLOOKUP(A1620,[2]Kreise_MZ!$A$2:$C$55,3,FALSE)</f>
        <v>MZ03155</v>
      </c>
      <c r="G1620">
        <f>'2019_1-3-1_Download'!H224</f>
        <v>88.95</v>
      </c>
    </row>
    <row r="1621" spans="1:7" x14ac:dyDescent="0.25">
      <c r="A1621">
        <f>'2019_1-3-1_Download'!B225</f>
        <v>157</v>
      </c>
      <c r="B1621">
        <f>'2019_1-3-1_Download'!D225</f>
        <v>2015</v>
      </c>
      <c r="C1621" t="str">
        <f>VLOOKUP(A1621,[1]Tabelle1!$A$1:$B$68,2,FALSE)</f>
        <v>Peine</v>
      </c>
      <c r="D1621" t="str">
        <f>'2019_1-3-1_Download'!$H$7</f>
        <v>Anteil der Personen ohne Migrationshintergrund</v>
      </c>
      <c r="E1621" t="s">
        <v>1105</v>
      </c>
      <c r="F1621" t="str">
        <f>VLOOKUP(A1621,[2]Kreise_MZ!$A$2:$C$55,3,FALSE)</f>
        <v>MZ03157</v>
      </c>
      <c r="G1621">
        <f>'2019_1-3-1_Download'!H225</f>
        <v>82.32</v>
      </c>
    </row>
    <row r="1622" spans="1:7" x14ac:dyDescent="0.25">
      <c r="A1622">
        <f>'2019_1-3-1_Download'!B227</f>
        <v>159</v>
      </c>
      <c r="B1622">
        <f>'2019_1-3-1_Download'!D227</f>
        <v>2015</v>
      </c>
      <c r="C1622" t="str">
        <f>VLOOKUP(A1622,[1]Tabelle1!$A$1:$B$68,2,FALSE)</f>
        <v>Göttingen</v>
      </c>
      <c r="D1622" t="str">
        <f>'2019_1-3-1_Download'!$H$7</f>
        <v>Anteil der Personen ohne Migrationshintergrund</v>
      </c>
      <c r="E1622" t="s">
        <v>1105</v>
      </c>
      <c r="F1622" t="str">
        <f>VLOOKUP(A1622,[2]Kreise_MZ!$A$2:$C$55,3,FALSE)</f>
        <v>MZ03159</v>
      </c>
      <c r="G1622">
        <f>'2019_1-3-1_Download'!H227</f>
        <v>87.3</v>
      </c>
    </row>
    <row r="1623" spans="1:7" x14ac:dyDescent="0.25">
      <c r="A1623">
        <f>'2019_1-3-1_Download'!B226</f>
        <v>158</v>
      </c>
      <c r="B1623">
        <f>'2019_1-3-1_Download'!D226</f>
        <v>2015</v>
      </c>
      <c r="C1623" t="str">
        <f>VLOOKUP(A1623,[1]Tabelle1!$A$1:$B$68,2,FALSE)</f>
        <v>Wolfenbüttel</v>
      </c>
      <c r="D1623" t="str">
        <f>'2019_1-3-1_Download'!$H$7</f>
        <v>Anteil der Personen ohne Migrationshintergrund</v>
      </c>
      <c r="E1623" t="s">
        <v>1105</v>
      </c>
      <c r="F1623" t="str">
        <f>VLOOKUP(A1623,[2]Kreise_MZ!$A$2:$C$55,3,FALSE)</f>
        <v>MZ03158</v>
      </c>
      <c r="G1623">
        <f>'2019_1-3-1_Download'!H226</f>
        <v>85.09</v>
      </c>
    </row>
    <row r="1624" spans="1:7" x14ac:dyDescent="0.25">
      <c r="A1624">
        <f>'2019_1-3-1_Download'!B228</f>
        <v>1</v>
      </c>
      <c r="B1624">
        <f>'2019_1-3-1_Download'!D228</f>
        <v>2015</v>
      </c>
      <c r="C1624" t="str">
        <f>VLOOKUP(A1624,[1]Tabelle1!$A$1:$B$68,2,FALSE)</f>
        <v>Statistische Region Braunschweig</v>
      </c>
      <c r="D1624" t="str">
        <f>'2019_1-3-1_Download'!$H$7</f>
        <v>Anteil der Personen ohne Migrationshintergrund</v>
      </c>
      <c r="E1624" t="s">
        <v>1105</v>
      </c>
      <c r="F1624" t="str">
        <f>VLOOKUP(A1624,[2]Kreise_MZ!$A$2:$C$55,3,FALSE)</f>
        <v>MZ031</v>
      </c>
      <c r="G1624">
        <f>'2019_1-3-1_Download'!H228</f>
        <v>82.03</v>
      </c>
    </row>
    <row r="1625" spans="1:7" x14ac:dyDescent="0.25">
      <c r="A1625">
        <f>'2019_1-3-1_Download'!B229</f>
        <v>241</v>
      </c>
      <c r="B1625">
        <f>'2019_1-3-1_Download'!D229</f>
        <v>2015</v>
      </c>
      <c r="C1625" t="str">
        <f>VLOOKUP(A1625,[1]Tabelle1!$A$1:$B$68,2,FALSE)</f>
        <v>Hannover  Region</v>
      </c>
      <c r="D1625" t="str">
        <f>'2019_1-3-1_Download'!$H$7</f>
        <v>Anteil der Personen ohne Migrationshintergrund</v>
      </c>
      <c r="E1625" t="s">
        <v>1105</v>
      </c>
      <c r="F1625" t="str">
        <f>VLOOKUP(A1625,[2]Kreise_MZ!$A$2:$C$55,3,FALSE)</f>
        <v>MZ03241</v>
      </c>
      <c r="G1625">
        <f>'2019_1-3-1_Download'!H229</f>
        <v>74.430000000000007</v>
      </c>
    </row>
    <row r="1626" spans="1:7" x14ac:dyDescent="0.25">
      <c r="A1626">
        <f>'2019_1-3-1_Download'!B230</f>
        <v>241001</v>
      </c>
      <c r="B1626">
        <f>'2019_1-3-1_Download'!D230</f>
        <v>2015</v>
      </c>
      <c r="C1626" t="str">
        <f>VLOOKUP(A1626,[1]Tabelle1!$A$1:$B$68,2,FALSE)</f>
        <v>dav. Hannover  Lhst.</v>
      </c>
      <c r="D1626" t="str">
        <f>'2019_1-3-1_Download'!$H$7</f>
        <v>Anteil der Personen ohne Migrationshintergrund</v>
      </c>
      <c r="E1626" t="s">
        <v>1105</v>
      </c>
      <c r="F1626" t="str">
        <f>VLOOKUP(A1626,[2]Kreise_MZ!$A$2:$C$55,3,FALSE)</f>
        <v>MZ03241001</v>
      </c>
      <c r="G1626">
        <f>'2019_1-3-1_Download'!H230</f>
        <v>68.290000000000006</v>
      </c>
    </row>
    <row r="1627" spans="1:7" x14ac:dyDescent="0.25">
      <c r="A1627">
        <f>'2019_1-3-1_Download'!B231</f>
        <v>241999</v>
      </c>
      <c r="B1627">
        <f>'2019_1-3-1_Download'!D231</f>
        <v>2015</v>
      </c>
      <c r="C1627" t="str">
        <f>VLOOKUP(A1627,[1]Tabelle1!$A$1:$B$68,2,FALSE)</f>
        <v>dav. Hannover  Umland</v>
      </c>
      <c r="D1627" t="str">
        <f>'2019_1-3-1_Download'!$H$7</f>
        <v>Anteil der Personen ohne Migrationshintergrund</v>
      </c>
      <c r="E1627" t="s">
        <v>1105</v>
      </c>
      <c r="F1627" t="str">
        <f>VLOOKUP(A1627,[2]Kreise_MZ!$A$2:$C$55,3,FALSE)</f>
        <v>MZ03241999</v>
      </c>
      <c r="G1627">
        <f>'2019_1-3-1_Download'!H231</f>
        <v>79.73</v>
      </c>
    </row>
    <row r="1628" spans="1:7" x14ac:dyDescent="0.25">
      <c r="A1628">
        <f>'2019_1-3-1_Download'!B232</f>
        <v>251</v>
      </c>
      <c r="B1628">
        <f>'2019_1-3-1_Download'!D232</f>
        <v>2015</v>
      </c>
      <c r="C1628" t="str">
        <f>VLOOKUP(A1628,[1]Tabelle1!$A$1:$B$68,2,FALSE)</f>
        <v>Diepholz</v>
      </c>
      <c r="D1628" t="str">
        <f>'2019_1-3-1_Download'!$H$7</f>
        <v>Anteil der Personen ohne Migrationshintergrund</v>
      </c>
      <c r="E1628" t="s">
        <v>1105</v>
      </c>
      <c r="F1628" t="str">
        <f>VLOOKUP(A1628,[2]Kreise_MZ!$A$2:$C$55,3,FALSE)</f>
        <v>MZ03251</v>
      </c>
      <c r="G1628">
        <f>'2019_1-3-1_Download'!H232</f>
        <v>85.73</v>
      </c>
    </row>
    <row r="1629" spans="1:7" x14ac:dyDescent="0.25">
      <c r="A1629">
        <f>'2019_1-3-1_Download'!B233</f>
        <v>252</v>
      </c>
      <c r="B1629">
        <f>'2019_1-3-1_Download'!D233</f>
        <v>2015</v>
      </c>
      <c r="C1629" t="str">
        <f>VLOOKUP(A1629,[1]Tabelle1!$A$1:$B$68,2,FALSE)</f>
        <v>Hameln-Pyrmont</v>
      </c>
      <c r="D1629" t="str">
        <f>'2019_1-3-1_Download'!$H$7</f>
        <v>Anteil der Personen ohne Migrationshintergrund</v>
      </c>
      <c r="E1629" t="s">
        <v>1105</v>
      </c>
      <c r="F1629" t="str">
        <f>VLOOKUP(A1629,[2]Kreise_MZ!$A$2:$C$55,3,FALSE)</f>
        <v>MZ03252</v>
      </c>
      <c r="G1629">
        <f>'2019_1-3-1_Download'!H233</f>
        <v>85.89</v>
      </c>
    </row>
    <row r="1630" spans="1:7" x14ac:dyDescent="0.25">
      <c r="A1630">
        <f>'2019_1-3-1_Download'!B234</f>
        <v>254</v>
      </c>
      <c r="B1630">
        <f>'2019_1-3-1_Download'!D234</f>
        <v>2015</v>
      </c>
      <c r="C1630" t="str">
        <f>VLOOKUP(A1630,[1]Tabelle1!$A$1:$B$68,2,FALSE)</f>
        <v>Hildesheim</v>
      </c>
      <c r="D1630" t="str">
        <f>'2019_1-3-1_Download'!$H$7</f>
        <v>Anteil der Personen ohne Migrationshintergrund</v>
      </c>
      <c r="E1630" t="s">
        <v>1105</v>
      </c>
      <c r="F1630" t="str">
        <f>VLOOKUP(A1630,[2]Kreise_MZ!$A$2:$C$55,3,FALSE)</f>
        <v>MZ03254</v>
      </c>
      <c r="G1630">
        <f>'2019_1-3-1_Download'!H234</f>
        <v>82.82</v>
      </c>
    </row>
    <row r="1631" spans="1:7" x14ac:dyDescent="0.25">
      <c r="A1631">
        <f>'2019_1-3-1_Download'!B235</f>
        <v>255</v>
      </c>
      <c r="B1631">
        <f>'2019_1-3-1_Download'!D235</f>
        <v>2015</v>
      </c>
      <c r="C1631" t="str">
        <f>VLOOKUP(A1631,[1]Tabelle1!$A$1:$B$68,2,FALSE)</f>
        <v>Holzminden</v>
      </c>
      <c r="D1631" t="str">
        <f>'2019_1-3-1_Download'!$H$7</f>
        <v>Anteil der Personen ohne Migrationshintergrund</v>
      </c>
      <c r="E1631" t="s">
        <v>1105</v>
      </c>
      <c r="F1631" t="str">
        <f>VLOOKUP(A1631,[2]Kreise_MZ!$A$2:$C$55,3,FALSE)</f>
        <v>MZ03255</v>
      </c>
      <c r="G1631">
        <f>'2019_1-3-1_Download'!H235</f>
        <v>91.81</v>
      </c>
    </row>
    <row r="1632" spans="1:7" x14ac:dyDescent="0.25">
      <c r="A1632">
        <f>'2019_1-3-1_Download'!B236</f>
        <v>256</v>
      </c>
      <c r="B1632">
        <f>'2019_1-3-1_Download'!D236</f>
        <v>2015</v>
      </c>
      <c r="C1632" t="str">
        <f>VLOOKUP(A1632,[1]Tabelle1!$A$1:$B$68,2,FALSE)</f>
        <v>Nienburg (Weser)</v>
      </c>
      <c r="D1632" t="str">
        <f>'2019_1-3-1_Download'!$H$7</f>
        <v>Anteil der Personen ohne Migrationshintergrund</v>
      </c>
      <c r="E1632" t="s">
        <v>1105</v>
      </c>
      <c r="F1632" t="str">
        <f>VLOOKUP(A1632,[2]Kreise_MZ!$A$2:$C$55,3,FALSE)</f>
        <v>MZ03256</v>
      </c>
      <c r="G1632">
        <f>'2019_1-3-1_Download'!H236</f>
        <v>82.87</v>
      </c>
    </row>
    <row r="1633" spans="1:7" x14ac:dyDescent="0.25">
      <c r="A1633">
        <f>'2019_1-3-1_Download'!B237</f>
        <v>257</v>
      </c>
      <c r="B1633">
        <f>'2019_1-3-1_Download'!D237</f>
        <v>2015</v>
      </c>
      <c r="C1633" t="str">
        <f>VLOOKUP(A1633,[1]Tabelle1!$A$1:$B$68,2,FALSE)</f>
        <v>Schaumburg</v>
      </c>
      <c r="D1633" t="str">
        <f>'2019_1-3-1_Download'!$H$7</f>
        <v>Anteil der Personen ohne Migrationshintergrund</v>
      </c>
      <c r="E1633" t="s">
        <v>1105</v>
      </c>
      <c r="F1633" t="str">
        <f>VLOOKUP(A1633,[2]Kreise_MZ!$A$2:$C$55,3,FALSE)</f>
        <v>MZ03257</v>
      </c>
      <c r="G1633">
        <f>'2019_1-3-1_Download'!H237</f>
        <v>86.04</v>
      </c>
    </row>
    <row r="1634" spans="1:7" x14ac:dyDescent="0.25">
      <c r="A1634">
        <f>'2019_1-3-1_Download'!B238</f>
        <v>2</v>
      </c>
      <c r="B1634">
        <f>'2019_1-3-1_Download'!D238</f>
        <v>2015</v>
      </c>
      <c r="C1634" t="str">
        <f>VLOOKUP(A1634,[1]Tabelle1!$A$1:$B$68,2,FALSE)</f>
        <v>Statistische Region Hannover</v>
      </c>
      <c r="D1634" t="str">
        <f>'2019_1-3-1_Download'!$H$7</f>
        <v>Anteil der Personen ohne Migrationshintergrund</v>
      </c>
      <c r="E1634" t="s">
        <v>1105</v>
      </c>
      <c r="F1634" t="str">
        <f>VLOOKUP(A1634,[2]Kreise_MZ!$A$2:$C$55,3,FALSE)</f>
        <v>MZ032</v>
      </c>
      <c r="G1634">
        <f>'2019_1-3-1_Download'!H238</f>
        <v>79.28</v>
      </c>
    </row>
    <row r="1635" spans="1:7" x14ac:dyDescent="0.25">
      <c r="A1635">
        <f>'2019_1-3-1_Download'!B239</f>
        <v>351</v>
      </c>
      <c r="B1635">
        <f>'2019_1-3-1_Download'!D239</f>
        <v>2015</v>
      </c>
      <c r="C1635" t="str">
        <f>VLOOKUP(A1635,[1]Tabelle1!$A$1:$B$68,2,FALSE)</f>
        <v>Celle</v>
      </c>
      <c r="D1635" t="str">
        <f>'2019_1-3-1_Download'!$H$7</f>
        <v>Anteil der Personen ohne Migrationshintergrund</v>
      </c>
      <c r="E1635" t="s">
        <v>1105</v>
      </c>
      <c r="F1635" t="str">
        <f>VLOOKUP(A1635,[2]Kreise_MZ!$A$2:$C$55,3,FALSE)</f>
        <v>MZ03351</v>
      </c>
      <c r="G1635">
        <f>'2019_1-3-1_Download'!H239</f>
        <v>81.62</v>
      </c>
    </row>
    <row r="1636" spans="1:7" x14ac:dyDescent="0.25">
      <c r="A1636">
        <f>'2019_1-3-1_Download'!B240</f>
        <v>352</v>
      </c>
      <c r="B1636">
        <f>'2019_1-3-1_Download'!D240</f>
        <v>2015</v>
      </c>
      <c r="C1636" t="str">
        <f>VLOOKUP(A1636,[1]Tabelle1!$A$1:$B$68,2,FALSE)</f>
        <v>Cuxhaven</v>
      </c>
      <c r="D1636" t="str">
        <f>'2019_1-3-1_Download'!$H$7</f>
        <v>Anteil der Personen ohne Migrationshintergrund</v>
      </c>
      <c r="E1636" t="s">
        <v>1105</v>
      </c>
      <c r="F1636" t="str">
        <f>VLOOKUP(A1636,[2]Kreise_MZ!$A$2:$C$55,3,FALSE)</f>
        <v>MZ03352</v>
      </c>
      <c r="G1636">
        <f>'2019_1-3-1_Download'!H240</f>
        <v>90.76</v>
      </c>
    </row>
    <row r="1637" spans="1:7" x14ac:dyDescent="0.25">
      <c r="A1637">
        <f>'2019_1-3-1_Download'!B241</f>
        <v>353</v>
      </c>
      <c r="B1637">
        <f>'2019_1-3-1_Download'!D241</f>
        <v>2015</v>
      </c>
      <c r="C1637" t="str">
        <f>VLOOKUP(A1637,[1]Tabelle1!$A$1:$B$68,2,FALSE)</f>
        <v>Harburg</v>
      </c>
      <c r="D1637" t="str">
        <f>'2019_1-3-1_Download'!$H$7</f>
        <v>Anteil der Personen ohne Migrationshintergrund</v>
      </c>
      <c r="E1637" t="s">
        <v>1105</v>
      </c>
      <c r="F1637" t="str">
        <f>VLOOKUP(A1637,[2]Kreise_MZ!$A$2:$C$55,3,FALSE)</f>
        <v>MZ03353</v>
      </c>
      <c r="G1637">
        <f>'2019_1-3-1_Download'!H241</f>
        <v>86.23</v>
      </c>
    </row>
    <row r="1638" spans="1:7" x14ac:dyDescent="0.25">
      <c r="A1638" t="str">
        <f>'2019_1-3-1_Download'!B242</f>
        <v>360/ 354</v>
      </c>
      <c r="B1638">
        <f>'2019_1-3-1_Download'!D242</f>
        <v>2015</v>
      </c>
      <c r="C1638" t="str">
        <f>VLOOKUP(A1638,[1]Tabelle1!$A$1:$B$68,2,FALSE)</f>
        <v>Uelzen Lüchow-Dannenberg</v>
      </c>
      <c r="D1638" t="str">
        <f>'2019_1-3-1_Download'!$H$7</f>
        <v>Anteil der Personen ohne Migrationshintergrund</v>
      </c>
      <c r="E1638" t="s">
        <v>1105</v>
      </c>
      <c r="F1638" t="str">
        <f>VLOOKUP(A1638,[2]Kreise_MZ!$A$2:$C$55,3,FALSE)</f>
        <v>MZ03354360</v>
      </c>
      <c r="G1638">
        <f>'2019_1-3-1_Download'!H242</f>
        <v>89.12</v>
      </c>
    </row>
    <row r="1639" spans="1:7" x14ac:dyDescent="0.25">
      <c r="A1639">
        <f>'2019_1-3-1_Download'!B243</f>
        <v>355</v>
      </c>
      <c r="B1639">
        <f>'2019_1-3-1_Download'!D243</f>
        <v>2015</v>
      </c>
      <c r="C1639" t="str">
        <f>VLOOKUP(A1639,[1]Tabelle1!$A$1:$B$68,2,FALSE)</f>
        <v>Lüneburg</v>
      </c>
      <c r="D1639" t="str">
        <f>'2019_1-3-1_Download'!$H$7</f>
        <v>Anteil der Personen ohne Migrationshintergrund</v>
      </c>
      <c r="E1639" t="s">
        <v>1105</v>
      </c>
      <c r="F1639" t="str">
        <f>VLOOKUP(A1639,[2]Kreise_MZ!$A$2:$C$55,3,FALSE)</f>
        <v>MZ03355</v>
      </c>
      <c r="G1639">
        <f>'2019_1-3-1_Download'!H243</f>
        <v>84.88</v>
      </c>
    </row>
    <row r="1640" spans="1:7" x14ac:dyDescent="0.25">
      <c r="A1640">
        <f>'2019_1-3-1_Download'!B244</f>
        <v>356</v>
      </c>
      <c r="B1640">
        <f>'2019_1-3-1_Download'!D244</f>
        <v>2015</v>
      </c>
      <c r="C1640" t="str">
        <f>VLOOKUP(A1640,[1]Tabelle1!$A$1:$B$68,2,FALSE)</f>
        <v>Osterholz</v>
      </c>
      <c r="D1640" t="str">
        <f>'2019_1-3-1_Download'!$H$7</f>
        <v>Anteil der Personen ohne Migrationshintergrund</v>
      </c>
      <c r="E1640" t="s">
        <v>1105</v>
      </c>
      <c r="F1640" t="str">
        <f>VLOOKUP(A1640,[2]Kreise_MZ!$A$2:$C$55,3,FALSE)</f>
        <v>MZ03356</v>
      </c>
      <c r="G1640">
        <f>'2019_1-3-1_Download'!H244</f>
        <v>89.75</v>
      </c>
    </row>
    <row r="1641" spans="1:7" x14ac:dyDescent="0.25">
      <c r="A1641">
        <f>'2019_1-3-1_Download'!B245</f>
        <v>357</v>
      </c>
      <c r="B1641">
        <f>'2019_1-3-1_Download'!D245</f>
        <v>2015</v>
      </c>
      <c r="C1641" t="str">
        <f>VLOOKUP(A1641,[1]Tabelle1!$A$1:$B$68,2,FALSE)</f>
        <v>Rotenburg (Wümme)</v>
      </c>
      <c r="D1641" t="str">
        <f>'2019_1-3-1_Download'!$H$7</f>
        <v>Anteil der Personen ohne Migrationshintergrund</v>
      </c>
      <c r="E1641" t="s">
        <v>1105</v>
      </c>
      <c r="F1641" t="str">
        <f>VLOOKUP(A1641,[2]Kreise_MZ!$A$2:$C$55,3,FALSE)</f>
        <v>MZ03357</v>
      </c>
      <c r="G1641">
        <f>'2019_1-3-1_Download'!H245</f>
        <v>88.97</v>
      </c>
    </row>
    <row r="1642" spans="1:7" x14ac:dyDescent="0.25">
      <c r="A1642">
        <f>'2019_1-3-1_Download'!B246</f>
        <v>358</v>
      </c>
      <c r="B1642">
        <f>'2019_1-3-1_Download'!D246</f>
        <v>2015</v>
      </c>
      <c r="C1642" t="str">
        <f>VLOOKUP(A1642,[1]Tabelle1!$A$1:$B$68,2,FALSE)</f>
        <v>Heidekreis</v>
      </c>
      <c r="D1642" t="str">
        <f>'2019_1-3-1_Download'!$H$7</f>
        <v>Anteil der Personen ohne Migrationshintergrund</v>
      </c>
      <c r="E1642" t="s">
        <v>1105</v>
      </c>
      <c r="F1642" t="str">
        <f>VLOOKUP(A1642,[2]Kreise_MZ!$A$2:$C$55,3,FALSE)</f>
        <v>MZ03358</v>
      </c>
      <c r="G1642">
        <f>'2019_1-3-1_Download'!H246</f>
        <v>83.83</v>
      </c>
    </row>
    <row r="1643" spans="1:7" x14ac:dyDescent="0.25">
      <c r="A1643">
        <f>'2019_1-3-1_Download'!B247</f>
        <v>359</v>
      </c>
      <c r="B1643">
        <f>'2019_1-3-1_Download'!D247</f>
        <v>2015</v>
      </c>
      <c r="C1643" t="str">
        <f>VLOOKUP(A1643,[1]Tabelle1!$A$1:$B$68,2,FALSE)</f>
        <v>Stade</v>
      </c>
      <c r="D1643" t="str">
        <f>'2019_1-3-1_Download'!$H$7</f>
        <v>Anteil der Personen ohne Migrationshintergrund</v>
      </c>
      <c r="E1643" t="s">
        <v>1105</v>
      </c>
      <c r="F1643" t="str">
        <f>VLOOKUP(A1643,[2]Kreise_MZ!$A$2:$C$55,3,FALSE)</f>
        <v>MZ03359</v>
      </c>
      <c r="G1643">
        <f>'2019_1-3-1_Download'!H247</f>
        <v>84.32</v>
      </c>
    </row>
    <row r="1644" spans="1:7" x14ac:dyDescent="0.25">
      <c r="A1644" t="str">
        <f>'2019_1-3-1_Download'!B248</f>
        <v>360/ 354</v>
      </c>
      <c r="B1644">
        <f>'2019_1-3-1_Download'!D248</f>
        <v>2015</v>
      </c>
      <c r="C1644" t="str">
        <f>VLOOKUP(A1644,[1]Tabelle1!$A$1:$B$68,2,FALSE)</f>
        <v>Uelzen Lüchow-Dannenberg</v>
      </c>
      <c r="D1644" t="str">
        <f>'2019_1-3-1_Download'!$H$7</f>
        <v>Anteil der Personen ohne Migrationshintergrund</v>
      </c>
      <c r="E1644" t="s">
        <v>1105</v>
      </c>
      <c r="F1644" t="str">
        <f>VLOOKUP(A1644,[2]Kreise_MZ!$A$2:$C$55,3,FALSE)</f>
        <v>MZ03354360</v>
      </c>
      <c r="G1644">
        <f>'2019_1-3-1_Download'!H248</f>
        <v>89.12</v>
      </c>
    </row>
    <row r="1645" spans="1:7" x14ac:dyDescent="0.25">
      <c r="A1645">
        <f>'2019_1-3-1_Download'!B249</f>
        <v>361</v>
      </c>
      <c r="B1645">
        <f>'2019_1-3-1_Download'!D249</f>
        <v>2015</v>
      </c>
      <c r="C1645" t="str">
        <f>VLOOKUP(A1645,[1]Tabelle1!$A$1:$B$68,2,FALSE)</f>
        <v>Verden</v>
      </c>
      <c r="D1645" t="str">
        <f>'2019_1-3-1_Download'!$H$7</f>
        <v>Anteil der Personen ohne Migrationshintergrund</v>
      </c>
      <c r="E1645" t="s">
        <v>1105</v>
      </c>
      <c r="F1645" t="str">
        <f>VLOOKUP(A1645,[2]Kreise_MZ!$A$2:$C$55,3,FALSE)</f>
        <v>MZ03361</v>
      </c>
      <c r="G1645">
        <f>'2019_1-3-1_Download'!H249</f>
        <v>80.72</v>
      </c>
    </row>
    <row r="1646" spans="1:7" x14ac:dyDescent="0.25">
      <c r="A1646">
        <f>'2019_1-3-1_Download'!B250</f>
        <v>3</v>
      </c>
      <c r="B1646">
        <f>'2019_1-3-1_Download'!D250</f>
        <v>2015</v>
      </c>
      <c r="C1646" t="str">
        <f>VLOOKUP(A1646,[1]Tabelle1!$A$1:$B$68,2,FALSE)</f>
        <v>Statistische Region Lüneburg</v>
      </c>
      <c r="D1646" t="str">
        <f>'2019_1-3-1_Download'!$H$7</f>
        <v>Anteil der Personen ohne Migrationshintergrund</v>
      </c>
      <c r="E1646" t="s">
        <v>1105</v>
      </c>
      <c r="F1646" t="str">
        <f>VLOOKUP(A1646,[2]Kreise_MZ!$A$2:$C$55,3,FALSE)</f>
        <v>MZ033</v>
      </c>
      <c r="G1646">
        <f>'2019_1-3-1_Download'!H250</f>
        <v>85.89</v>
      </c>
    </row>
    <row r="1647" spans="1:7" x14ac:dyDescent="0.25">
      <c r="A1647">
        <f>'2019_1-3-1_Download'!B251</f>
        <v>401</v>
      </c>
      <c r="B1647">
        <f>'2019_1-3-1_Download'!D251</f>
        <v>2015</v>
      </c>
      <c r="C1647" t="str">
        <f>VLOOKUP(A1647,[1]Tabelle1!$A$1:$B$68,2,FALSE)</f>
        <v>Delmenhorst  Stadt</v>
      </c>
      <c r="D1647" t="str">
        <f>'2019_1-3-1_Download'!$H$7</f>
        <v>Anteil der Personen ohne Migrationshintergrund</v>
      </c>
      <c r="E1647" t="s">
        <v>1105</v>
      </c>
      <c r="F1647" t="str">
        <f>VLOOKUP(A1647,[2]Kreise_MZ!$A$2:$C$55,3,FALSE)</f>
        <v>MZ03401</v>
      </c>
      <c r="G1647">
        <f>'2019_1-3-1_Download'!H251</f>
        <v>69.709999999999994</v>
      </c>
    </row>
    <row r="1648" spans="1:7" x14ac:dyDescent="0.25">
      <c r="A1648" t="str">
        <f>'2019_1-3-1_Download'!B252</f>
        <v>402 / 457</v>
      </c>
      <c r="B1648">
        <f>'2019_1-3-1_Download'!D252</f>
        <v>2015</v>
      </c>
      <c r="C1648" t="str">
        <f>VLOOKUP(A1648,[1]Tabelle1!$A$1:$B$68,2,FALSE)</f>
        <v>Emden  Stadt / Leer</v>
      </c>
      <c r="D1648" t="str">
        <f>'2019_1-3-1_Download'!$H$7</f>
        <v>Anteil der Personen ohne Migrationshintergrund</v>
      </c>
      <c r="E1648" t="s">
        <v>1105</v>
      </c>
      <c r="F1648" t="str">
        <f>VLOOKUP(A1648,[2]Kreise_MZ!$A$2:$C$55,3,FALSE)</f>
        <v>MZ03402457</v>
      </c>
      <c r="G1648">
        <f>'2019_1-3-1_Download'!H252</f>
        <v>84.95</v>
      </c>
    </row>
    <row r="1649" spans="1:7" x14ac:dyDescent="0.25">
      <c r="A1649">
        <f>'2019_1-3-1_Download'!B253</f>
        <v>403</v>
      </c>
      <c r="B1649">
        <f>'2019_1-3-1_Download'!D253</f>
        <v>2015</v>
      </c>
      <c r="C1649" t="str">
        <f>VLOOKUP(A1649,[1]Tabelle1!$A$1:$B$68,2,FALSE)</f>
        <v>Oldenburg(Oldb)  Stadt</v>
      </c>
      <c r="D1649" t="str">
        <f>'2019_1-3-1_Download'!$H$7</f>
        <v>Anteil der Personen ohne Migrationshintergrund</v>
      </c>
      <c r="E1649" t="s">
        <v>1105</v>
      </c>
      <c r="F1649" t="str">
        <f>VLOOKUP(A1649,[2]Kreise_MZ!$A$2:$C$55,3,FALSE)</f>
        <v>MZ03403</v>
      </c>
      <c r="G1649">
        <f>'2019_1-3-1_Download'!H253</f>
        <v>85.06</v>
      </c>
    </row>
    <row r="1650" spans="1:7" x14ac:dyDescent="0.25">
      <c r="A1650">
        <f>'2019_1-3-1_Download'!B254</f>
        <v>404</v>
      </c>
      <c r="B1650">
        <f>'2019_1-3-1_Download'!D254</f>
        <v>2015</v>
      </c>
      <c r="C1650" t="str">
        <f>VLOOKUP(A1650,[1]Tabelle1!$A$1:$B$68,2,FALSE)</f>
        <v>Osnabrück  Stadt</v>
      </c>
      <c r="D1650" t="str">
        <f>'2019_1-3-1_Download'!$H$7</f>
        <v>Anteil der Personen ohne Migrationshintergrund</v>
      </c>
      <c r="E1650" t="s">
        <v>1105</v>
      </c>
      <c r="F1650" t="str">
        <f>VLOOKUP(A1650,[2]Kreise_MZ!$A$2:$C$55,3,FALSE)</f>
        <v>MZ03404</v>
      </c>
      <c r="G1650">
        <f>'2019_1-3-1_Download'!H254</f>
        <v>74.05</v>
      </c>
    </row>
    <row r="1651" spans="1:7" x14ac:dyDescent="0.25">
      <c r="A1651">
        <f>'2019_1-3-1_Download'!B255</f>
        <v>405</v>
      </c>
      <c r="B1651">
        <f>'2019_1-3-1_Download'!D255</f>
        <v>2015</v>
      </c>
      <c r="C1651" t="str">
        <f>VLOOKUP(A1651,[1]Tabelle1!$A$1:$B$68,2,FALSE)</f>
        <v>Wilhelmshaven  Stadt</v>
      </c>
      <c r="D1651" t="str">
        <f>'2019_1-3-1_Download'!$H$7</f>
        <v>Anteil der Personen ohne Migrationshintergrund</v>
      </c>
      <c r="E1651" t="s">
        <v>1105</v>
      </c>
      <c r="F1651" t="str">
        <f>VLOOKUP(A1651,[2]Kreise_MZ!$A$2:$C$55,3,FALSE)</f>
        <v>MZ03405</v>
      </c>
      <c r="G1651">
        <f>'2019_1-3-1_Download'!H255</f>
        <v>83.2</v>
      </c>
    </row>
    <row r="1652" spans="1:7" x14ac:dyDescent="0.25">
      <c r="A1652">
        <f>'2019_1-3-1_Download'!B256</f>
        <v>451</v>
      </c>
      <c r="B1652">
        <f>'2019_1-3-1_Download'!D256</f>
        <v>2015</v>
      </c>
      <c r="C1652" t="str">
        <f>VLOOKUP(A1652,[1]Tabelle1!$A$1:$B$68,2,FALSE)</f>
        <v>Ammerland</v>
      </c>
      <c r="D1652" t="str">
        <f>'2019_1-3-1_Download'!$H$7</f>
        <v>Anteil der Personen ohne Migrationshintergrund</v>
      </c>
      <c r="E1652" t="s">
        <v>1105</v>
      </c>
      <c r="F1652" t="str">
        <f>VLOOKUP(A1652,[2]Kreise_MZ!$A$2:$C$55,3,FALSE)</f>
        <v>MZ03451</v>
      </c>
      <c r="G1652">
        <f>'2019_1-3-1_Download'!H256</f>
        <v>91.25</v>
      </c>
    </row>
    <row r="1653" spans="1:7" x14ac:dyDescent="0.25">
      <c r="A1653">
        <f>'2019_1-3-1_Download'!B257</f>
        <v>452</v>
      </c>
      <c r="B1653">
        <f>'2019_1-3-1_Download'!D257</f>
        <v>2015</v>
      </c>
      <c r="C1653" t="str">
        <f>VLOOKUP(A1653,[1]Tabelle1!$A$1:$B$68,2,FALSE)</f>
        <v>Aurich</v>
      </c>
      <c r="D1653" t="str">
        <f>'2019_1-3-1_Download'!$H$7</f>
        <v>Anteil der Personen ohne Migrationshintergrund</v>
      </c>
      <c r="E1653" t="s">
        <v>1105</v>
      </c>
      <c r="F1653" t="str">
        <f>VLOOKUP(A1653,[2]Kreise_MZ!$A$2:$C$55,3,FALSE)</f>
        <v>MZ03452</v>
      </c>
      <c r="G1653">
        <f>'2019_1-3-1_Download'!H257</f>
        <v>89.81</v>
      </c>
    </row>
    <row r="1654" spans="1:7" x14ac:dyDescent="0.25">
      <c r="A1654">
        <f>'2019_1-3-1_Download'!B258</f>
        <v>453</v>
      </c>
      <c r="B1654">
        <f>'2019_1-3-1_Download'!D258</f>
        <v>2015</v>
      </c>
      <c r="C1654" t="str">
        <f>VLOOKUP(A1654,[1]Tabelle1!$A$1:$B$68,2,FALSE)</f>
        <v>Cloppenburg</v>
      </c>
      <c r="D1654" t="str">
        <f>'2019_1-3-1_Download'!$H$7</f>
        <v>Anteil der Personen ohne Migrationshintergrund</v>
      </c>
      <c r="E1654" t="s">
        <v>1105</v>
      </c>
      <c r="F1654" t="str">
        <f>VLOOKUP(A1654,[2]Kreise_MZ!$A$2:$C$55,3,FALSE)</f>
        <v>MZ03453</v>
      </c>
      <c r="G1654">
        <f>'2019_1-3-1_Download'!H258</f>
        <v>71.430000000000007</v>
      </c>
    </row>
    <row r="1655" spans="1:7" x14ac:dyDescent="0.25">
      <c r="A1655">
        <f>'2019_1-3-1_Download'!B259</f>
        <v>454</v>
      </c>
      <c r="B1655">
        <f>'2019_1-3-1_Download'!D259</f>
        <v>2015</v>
      </c>
      <c r="C1655" t="str">
        <f>VLOOKUP(A1655,[1]Tabelle1!$A$1:$B$68,2,FALSE)</f>
        <v>Emsland</v>
      </c>
      <c r="D1655" t="str">
        <f>'2019_1-3-1_Download'!$H$7</f>
        <v>Anteil der Personen ohne Migrationshintergrund</v>
      </c>
      <c r="E1655" t="s">
        <v>1105</v>
      </c>
      <c r="F1655" t="str">
        <f>VLOOKUP(A1655,[2]Kreise_MZ!$A$2:$C$55,3,FALSE)</f>
        <v>MZ03454</v>
      </c>
      <c r="G1655">
        <f>'2019_1-3-1_Download'!H259</f>
        <v>83.35</v>
      </c>
    </row>
    <row r="1656" spans="1:7" x14ac:dyDescent="0.25">
      <c r="A1656" t="str">
        <f>'2019_1-3-1_Download'!B260</f>
        <v>455 / 462</v>
      </c>
      <c r="B1656">
        <f>'2019_1-3-1_Download'!D260</f>
        <v>2015</v>
      </c>
      <c r="C1656" t="str">
        <f>VLOOKUP(A1656,[1]Tabelle1!$A$1:$B$68,2,FALSE)</f>
        <v>Friesland / Wittmund</v>
      </c>
      <c r="D1656" t="str">
        <f>'2019_1-3-1_Download'!$H$7</f>
        <v>Anteil der Personen ohne Migrationshintergrund</v>
      </c>
      <c r="E1656" t="s">
        <v>1105</v>
      </c>
      <c r="F1656" t="str">
        <f>VLOOKUP(A1656,[2]Kreise_MZ!$A$2:$C$55,3,FALSE)</f>
        <v>MZ03455462</v>
      </c>
      <c r="G1656">
        <f>'2019_1-3-1_Download'!H260</f>
        <v>91.61</v>
      </c>
    </row>
    <row r="1657" spans="1:7" x14ac:dyDescent="0.25">
      <c r="A1657">
        <f>'2019_1-3-1_Download'!B261</f>
        <v>456</v>
      </c>
      <c r="B1657">
        <f>'2019_1-3-1_Download'!D261</f>
        <v>2015</v>
      </c>
      <c r="C1657" t="str">
        <f>VLOOKUP(A1657,[1]Tabelle1!$A$1:$B$68,2,FALSE)</f>
        <v>Grafschaft Bentheim</v>
      </c>
      <c r="D1657" t="str">
        <f>'2019_1-3-1_Download'!$H$7</f>
        <v>Anteil der Personen ohne Migrationshintergrund</v>
      </c>
      <c r="E1657" t="s">
        <v>1105</v>
      </c>
      <c r="F1657" t="str">
        <f>VLOOKUP(A1657,[2]Kreise_MZ!$A$2:$C$55,3,FALSE)</f>
        <v>MZ03456</v>
      </c>
      <c r="G1657">
        <f>'2019_1-3-1_Download'!H261</f>
        <v>77.06</v>
      </c>
    </row>
    <row r="1658" spans="1:7" x14ac:dyDescent="0.25">
      <c r="A1658" t="str">
        <f>'2019_1-3-1_Download'!B262</f>
        <v>402 / 457</v>
      </c>
      <c r="B1658">
        <f>'2019_1-3-1_Download'!D262</f>
        <v>2015</v>
      </c>
      <c r="C1658" t="str">
        <f>VLOOKUP(A1658,[1]Tabelle1!$A$1:$B$68,2,FALSE)</f>
        <v>Emden  Stadt / Leer</v>
      </c>
      <c r="D1658" t="str">
        <f>'2019_1-3-1_Download'!$H$7</f>
        <v>Anteil der Personen ohne Migrationshintergrund</v>
      </c>
      <c r="E1658" t="s">
        <v>1105</v>
      </c>
      <c r="F1658" t="str">
        <f>VLOOKUP(A1658,[2]Kreise_MZ!$A$2:$C$55,3,FALSE)</f>
        <v>MZ03402457</v>
      </c>
      <c r="G1658">
        <f>'2019_1-3-1_Download'!H262</f>
        <v>84.95</v>
      </c>
    </row>
    <row r="1659" spans="1:7" x14ac:dyDescent="0.25">
      <c r="A1659">
        <f>'2019_1-3-1_Download'!B263</f>
        <v>458</v>
      </c>
      <c r="B1659">
        <f>'2019_1-3-1_Download'!D263</f>
        <v>2015</v>
      </c>
      <c r="C1659" t="str">
        <f>VLOOKUP(A1659,[1]Tabelle1!$A$1:$B$68,2,FALSE)</f>
        <v>Oldenburg</v>
      </c>
      <c r="D1659" t="str">
        <f>'2019_1-3-1_Download'!$H$7</f>
        <v>Anteil der Personen ohne Migrationshintergrund</v>
      </c>
      <c r="E1659" t="s">
        <v>1105</v>
      </c>
      <c r="F1659" t="str">
        <f>VLOOKUP(A1659,[2]Kreise_MZ!$A$2:$C$55,3,FALSE)</f>
        <v>MZ03458</v>
      </c>
      <c r="G1659">
        <f>'2019_1-3-1_Download'!H263</f>
        <v>88.21</v>
      </c>
    </row>
    <row r="1660" spans="1:7" x14ac:dyDescent="0.25">
      <c r="A1660">
        <f>'2019_1-3-1_Download'!B264</f>
        <v>459</v>
      </c>
      <c r="B1660">
        <f>'2019_1-3-1_Download'!D264</f>
        <v>2015</v>
      </c>
      <c r="C1660" t="str">
        <f>VLOOKUP(A1660,[1]Tabelle1!$A$1:$B$68,2,FALSE)</f>
        <v>Osnabrück</v>
      </c>
      <c r="D1660" t="str">
        <f>'2019_1-3-1_Download'!$H$7</f>
        <v>Anteil der Personen ohne Migrationshintergrund</v>
      </c>
      <c r="E1660" t="s">
        <v>1105</v>
      </c>
      <c r="F1660" t="str">
        <f>VLOOKUP(A1660,[2]Kreise_MZ!$A$2:$C$55,3,FALSE)</f>
        <v>MZ03459</v>
      </c>
      <c r="G1660">
        <f>'2019_1-3-1_Download'!H264</f>
        <v>79.239999999999995</v>
      </c>
    </row>
    <row r="1661" spans="1:7" x14ac:dyDescent="0.25">
      <c r="A1661">
        <f>'2019_1-3-1_Download'!B265</f>
        <v>460</v>
      </c>
      <c r="B1661">
        <f>'2019_1-3-1_Download'!D265</f>
        <v>2015</v>
      </c>
      <c r="C1661" t="str">
        <f>VLOOKUP(A1661,[1]Tabelle1!$A$1:$B$68,2,FALSE)</f>
        <v>Vechta</v>
      </c>
      <c r="D1661" t="str">
        <f>'2019_1-3-1_Download'!$H$7</f>
        <v>Anteil der Personen ohne Migrationshintergrund</v>
      </c>
      <c r="E1661" t="s">
        <v>1105</v>
      </c>
      <c r="F1661" t="str">
        <f>VLOOKUP(A1661,[2]Kreise_MZ!$A$2:$C$55,3,FALSE)</f>
        <v>MZ03460</v>
      </c>
      <c r="G1661">
        <f>'2019_1-3-1_Download'!H265</f>
        <v>78.47</v>
      </c>
    </row>
    <row r="1662" spans="1:7" x14ac:dyDescent="0.25">
      <c r="A1662">
        <f>'2019_1-3-1_Download'!B266</f>
        <v>461</v>
      </c>
      <c r="B1662">
        <f>'2019_1-3-1_Download'!D266</f>
        <v>2015</v>
      </c>
      <c r="C1662" t="str">
        <f>VLOOKUP(A1662,[1]Tabelle1!$A$1:$B$68,2,FALSE)</f>
        <v>Wesermarsch</v>
      </c>
      <c r="D1662" t="str">
        <f>'2019_1-3-1_Download'!$H$7</f>
        <v>Anteil der Personen ohne Migrationshintergrund</v>
      </c>
      <c r="E1662" t="s">
        <v>1105</v>
      </c>
      <c r="F1662" t="str">
        <f>VLOOKUP(A1662,[2]Kreise_MZ!$A$2:$C$55,3,FALSE)</f>
        <v>MZ03461</v>
      </c>
      <c r="G1662">
        <f>'2019_1-3-1_Download'!H266</f>
        <v>87.05</v>
      </c>
    </row>
    <row r="1663" spans="1:7" x14ac:dyDescent="0.25">
      <c r="A1663" t="str">
        <f>'2019_1-3-1_Download'!B267</f>
        <v>455 / 462</v>
      </c>
      <c r="B1663">
        <f>'2019_1-3-1_Download'!D267</f>
        <v>2015</v>
      </c>
      <c r="C1663" t="str">
        <f>VLOOKUP(A1663,[1]Tabelle1!$A$1:$B$68,2,FALSE)</f>
        <v>Friesland / Wittmund</v>
      </c>
      <c r="D1663" t="str">
        <f>'2019_1-3-1_Download'!$H$7</f>
        <v>Anteil der Personen ohne Migrationshintergrund</v>
      </c>
      <c r="E1663" t="s">
        <v>1105</v>
      </c>
      <c r="F1663" t="str">
        <f>VLOOKUP(A1663,[2]Kreise_MZ!$A$2:$C$55,3,FALSE)</f>
        <v>MZ03455462</v>
      </c>
      <c r="G1663">
        <f>'2019_1-3-1_Download'!H267</f>
        <v>91.61</v>
      </c>
    </row>
    <row r="1664" spans="1:7" x14ac:dyDescent="0.25">
      <c r="A1664">
        <f>'2019_1-3-1_Download'!B268</f>
        <v>4</v>
      </c>
      <c r="B1664">
        <f>'2019_1-3-1_Download'!D268</f>
        <v>2015</v>
      </c>
      <c r="C1664" t="str">
        <f>VLOOKUP(A1664,[1]Tabelle1!$A$1:$B$68,2,FALSE)</f>
        <v>Statistische Region Weser-Ems</v>
      </c>
      <c r="D1664" t="str">
        <f>'2019_1-3-1_Download'!$H$7</f>
        <v>Anteil der Personen ohne Migrationshintergrund</v>
      </c>
      <c r="E1664" t="s">
        <v>1105</v>
      </c>
      <c r="F1664" t="str">
        <f>VLOOKUP(A1664,[2]Kreise_MZ!$A$2:$C$55,3,FALSE)</f>
        <v>MZ034</v>
      </c>
      <c r="G1664">
        <f>'2019_1-3-1_Download'!H268</f>
        <v>82.19</v>
      </c>
    </row>
    <row r="1665" spans="1:7" x14ac:dyDescent="0.25">
      <c r="A1665">
        <f>'2019_1-3-1_Download'!B269</f>
        <v>0</v>
      </c>
      <c r="B1665">
        <f>'2019_1-3-1_Download'!D269</f>
        <v>2015</v>
      </c>
      <c r="C1665" t="str">
        <f>VLOOKUP(A1665,[1]Tabelle1!$A$1:$B$68,2,FALSE)</f>
        <v>Niedersachsen</v>
      </c>
      <c r="D1665" t="str">
        <f>'2019_1-3-1_Download'!$H$7</f>
        <v>Anteil der Personen ohne Migrationshintergrund</v>
      </c>
      <c r="E1665" t="s">
        <v>1105</v>
      </c>
      <c r="F1665" t="str">
        <f>VLOOKUP(A1665,[2]Kreise_MZ!$A$2:$C$55,3,FALSE)</f>
        <v>MZ030</v>
      </c>
      <c r="G1665">
        <f>'2019_1-3-1_Download'!H269</f>
        <v>82.16</v>
      </c>
    </row>
    <row r="1666" spans="1:7" x14ac:dyDescent="0.25">
      <c r="A1666">
        <f>'2019_1-3-1_Download'!B270</f>
        <v>101</v>
      </c>
      <c r="B1666">
        <f>'2019_1-3-1_Download'!D270</f>
        <v>2014</v>
      </c>
      <c r="C1666" t="str">
        <f>VLOOKUP(A1666,[1]Tabelle1!$A$1:$B$68,2,FALSE)</f>
        <v>Braunschweig  Stadt</v>
      </c>
      <c r="D1666" t="str">
        <f>'2019_1-3-1_Download'!$H$7</f>
        <v>Anteil der Personen ohne Migrationshintergrund</v>
      </c>
      <c r="E1666" t="s">
        <v>1105</v>
      </c>
      <c r="F1666" t="str">
        <f>VLOOKUP(A1666,[2]Kreise_MZ!$A$2:$C$55,3,FALSE)</f>
        <v>MZ03101</v>
      </c>
      <c r="G1666">
        <f>'2019_1-3-1_Download'!H270</f>
        <v>80.91</v>
      </c>
    </row>
    <row r="1667" spans="1:7" x14ac:dyDescent="0.25">
      <c r="A1667">
        <f>'2019_1-3-1_Download'!B271</f>
        <v>102</v>
      </c>
      <c r="B1667">
        <f>'2019_1-3-1_Download'!D271</f>
        <v>2014</v>
      </c>
      <c r="C1667" t="str">
        <f>VLOOKUP(A1667,[1]Tabelle1!$A$1:$B$68,2,FALSE)</f>
        <v>Salzgitter  Stadt</v>
      </c>
      <c r="D1667" t="str">
        <f>'2019_1-3-1_Download'!$H$7</f>
        <v>Anteil der Personen ohne Migrationshintergrund</v>
      </c>
      <c r="E1667" t="s">
        <v>1105</v>
      </c>
      <c r="F1667" t="str">
        <f>VLOOKUP(A1667,[2]Kreise_MZ!$A$2:$C$55,3,FALSE)</f>
        <v>MZ03102</v>
      </c>
      <c r="G1667">
        <f>'2019_1-3-1_Download'!H271</f>
        <v>72.709999999999994</v>
      </c>
    </row>
    <row r="1668" spans="1:7" x14ac:dyDescent="0.25">
      <c r="A1668">
        <f>'2019_1-3-1_Download'!B272</f>
        <v>103</v>
      </c>
      <c r="B1668">
        <f>'2019_1-3-1_Download'!D272</f>
        <v>2014</v>
      </c>
      <c r="C1668" t="str">
        <f>VLOOKUP(A1668,[1]Tabelle1!$A$1:$B$68,2,FALSE)</f>
        <v>Wolfsburg  Stadt</v>
      </c>
      <c r="D1668" t="str">
        <f>'2019_1-3-1_Download'!$H$7</f>
        <v>Anteil der Personen ohne Migrationshintergrund</v>
      </c>
      <c r="E1668" t="s">
        <v>1105</v>
      </c>
      <c r="F1668" t="str">
        <f>VLOOKUP(A1668,[2]Kreise_MZ!$A$2:$C$55,3,FALSE)</f>
        <v>MZ03103</v>
      </c>
      <c r="G1668">
        <f>'2019_1-3-1_Download'!H272</f>
        <v>66.53</v>
      </c>
    </row>
    <row r="1669" spans="1:7" x14ac:dyDescent="0.25">
      <c r="A1669">
        <f>'2019_1-3-1_Download'!B273</f>
        <v>151</v>
      </c>
      <c r="B1669">
        <f>'2019_1-3-1_Download'!D273</f>
        <v>2014</v>
      </c>
      <c r="C1669" t="str">
        <f>VLOOKUP(A1669,[1]Tabelle1!$A$1:$B$68,2,FALSE)</f>
        <v>Gifhorn</v>
      </c>
      <c r="D1669" t="str">
        <f>'2019_1-3-1_Download'!$H$7</f>
        <v>Anteil der Personen ohne Migrationshintergrund</v>
      </c>
      <c r="E1669" t="s">
        <v>1105</v>
      </c>
      <c r="F1669" t="str">
        <f>VLOOKUP(A1669,[2]Kreise_MZ!$A$2:$C$55,3,FALSE)</f>
        <v>MZ03151</v>
      </c>
      <c r="G1669">
        <f>'2019_1-3-1_Download'!H273</f>
        <v>80.38</v>
      </c>
    </row>
    <row r="1670" spans="1:7" x14ac:dyDescent="0.25">
      <c r="A1670">
        <f>'2019_1-3-1_Download'!B274</f>
        <v>153</v>
      </c>
      <c r="B1670">
        <f>'2019_1-3-1_Download'!D274</f>
        <v>2014</v>
      </c>
      <c r="C1670" t="str">
        <f>VLOOKUP(A1670,[1]Tabelle1!$A$1:$B$68,2,FALSE)</f>
        <v>Goslar</v>
      </c>
      <c r="D1670" t="str">
        <f>'2019_1-3-1_Download'!$H$7</f>
        <v>Anteil der Personen ohne Migrationshintergrund</v>
      </c>
      <c r="E1670" t="s">
        <v>1105</v>
      </c>
      <c r="F1670" t="str">
        <f>VLOOKUP(A1670,[2]Kreise_MZ!$A$2:$C$55,3,FALSE)</f>
        <v>MZ03153</v>
      </c>
      <c r="G1670">
        <f>'2019_1-3-1_Download'!H274</f>
        <v>89.28</v>
      </c>
    </row>
    <row r="1671" spans="1:7" x14ac:dyDescent="0.25">
      <c r="A1671">
        <f>'2019_1-3-1_Download'!B275</f>
        <v>154</v>
      </c>
      <c r="B1671">
        <f>'2019_1-3-1_Download'!D275</f>
        <v>2014</v>
      </c>
      <c r="C1671" t="str">
        <f>VLOOKUP(A1671,[1]Tabelle1!$A$1:$B$68,2,FALSE)</f>
        <v>Helmstedt</v>
      </c>
      <c r="D1671" t="str">
        <f>'2019_1-3-1_Download'!$H$7</f>
        <v>Anteil der Personen ohne Migrationshintergrund</v>
      </c>
      <c r="E1671" t="s">
        <v>1105</v>
      </c>
      <c r="F1671" t="str">
        <f>VLOOKUP(A1671,[2]Kreise_MZ!$A$2:$C$55,3,FALSE)</f>
        <v>MZ03154</v>
      </c>
      <c r="G1671">
        <f>'2019_1-3-1_Download'!H275</f>
        <v>81.489999999999995</v>
      </c>
    </row>
    <row r="1672" spans="1:7" x14ac:dyDescent="0.25">
      <c r="A1672">
        <f>'2019_1-3-1_Download'!B276</f>
        <v>155</v>
      </c>
      <c r="B1672">
        <f>'2019_1-3-1_Download'!D276</f>
        <v>2014</v>
      </c>
      <c r="C1672" t="str">
        <f>VLOOKUP(A1672,[1]Tabelle1!$A$1:$B$68,2,FALSE)</f>
        <v>Northeim</v>
      </c>
      <c r="D1672" t="str">
        <f>'2019_1-3-1_Download'!$H$7</f>
        <v>Anteil der Personen ohne Migrationshintergrund</v>
      </c>
      <c r="E1672" t="s">
        <v>1105</v>
      </c>
      <c r="F1672" t="str">
        <f>VLOOKUP(A1672,[2]Kreise_MZ!$A$2:$C$55,3,FALSE)</f>
        <v>MZ03155</v>
      </c>
      <c r="G1672">
        <f>'2019_1-3-1_Download'!H276</f>
        <v>89.6</v>
      </c>
    </row>
    <row r="1673" spans="1:7" x14ac:dyDescent="0.25">
      <c r="A1673">
        <f>'2019_1-3-1_Download'!B277</f>
        <v>157</v>
      </c>
      <c r="B1673">
        <f>'2019_1-3-1_Download'!D277</f>
        <v>2014</v>
      </c>
      <c r="C1673" t="str">
        <f>VLOOKUP(A1673,[1]Tabelle1!$A$1:$B$68,2,FALSE)</f>
        <v>Peine</v>
      </c>
      <c r="D1673" t="str">
        <f>'2019_1-3-1_Download'!$H$7</f>
        <v>Anteil der Personen ohne Migrationshintergrund</v>
      </c>
      <c r="E1673" t="s">
        <v>1105</v>
      </c>
      <c r="F1673" t="str">
        <f>VLOOKUP(A1673,[2]Kreise_MZ!$A$2:$C$55,3,FALSE)</f>
        <v>MZ03157</v>
      </c>
      <c r="G1673">
        <f>'2019_1-3-1_Download'!H277</f>
        <v>81.67</v>
      </c>
    </row>
    <row r="1674" spans="1:7" x14ac:dyDescent="0.25">
      <c r="A1674">
        <f>'2019_1-3-1_Download'!B279</f>
        <v>159</v>
      </c>
      <c r="B1674">
        <f>'2019_1-3-1_Download'!D279</f>
        <v>2014</v>
      </c>
      <c r="C1674" t="str">
        <f>VLOOKUP(A1674,[1]Tabelle1!$A$1:$B$68,2,FALSE)</f>
        <v>Göttingen</v>
      </c>
      <c r="D1674" t="str">
        <f>'2019_1-3-1_Download'!$H$7</f>
        <v>Anteil der Personen ohne Migrationshintergrund</v>
      </c>
      <c r="E1674" t="s">
        <v>1105</v>
      </c>
      <c r="F1674" t="str">
        <f>VLOOKUP(A1674,[2]Kreise_MZ!$A$2:$C$55,3,FALSE)</f>
        <v>MZ03159</v>
      </c>
      <c r="G1674">
        <f>'2019_1-3-1_Download'!H279</f>
        <v>88.54</v>
      </c>
    </row>
    <row r="1675" spans="1:7" x14ac:dyDescent="0.25">
      <c r="A1675">
        <f>'2019_1-3-1_Download'!B278</f>
        <v>158</v>
      </c>
      <c r="B1675">
        <f>'2019_1-3-1_Download'!D278</f>
        <v>2014</v>
      </c>
      <c r="C1675" t="str">
        <f>VLOOKUP(A1675,[1]Tabelle1!$A$1:$B$68,2,FALSE)</f>
        <v>Wolfenbüttel</v>
      </c>
      <c r="D1675" t="str">
        <f>'2019_1-3-1_Download'!$H$7</f>
        <v>Anteil der Personen ohne Migrationshintergrund</v>
      </c>
      <c r="E1675" t="s">
        <v>1105</v>
      </c>
      <c r="F1675" t="str">
        <f>VLOOKUP(A1675,[2]Kreise_MZ!$A$2:$C$55,3,FALSE)</f>
        <v>MZ03158</v>
      </c>
      <c r="G1675">
        <f>'2019_1-3-1_Download'!H278</f>
        <v>84.72</v>
      </c>
    </row>
    <row r="1676" spans="1:7" x14ac:dyDescent="0.25">
      <c r="A1676">
        <f>'2019_1-3-1_Download'!B280</f>
        <v>1</v>
      </c>
      <c r="B1676">
        <f>'2019_1-3-1_Download'!D280</f>
        <v>2014</v>
      </c>
      <c r="C1676" t="str">
        <f>VLOOKUP(A1676,[1]Tabelle1!$A$1:$B$68,2,FALSE)</f>
        <v>Statistische Region Braunschweig</v>
      </c>
      <c r="D1676" t="str">
        <f>'2019_1-3-1_Download'!$H$7</f>
        <v>Anteil der Personen ohne Migrationshintergrund</v>
      </c>
      <c r="E1676" t="s">
        <v>1105</v>
      </c>
      <c r="F1676" t="str">
        <f>VLOOKUP(A1676,[2]Kreise_MZ!$A$2:$C$55,3,FALSE)</f>
        <v>MZ031</v>
      </c>
      <c r="G1676">
        <f>'2019_1-3-1_Download'!H280</f>
        <v>82.6</v>
      </c>
    </row>
    <row r="1677" spans="1:7" x14ac:dyDescent="0.25">
      <c r="A1677">
        <f>'2019_1-3-1_Download'!B281</f>
        <v>241</v>
      </c>
      <c r="B1677">
        <f>'2019_1-3-1_Download'!D281</f>
        <v>2014</v>
      </c>
      <c r="C1677" t="str">
        <f>VLOOKUP(A1677,[1]Tabelle1!$A$1:$B$68,2,FALSE)</f>
        <v>Hannover  Region</v>
      </c>
      <c r="D1677" t="str">
        <f>'2019_1-3-1_Download'!$H$7</f>
        <v>Anteil der Personen ohne Migrationshintergrund</v>
      </c>
      <c r="E1677" t="s">
        <v>1105</v>
      </c>
      <c r="F1677" t="str">
        <f>VLOOKUP(A1677,[2]Kreise_MZ!$A$2:$C$55,3,FALSE)</f>
        <v>MZ03241</v>
      </c>
      <c r="G1677">
        <f>'2019_1-3-1_Download'!H281</f>
        <v>75.78</v>
      </c>
    </row>
    <row r="1678" spans="1:7" x14ac:dyDescent="0.25">
      <c r="A1678">
        <f>'2019_1-3-1_Download'!B282</f>
        <v>241001</v>
      </c>
      <c r="B1678">
        <f>'2019_1-3-1_Download'!D282</f>
        <v>2014</v>
      </c>
      <c r="C1678" t="str">
        <f>VLOOKUP(A1678,[1]Tabelle1!$A$1:$B$68,2,FALSE)</f>
        <v>dav. Hannover  Lhst.</v>
      </c>
      <c r="D1678" t="str">
        <f>'2019_1-3-1_Download'!$H$7</f>
        <v>Anteil der Personen ohne Migrationshintergrund</v>
      </c>
      <c r="E1678" t="s">
        <v>1105</v>
      </c>
      <c r="F1678" t="str">
        <f>VLOOKUP(A1678,[2]Kreise_MZ!$A$2:$C$55,3,FALSE)</f>
        <v>MZ03241001</v>
      </c>
      <c r="G1678">
        <f>'2019_1-3-1_Download'!H282</f>
        <v>70.03</v>
      </c>
    </row>
    <row r="1679" spans="1:7" x14ac:dyDescent="0.25">
      <c r="A1679">
        <f>'2019_1-3-1_Download'!B283</f>
        <v>241999</v>
      </c>
      <c r="B1679">
        <f>'2019_1-3-1_Download'!D283</f>
        <v>2014</v>
      </c>
      <c r="C1679" t="str">
        <f>VLOOKUP(A1679,[1]Tabelle1!$A$1:$B$68,2,FALSE)</f>
        <v>dav. Hannover  Umland</v>
      </c>
      <c r="D1679" t="str">
        <f>'2019_1-3-1_Download'!$H$7</f>
        <v>Anteil der Personen ohne Migrationshintergrund</v>
      </c>
      <c r="E1679" t="s">
        <v>1105</v>
      </c>
      <c r="F1679" t="str">
        <f>VLOOKUP(A1679,[2]Kreise_MZ!$A$2:$C$55,3,FALSE)</f>
        <v>MZ03241999</v>
      </c>
      <c r="G1679">
        <f>'2019_1-3-1_Download'!H283</f>
        <v>80.680000000000007</v>
      </c>
    </row>
    <row r="1680" spans="1:7" x14ac:dyDescent="0.25">
      <c r="A1680">
        <f>'2019_1-3-1_Download'!B284</f>
        <v>251</v>
      </c>
      <c r="B1680">
        <f>'2019_1-3-1_Download'!D284</f>
        <v>2014</v>
      </c>
      <c r="C1680" t="str">
        <f>VLOOKUP(A1680,[1]Tabelle1!$A$1:$B$68,2,FALSE)</f>
        <v>Diepholz</v>
      </c>
      <c r="D1680" t="str">
        <f>'2019_1-3-1_Download'!$H$7</f>
        <v>Anteil der Personen ohne Migrationshintergrund</v>
      </c>
      <c r="E1680" t="s">
        <v>1105</v>
      </c>
      <c r="F1680" t="str">
        <f>VLOOKUP(A1680,[2]Kreise_MZ!$A$2:$C$55,3,FALSE)</f>
        <v>MZ03251</v>
      </c>
      <c r="G1680">
        <f>'2019_1-3-1_Download'!H284</f>
        <v>85.09</v>
      </c>
    </row>
    <row r="1681" spans="1:7" x14ac:dyDescent="0.25">
      <c r="A1681">
        <f>'2019_1-3-1_Download'!B285</f>
        <v>252</v>
      </c>
      <c r="B1681">
        <f>'2019_1-3-1_Download'!D285</f>
        <v>2014</v>
      </c>
      <c r="C1681" t="str">
        <f>VLOOKUP(A1681,[1]Tabelle1!$A$1:$B$68,2,FALSE)</f>
        <v>Hameln-Pyrmont</v>
      </c>
      <c r="D1681" t="str">
        <f>'2019_1-3-1_Download'!$H$7</f>
        <v>Anteil der Personen ohne Migrationshintergrund</v>
      </c>
      <c r="E1681" t="s">
        <v>1105</v>
      </c>
      <c r="F1681" t="str">
        <f>VLOOKUP(A1681,[2]Kreise_MZ!$A$2:$C$55,3,FALSE)</f>
        <v>MZ03252</v>
      </c>
      <c r="G1681">
        <f>'2019_1-3-1_Download'!H285</f>
        <v>82.01</v>
      </c>
    </row>
    <row r="1682" spans="1:7" x14ac:dyDescent="0.25">
      <c r="A1682">
        <f>'2019_1-3-1_Download'!B286</f>
        <v>254</v>
      </c>
      <c r="B1682">
        <f>'2019_1-3-1_Download'!D286</f>
        <v>2014</v>
      </c>
      <c r="C1682" t="str">
        <f>VLOOKUP(A1682,[1]Tabelle1!$A$1:$B$68,2,FALSE)</f>
        <v>Hildesheim</v>
      </c>
      <c r="D1682" t="str">
        <f>'2019_1-3-1_Download'!$H$7</f>
        <v>Anteil der Personen ohne Migrationshintergrund</v>
      </c>
      <c r="E1682" t="s">
        <v>1105</v>
      </c>
      <c r="F1682" t="str">
        <f>VLOOKUP(A1682,[2]Kreise_MZ!$A$2:$C$55,3,FALSE)</f>
        <v>MZ03254</v>
      </c>
      <c r="G1682">
        <f>'2019_1-3-1_Download'!H286</f>
        <v>82.87</v>
      </c>
    </row>
    <row r="1683" spans="1:7" x14ac:dyDescent="0.25">
      <c r="A1683">
        <f>'2019_1-3-1_Download'!B287</f>
        <v>255</v>
      </c>
      <c r="B1683">
        <f>'2019_1-3-1_Download'!D287</f>
        <v>2014</v>
      </c>
      <c r="C1683" t="str">
        <f>VLOOKUP(A1683,[1]Tabelle1!$A$1:$B$68,2,FALSE)</f>
        <v>Holzminden</v>
      </c>
      <c r="D1683" t="str">
        <f>'2019_1-3-1_Download'!$H$7</f>
        <v>Anteil der Personen ohne Migrationshintergrund</v>
      </c>
      <c r="E1683" t="s">
        <v>1105</v>
      </c>
      <c r="F1683" t="str">
        <f>VLOOKUP(A1683,[2]Kreise_MZ!$A$2:$C$55,3,FALSE)</f>
        <v>MZ03255</v>
      </c>
      <c r="G1683">
        <f>'2019_1-3-1_Download'!H287</f>
        <v>92.97</v>
      </c>
    </row>
    <row r="1684" spans="1:7" x14ac:dyDescent="0.25">
      <c r="A1684">
        <f>'2019_1-3-1_Download'!B288</f>
        <v>256</v>
      </c>
      <c r="B1684">
        <f>'2019_1-3-1_Download'!D288</f>
        <v>2014</v>
      </c>
      <c r="C1684" t="str">
        <f>VLOOKUP(A1684,[1]Tabelle1!$A$1:$B$68,2,FALSE)</f>
        <v>Nienburg (Weser)</v>
      </c>
      <c r="D1684" t="str">
        <f>'2019_1-3-1_Download'!$H$7</f>
        <v>Anteil der Personen ohne Migrationshintergrund</v>
      </c>
      <c r="E1684" t="s">
        <v>1105</v>
      </c>
      <c r="F1684" t="str">
        <f>VLOOKUP(A1684,[2]Kreise_MZ!$A$2:$C$55,3,FALSE)</f>
        <v>MZ03256</v>
      </c>
      <c r="G1684">
        <f>'2019_1-3-1_Download'!H288</f>
        <v>82.34</v>
      </c>
    </row>
    <row r="1685" spans="1:7" x14ac:dyDescent="0.25">
      <c r="A1685">
        <f>'2019_1-3-1_Download'!B289</f>
        <v>257</v>
      </c>
      <c r="B1685">
        <f>'2019_1-3-1_Download'!D289</f>
        <v>2014</v>
      </c>
      <c r="C1685" t="str">
        <f>VLOOKUP(A1685,[1]Tabelle1!$A$1:$B$68,2,FALSE)</f>
        <v>Schaumburg</v>
      </c>
      <c r="D1685" t="str">
        <f>'2019_1-3-1_Download'!$H$7</f>
        <v>Anteil der Personen ohne Migrationshintergrund</v>
      </c>
      <c r="E1685" t="s">
        <v>1105</v>
      </c>
      <c r="F1685" t="str">
        <f>VLOOKUP(A1685,[2]Kreise_MZ!$A$2:$C$55,3,FALSE)</f>
        <v>MZ03257</v>
      </c>
      <c r="G1685">
        <f>'2019_1-3-1_Download'!H289</f>
        <v>84.9</v>
      </c>
    </row>
    <row r="1686" spans="1:7" x14ac:dyDescent="0.25">
      <c r="A1686">
        <f>'2019_1-3-1_Download'!B290</f>
        <v>2</v>
      </c>
      <c r="B1686">
        <f>'2019_1-3-1_Download'!D290</f>
        <v>2014</v>
      </c>
      <c r="C1686" t="str">
        <f>VLOOKUP(A1686,[1]Tabelle1!$A$1:$B$68,2,FALSE)</f>
        <v>Statistische Region Hannover</v>
      </c>
      <c r="D1686" t="str">
        <f>'2019_1-3-1_Download'!$H$7</f>
        <v>Anteil der Personen ohne Migrationshintergrund</v>
      </c>
      <c r="E1686" t="s">
        <v>1105</v>
      </c>
      <c r="F1686" t="str">
        <f>VLOOKUP(A1686,[2]Kreise_MZ!$A$2:$C$55,3,FALSE)</f>
        <v>MZ032</v>
      </c>
      <c r="G1686">
        <f>'2019_1-3-1_Download'!H290</f>
        <v>79.72</v>
      </c>
    </row>
    <row r="1687" spans="1:7" x14ac:dyDescent="0.25">
      <c r="A1687">
        <f>'2019_1-3-1_Download'!B291</f>
        <v>351</v>
      </c>
      <c r="B1687">
        <f>'2019_1-3-1_Download'!D291</f>
        <v>2014</v>
      </c>
      <c r="C1687" t="str">
        <f>VLOOKUP(A1687,[1]Tabelle1!$A$1:$B$68,2,FALSE)</f>
        <v>Celle</v>
      </c>
      <c r="D1687" t="str">
        <f>'2019_1-3-1_Download'!$H$7</f>
        <v>Anteil der Personen ohne Migrationshintergrund</v>
      </c>
      <c r="E1687" t="s">
        <v>1105</v>
      </c>
      <c r="F1687" t="str">
        <f>VLOOKUP(A1687,[2]Kreise_MZ!$A$2:$C$55,3,FALSE)</f>
        <v>MZ03351</v>
      </c>
      <c r="G1687">
        <f>'2019_1-3-1_Download'!H291</f>
        <v>82.56</v>
      </c>
    </row>
    <row r="1688" spans="1:7" x14ac:dyDescent="0.25">
      <c r="A1688">
        <f>'2019_1-3-1_Download'!B292</f>
        <v>352</v>
      </c>
      <c r="B1688">
        <f>'2019_1-3-1_Download'!D292</f>
        <v>2014</v>
      </c>
      <c r="C1688" t="str">
        <f>VLOOKUP(A1688,[1]Tabelle1!$A$1:$B$68,2,FALSE)</f>
        <v>Cuxhaven</v>
      </c>
      <c r="D1688" t="str">
        <f>'2019_1-3-1_Download'!$H$7</f>
        <v>Anteil der Personen ohne Migrationshintergrund</v>
      </c>
      <c r="E1688" t="s">
        <v>1105</v>
      </c>
      <c r="F1688" t="str">
        <f>VLOOKUP(A1688,[2]Kreise_MZ!$A$2:$C$55,3,FALSE)</f>
        <v>MZ03352</v>
      </c>
      <c r="G1688">
        <f>'2019_1-3-1_Download'!H292</f>
        <v>88.34</v>
      </c>
    </row>
    <row r="1689" spans="1:7" x14ac:dyDescent="0.25">
      <c r="A1689">
        <f>'2019_1-3-1_Download'!B293</f>
        <v>353</v>
      </c>
      <c r="B1689">
        <f>'2019_1-3-1_Download'!D293</f>
        <v>2014</v>
      </c>
      <c r="C1689" t="str">
        <f>VLOOKUP(A1689,[1]Tabelle1!$A$1:$B$68,2,FALSE)</f>
        <v>Harburg</v>
      </c>
      <c r="D1689" t="str">
        <f>'2019_1-3-1_Download'!$H$7</f>
        <v>Anteil der Personen ohne Migrationshintergrund</v>
      </c>
      <c r="E1689" t="s">
        <v>1105</v>
      </c>
      <c r="F1689" t="str">
        <f>VLOOKUP(A1689,[2]Kreise_MZ!$A$2:$C$55,3,FALSE)</f>
        <v>MZ03353</v>
      </c>
      <c r="G1689">
        <f>'2019_1-3-1_Download'!H293</f>
        <v>86.59</v>
      </c>
    </row>
    <row r="1690" spans="1:7" x14ac:dyDescent="0.25">
      <c r="A1690" t="str">
        <f>'2019_1-3-1_Download'!B294</f>
        <v>360/ 354</v>
      </c>
      <c r="B1690">
        <f>'2019_1-3-1_Download'!D294</f>
        <v>2014</v>
      </c>
      <c r="C1690" t="str">
        <f>VLOOKUP(A1690,[1]Tabelle1!$A$1:$B$68,2,FALSE)</f>
        <v>Uelzen Lüchow-Dannenberg</v>
      </c>
      <c r="D1690" t="str">
        <f>'2019_1-3-1_Download'!$H$7</f>
        <v>Anteil der Personen ohne Migrationshintergrund</v>
      </c>
      <c r="E1690" t="s">
        <v>1105</v>
      </c>
      <c r="F1690" t="str">
        <f>VLOOKUP(A1690,[2]Kreise_MZ!$A$2:$C$55,3,FALSE)</f>
        <v>MZ03354360</v>
      </c>
      <c r="G1690">
        <f>'2019_1-3-1_Download'!H294</f>
        <v>90.02</v>
      </c>
    </row>
    <row r="1691" spans="1:7" x14ac:dyDescent="0.25">
      <c r="A1691">
        <f>'2019_1-3-1_Download'!B295</f>
        <v>355</v>
      </c>
      <c r="B1691">
        <f>'2019_1-3-1_Download'!D295</f>
        <v>2014</v>
      </c>
      <c r="C1691" t="str">
        <f>VLOOKUP(A1691,[1]Tabelle1!$A$1:$B$68,2,FALSE)</f>
        <v>Lüneburg</v>
      </c>
      <c r="D1691" t="str">
        <f>'2019_1-3-1_Download'!$H$7</f>
        <v>Anteil der Personen ohne Migrationshintergrund</v>
      </c>
      <c r="E1691" t="s">
        <v>1105</v>
      </c>
      <c r="F1691" t="str">
        <f>VLOOKUP(A1691,[2]Kreise_MZ!$A$2:$C$55,3,FALSE)</f>
        <v>MZ03355</v>
      </c>
      <c r="G1691">
        <f>'2019_1-3-1_Download'!H295</f>
        <v>86.8</v>
      </c>
    </row>
    <row r="1692" spans="1:7" x14ac:dyDescent="0.25">
      <c r="A1692">
        <f>'2019_1-3-1_Download'!B296</f>
        <v>356</v>
      </c>
      <c r="B1692">
        <f>'2019_1-3-1_Download'!D296</f>
        <v>2014</v>
      </c>
      <c r="C1692" t="str">
        <f>VLOOKUP(A1692,[1]Tabelle1!$A$1:$B$68,2,FALSE)</f>
        <v>Osterholz</v>
      </c>
      <c r="D1692" t="str">
        <f>'2019_1-3-1_Download'!$H$7</f>
        <v>Anteil der Personen ohne Migrationshintergrund</v>
      </c>
      <c r="E1692" t="s">
        <v>1105</v>
      </c>
      <c r="F1692" t="str">
        <f>VLOOKUP(A1692,[2]Kreise_MZ!$A$2:$C$55,3,FALSE)</f>
        <v>MZ03356</v>
      </c>
      <c r="G1692">
        <f>'2019_1-3-1_Download'!H296</f>
        <v>92.25</v>
      </c>
    </row>
    <row r="1693" spans="1:7" x14ac:dyDescent="0.25">
      <c r="A1693">
        <f>'2019_1-3-1_Download'!B297</f>
        <v>357</v>
      </c>
      <c r="B1693">
        <f>'2019_1-3-1_Download'!D297</f>
        <v>2014</v>
      </c>
      <c r="C1693" t="str">
        <f>VLOOKUP(A1693,[1]Tabelle1!$A$1:$B$68,2,FALSE)</f>
        <v>Rotenburg (Wümme)</v>
      </c>
      <c r="D1693" t="str">
        <f>'2019_1-3-1_Download'!$H$7</f>
        <v>Anteil der Personen ohne Migrationshintergrund</v>
      </c>
      <c r="E1693" t="s">
        <v>1105</v>
      </c>
      <c r="F1693" t="str">
        <f>VLOOKUP(A1693,[2]Kreise_MZ!$A$2:$C$55,3,FALSE)</f>
        <v>MZ03357</v>
      </c>
      <c r="G1693">
        <f>'2019_1-3-1_Download'!H297</f>
        <v>88.98</v>
      </c>
    </row>
    <row r="1694" spans="1:7" x14ac:dyDescent="0.25">
      <c r="A1694">
        <f>'2019_1-3-1_Download'!B298</f>
        <v>358</v>
      </c>
      <c r="B1694">
        <f>'2019_1-3-1_Download'!D298</f>
        <v>2014</v>
      </c>
      <c r="C1694" t="str">
        <f>VLOOKUP(A1694,[1]Tabelle1!$A$1:$B$68,2,FALSE)</f>
        <v>Heidekreis</v>
      </c>
      <c r="D1694" t="str">
        <f>'2019_1-3-1_Download'!$H$7</f>
        <v>Anteil der Personen ohne Migrationshintergrund</v>
      </c>
      <c r="E1694" t="s">
        <v>1105</v>
      </c>
      <c r="F1694" t="str">
        <f>VLOOKUP(A1694,[2]Kreise_MZ!$A$2:$C$55,3,FALSE)</f>
        <v>MZ03358</v>
      </c>
      <c r="G1694">
        <f>'2019_1-3-1_Download'!H298</f>
        <v>82.83</v>
      </c>
    </row>
    <row r="1695" spans="1:7" x14ac:dyDescent="0.25">
      <c r="A1695">
        <f>'2019_1-3-1_Download'!B299</f>
        <v>359</v>
      </c>
      <c r="B1695">
        <f>'2019_1-3-1_Download'!D299</f>
        <v>2014</v>
      </c>
      <c r="C1695" t="str">
        <f>VLOOKUP(A1695,[1]Tabelle1!$A$1:$B$68,2,FALSE)</f>
        <v>Stade</v>
      </c>
      <c r="D1695" t="str">
        <f>'2019_1-3-1_Download'!$H$7</f>
        <v>Anteil der Personen ohne Migrationshintergrund</v>
      </c>
      <c r="E1695" t="s">
        <v>1105</v>
      </c>
      <c r="F1695" t="str">
        <f>VLOOKUP(A1695,[2]Kreise_MZ!$A$2:$C$55,3,FALSE)</f>
        <v>MZ03359</v>
      </c>
      <c r="G1695">
        <f>'2019_1-3-1_Download'!H299</f>
        <v>86.52</v>
      </c>
    </row>
    <row r="1696" spans="1:7" x14ac:dyDescent="0.25">
      <c r="A1696" t="str">
        <f>'2019_1-3-1_Download'!B300</f>
        <v>360/ 354</v>
      </c>
      <c r="B1696">
        <f>'2019_1-3-1_Download'!D300</f>
        <v>2014</v>
      </c>
      <c r="C1696" t="str">
        <f>VLOOKUP(A1696,[1]Tabelle1!$A$1:$B$68,2,FALSE)</f>
        <v>Uelzen Lüchow-Dannenberg</v>
      </c>
      <c r="D1696" t="str">
        <f>'2019_1-3-1_Download'!$H$7</f>
        <v>Anteil der Personen ohne Migrationshintergrund</v>
      </c>
      <c r="E1696" t="s">
        <v>1105</v>
      </c>
      <c r="F1696" t="str">
        <f>VLOOKUP(A1696,[2]Kreise_MZ!$A$2:$C$55,3,FALSE)</f>
        <v>MZ03354360</v>
      </c>
      <c r="G1696">
        <f>'2019_1-3-1_Download'!H300</f>
        <v>90.02</v>
      </c>
    </row>
    <row r="1697" spans="1:7" x14ac:dyDescent="0.25">
      <c r="A1697">
        <f>'2019_1-3-1_Download'!B301</f>
        <v>361</v>
      </c>
      <c r="B1697">
        <f>'2019_1-3-1_Download'!D301</f>
        <v>2014</v>
      </c>
      <c r="C1697" t="str">
        <f>VLOOKUP(A1697,[1]Tabelle1!$A$1:$B$68,2,FALSE)</f>
        <v>Verden</v>
      </c>
      <c r="D1697" t="str">
        <f>'2019_1-3-1_Download'!$H$7</f>
        <v>Anteil der Personen ohne Migrationshintergrund</v>
      </c>
      <c r="E1697" t="s">
        <v>1105</v>
      </c>
      <c r="F1697" t="str">
        <f>VLOOKUP(A1697,[2]Kreise_MZ!$A$2:$C$55,3,FALSE)</f>
        <v>MZ03361</v>
      </c>
      <c r="G1697">
        <f>'2019_1-3-1_Download'!H301</f>
        <v>80.08</v>
      </c>
    </row>
    <row r="1698" spans="1:7" x14ac:dyDescent="0.25">
      <c r="A1698">
        <f>'2019_1-3-1_Download'!B302</f>
        <v>3</v>
      </c>
      <c r="B1698">
        <f>'2019_1-3-1_Download'!D302</f>
        <v>2014</v>
      </c>
      <c r="C1698" t="str">
        <f>VLOOKUP(A1698,[1]Tabelle1!$A$1:$B$68,2,FALSE)</f>
        <v>Statistische Region Lüneburg</v>
      </c>
      <c r="D1698" t="str">
        <f>'2019_1-3-1_Download'!$H$7</f>
        <v>Anteil der Personen ohne Migrationshintergrund</v>
      </c>
      <c r="E1698" t="s">
        <v>1105</v>
      </c>
      <c r="F1698" t="str">
        <f>VLOOKUP(A1698,[2]Kreise_MZ!$A$2:$C$55,3,FALSE)</f>
        <v>MZ033</v>
      </c>
      <c r="G1698">
        <f>'2019_1-3-1_Download'!H302</f>
        <v>86.3</v>
      </c>
    </row>
    <row r="1699" spans="1:7" x14ac:dyDescent="0.25">
      <c r="A1699">
        <f>'2019_1-3-1_Download'!B303</f>
        <v>401</v>
      </c>
      <c r="B1699">
        <f>'2019_1-3-1_Download'!D303</f>
        <v>2014</v>
      </c>
      <c r="C1699" t="str">
        <f>VLOOKUP(A1699,[1]Tabelle1!$A$1:$B$68,2,FALSE)</f>
        <v>Delmenhorst  Stadt</v>
      </c>
      <c r="D1699" t="str">
        <f>'2019_1-3-1_Download'!$H$7</f>
        <v>Anteil der Personen ohne Migrationshintergrund</v>
      </c>
      <c r="E1699" t="s">
        <v>1105</v>
      </c>
      <c r="F1699" t="str">
        <f>VLOOKUP(A1699,[2]Kreise_MZ!$A$2:$C$55,3,FALSE)</f>
        <v>MZ03401</v>
      </c>
      <c r="G1699">
        <f>'2019_1-3-1_Download'!H303</f>
        <v>72.75</v>
      </c>
    </row>
    <row r="1700" spans="1:7" x14ac:dyDescent="0.25">
      <c r="A1700" t="str">
        <f>'2019_1-3-1_Download'!B304</f>
        <v>402 / 457</v>
      </c>
      <c r="B1700">
        <f>'2019_1-3-1_Download'!D304</f>
        <v>2014</v>
      </c>
      <c r="C1700" t="str">
        <f>VLOOKUP(A1700,[1]Tabelle1!$A$1:$B$68,2,FALSE)</f>
        <v>Emden  Stadt / Leer</v>
      </c>
      <c r="D1700" t="str">
        <f>'2019_1-3-1_Download'!$H$7</f>
        <v>Anteil der Personen ohne Migrationshintergrund</v>
      </c>
      <c r="E1700" t="s">
        <v>1105</v>
      </c>
      <c r="F1700" t="str">
        <f>VLOOKUP(A1700,[2]Kreise_MZ!$A$2:$C$55,3,FALSE)</f>
        <v>MZ03402457</v>
      </c>
      <c r="G1700">
        <f>'2019_1-3-1_Download'!H304</f>
        <v>87.36</v>
      </c>
    </row>
    <row r="1701" spans="1:7" x14ac:dyDescent="0.25">
      <c r="A1701">
        <f>'2019_1-3-1_Download'!B305</f>
        <v>403</v>
      </c>
      <c r="B1701">
        <f>'2019_1-3-1_Download'!D305</f>
        <v>2014</v>
      </c>
      <c r="C1701" t="str">
        <f>VLOOKUP(A1701,[1]Tabelle1!$A$1:$B$68,2,FALSE)</f>
        <v>Oldenburg(Oldb)  Stadt</v>
      </c>
      <c r="D1701" t="str">
        <f>'2019_1-3-1_Download'!$H$7</f>
        <v>Anteil der Personen ohne Migrationshintergrund</v>
      </c>
      <c r="E1701" t="s">
        <v>1105</v>
      </c>
      <c r="F1701" t="str">
        <f>VLOOKUP(A1701,[2]Kreise_MZ!$A$2:$C$55,3,FALSE)</f>
        <v>MZ03403</v>
      </c>
      <c r="G1701">
        <f>'2019_1-3-1_Download'!H305</f>
        <v>85.5</v>
      </c>
    </row>
    <row r="1702" spans="1:7" x14ac:dyDescent="0.25">
      <c r="A1702">
        <f>'2019_1-3-1_Download'!B306</f>
        <v>404</v>
      </c>
      <c r="B1702">
        <f>'2019_1-3-1_Download'!D306</f>
        <v>2014</v>
      </c>
      <c r="C1702" t="str">
        <f>VLOOKUP(A1702,[1]Tabelle1!$A$1:$B$68,2,FALSE)</f>
        <v>Osnabrück  Stadt</v>
      </c>
      <c r="D1702" t="str">
        <f>'2019_1-3-1_Download'!$H$7</f>
        <v>Anteil der Personen ohne Migrationshintergrund</v>
      </c>
      <c r="E1702" t="s">
        <v>1105</v>
      </c>
      <c r="F1702" t="str">
        <f>VLOOKUP(A1702,[2]Kreise_MZ!$A$2:$C$55,3,FALSE)</f>
        <v>MZ03404</v>
      </c>
      <c r="G1702">
        <f>'2019_1-3-1_Download'!H306</f>
        <v>71.459999999999994</v>
      </c>
    </row>
    <row r="1703" spans="1:7" x14ac:dyDescent="0.25">
      <c r="A1703">
        <f>'2019_1-3-1_Download'!B307</f>
        <v>405</v>
      </c>
      <c r="B1703">
        <f>'2019_1-3-1_Download'!D307</f>
        <v>2014</v>
      </c>
      <c r="C1703" t="str">
        <f>VLOOKUP(A1703,[1]Tabelle1!$A$1:$B$68,2,FALSE)</f>
        <v>Wilhelmshaven  Stadt</v>
      </c>
      <c r="D1703" t="str">
        <f>'2019_1-3-1_Download'!$H$7</f>
        <v>Anteil der Personen ohne Migrationshintergrund</v>
      </c>
      <c r="E1703" t="s">
        <v>1105</v>
      </c>
      <c r="F1703" t="str">
        <f>VLOOKUP(A1703,[2]Kreise_MZ!$A$2:$C$55,3,FALSE)</f>
        <v>MZ03405</v>
      </c>
      <c r="G1703">
        <f>'2019_1-3-1_Download'!H307</f>
        <v>83.74</v>
      </c>
    </row>
    <row r="1704" spans="1:7" x14ac:dyDescent="0.25">
      <c r="A1704">
        <f>'2019_1-3-1_Download'!B308</f>
        <v>451</v>
      </c>
      <c r="B1704">
        <f>'2019_1-3-1_Download'!D308</f>
        <v>2014</v>
      </c>
      <c r="C1704" t="str">
        <f>VLOOKUP(A1704,[1]Tabelle1!$A$1:$B$68,2,FALSE)</f>
        <v>Ammerland</v>
      </c>
      <c r="D1704" t="str">
        <f>'2019_1-3-1_Download'!$H$7</f>
        <v>Anteil der Personen ohne Migrationshintergrund</v>
      </c>
      <c r="E1704" t="s">
        <v>1105</v>
      </c>
      <c r="F1704" t="str">
        <f>VLOOKUP(A1704,[2]Kreise_MZ!$A$2:$C$55,3,FALSE)</f>
        <v>MZ03451</v>
      </c>
      <c r="G1704">
        <f>'2019_1-3-1_Download'!H308</f>
        <v>90.98</v>
      </c>
    </row>
    <row r="1705" spans="1:7" x14ac:dyDescent="0.25">
      <c r="A1705">
        <f>'2019_1-3-1_Download'!B309</f>
        <v>452</v>
      </c>
      <c r="B1705">
        <f>'2019_1-3-1_Download'!D309</f>
        <v>2014</v>
      </c>
      <c r="C1705" t="str">
        <f>VLOOKUP(A1705,[1]Tabelle1!$A$1:$B$68,2,FALSE)</f>
        <v>Aurich</v>
      </c>
      <c r="D1705" t="str">
        <f>'2019_1-3-1_Download'!$H$7</f>
        <v>Anteil der Personen ohne Migrationshintergrund</v>
      </c>
      <c r="E1705" t="s">
        <v>1105</v>
      </c>
      <c r="F1705" t="str">
        <f>VLOOKUP(A1705,[2]Kreise_MZ!$A$2:$C$55,3,FALSE)</f>
        <v>MZ03452</v>
      </c>
      <c r="G1705">
        <f>'2019_1-3-1_Download'!H309</f>
        <v>92.72</v>
      </c>
    </row>
    <row r="1706" spans="1:7" x14ac:dyDescent="0.25">
      <c r="A1706">
        <f>'2019_1-3-1_Download'!B310</f>
        <v>453</v>
      </c>
      <c r="B1706">
        <f>'2019_1-3-1_Download'!D310</f>
        <v>2014</v>
      </c>
      <c r="C1706" t="str">
        <f>VLOOKUP(A1706,[1]Tabelle1!$A$1:$B$68,2,FALSE)</f>
        <v>Cloppenburg</v>
      </c>
      <c r="D1706" t="str">
        <f>'2019_1-3-1_Download'!$H$7</f>
        <v>Anteil der Personen ohne Migrationshintergrund</v>
      </c>
      <c r="E1706" t="s">
        <v>1105</v>
      </c>
      <c r="F1706" t="str">
        <f>VLOOKUP(A1706,[2]Kreise_MZ!$A$2:$C$55,3,FALSE)</f>
        <v>MZ03453</v>
      </c>
      <c r="G1706">
        <f>'2019_1-3-1_Download'!H310</f>
        <v>69.09</v>
      </c>
    </row>
    <row r="1707" spans="1:7" x14ac:dyDescent="0.25">
      <c r="A1707">
        <f>'2019_1-3-1_Download'!B311</f>
        <v>454</v>
      </c>
      <c r="B1707">
        <f>'2019_1-3-1_Download'!D311</f>
        <v>2014</v>
      </c>
      <c r="C1707" t="str">
        <f>VLOOKUP(A1707,[1]Tabelle1!$A$1:$B$68,2,FALSE)</f>
        <v>Emsland</v>
      </c>
      <c r="D1707" t="str">
        <f>'2019_1-3-1_Download'!$H$7</f>
        <v>Anteil der Personen ohne Migrationshintergrund</v>
      </c>
      <c r="E1707" t="s">
        <v>1105</v>
      </c>
      <c r="F1707" t="str">
        <f>VLOOKUP(A1707,[2]Kreise_MZ!$A$2:$C$55,3,FALSE)</f>
        <v>MZ03454</v>
      </c>
      <c r="G1707">
        <f>'2019_1-3-1_Download'!H311</f>
        <v>82.73</v>
      </c>
    </row>
    <row r="1708" spans="1:7" x14ac:dyDescent="0.25">
      <c r="A1708" t="str">
        <f>'2019_1-3-1_Download'!B312</f>
        <v>455 / 462</v>
      </c>
      <c r="B1708">
        <f>'2019_1-3-1_Download'!D312</f>
        <v>2014</v>
      </c>
      <c r="C1708" t="str">
        <f>VLOOKUP(A1708,[1]Tabelle1!$A$1:$B$68,2,FALSE)</f>
        <v>Friesland / Wittmund</v>
      </c>
      <c r="D1708" t="str">
        <f>'2019_1-3-1_Download'!$H$7</f>
        <v>Anteil der Personen ohne Migrationshintergrund</v>
      </c>
      <c r="E1708" t="s">
        <v>1105</v>
      </c>
      <c r="F1708" t="str">
        <f>VLOOKUP(A1708,[2]Kreise_MZ!$A$2:$C$55,3,FALSE)</f>
        <v>MZ03455462</v>
      </c>
      <c r="G1708">
        <f>'2019_1-3-1_Download'!H312</f>
        <v>93.86</v>
      </c>
    </row>
    <row r="1709" spans="1:7" x14ac:dyDescent="0.25">
      <c r="A1709">
        <f>'2019_1-3-1_Download'!B313</f>
        <v>456</v>
      </c>
      <c r="B1709">
        <f>'2019_1-3-1_Download'!D313</f>
        <v>2014</v>
      </c>
      <c r="C1709" t="str">
        <f>VLOOKUP(A1709,[1]Tabelle1!$A$1:$B$68,2,FALSE)</f>
        <v>Grafschaft Bentheim</v>
      </c>
      <c r="D1709" t="str">
        <f>'2019_1-3-1_Download'!$H$7</f>
        <v>Anteil der Personen ohne Migrationshintergrund</v>
      </c>
      <c r="E1709" t="s">
        <v>1105</v>
      </c>
      <c r="F1709" t="str">
        <f>VLOOKUP(A1709,[2]Kreise_MZ!$A$2:$C$55,3,FALSE)</f>
        <v>MZ03456</v>
      </c>
      <c r="G1709">
        <f>'2019_1-3-1_Download'!H313</f>
        <v>77.06</v>
      </c>
    </row>
    <row r="1710" spans="1:7" x14ac:dyDescent="0.25">
      <c r="A1710" t="str">
        <f>'2019_1-3-1_Download'!B314</f>
        <v>402 / 457</v>
      </c>
      <c r="B1710">
        <f>'2019_1-3-1_Download'!D314</f>
        <v>2014</v>
      </c>
      <c r="C1710" t="str">
        <f>VLOOKUP(A1710,[1]Tabelle1!$A$1:$B$68,2,FALSE)</f>
        <v>Emden  Stadt / Leer</v>
      </c>
      <c r="D1710" t="str">
        <f>'2019_1-3-1_Download'!$H$7</f>
        <v>Anteil der Personen ohne Migrationshintergrund</v>
      </c>
      <c r="E1710" t="s">
        <v>1105</v>
      </c>
      <c r="F1710" t="str">
        <f>VLOOKUP(A1710,[2]Kreise_MZ!$A$2:$C$55,3,FALSE)</f>
        <v>MZ03402457</v>
      </c>
      <c r="G1710">
        <f>'2019_1-3-1_Download'!H314</f>
        <v>87.36</v>
      </c>
    </row>
    <row r="1711" spans="1:7" x14ac:dyDescent="0.25">
      <c r="A1711">
        <f>'2019_1-3-1_Download'!B315</f>
        <v>458</v>
      </c>
      <c r="B1711">
        <f>'2019_1-3-1_Download'!D315</f>
        <v>2014</v>
      </c>
      <c r="C1711" t="str">
        <f>VLOOKUP(A1711,[1]Tabelle1!$A$1:$B$68,2,FALSE)</f>
        <v>Oldenburg</v>
      </c>
      <c r="D1711" t="str">
        <f>'2019_1-3-1_Download'!$H$7</f>
        <v>Anteil der Personen ohne Migrationshintergrund</v>
      </c>
      <c r="E1711" t="s">
        <v>1105</v>
      </c>
      <c r="F1711" t="str">
        <f>VLOOKUP(A1711,[2]Kreise_MZ!$A$2:$C$55,3,FALSE)</f>
        <v>MZ03458</v>
      </c>
      <c r="G1711">
        <f>'2019_1-3-1_Download'!H315</f>
        <v>87.74</v>
      </c>
    </row>
    <row r="1712" spans="1:7" x14ac:dyDescent="0.25">
      <c r="A1712">
        <f>'2019_1-3-1_Download'!B316</f>
        <v>459</v>
      </c>
      <c r="B1712">
        <f>'2019_1-3-1_Download'!D316</f>
        <v>2014</v>
      </c>
      <c r="C1712" t="str">
        <f>VLOOKUP(A1712,[1]Tabelle1!$A$1:$B$68,2,FALSE)</f>
        <v>Osnabrück</v>
      </c>
      <c r="D1712" t="str">
        <f>'2019_1-3-1_Download'!$H$7</f>
        <v>Anteil der Personen ohne Migrationshintergrund</v>
      </c>
      <c r="E1712" t="s">
        <v>1105</v>
      </c>
      <c r="F1712" t="str">
        <f>VLOOKUP(A1712,[2]Kreise_MZ!$A$2:$C$55,3,FALSE)</f>
        <v>MZ03459</v>
      </c>
      <c r="G1712">
        <f>'2019_1-3-1_Download'!H316</f>
        <v>78.849999999999994</v>
      </c>
    </row>
    <row r="1713" spans="1:7" x14ac:dyDescent="0.25">
      <c r="A1713">
        <f>'2019_1-3-1_Download'!B317</f>
        <v>460</v>
      </c>
      <c r="B1713">
        <f>'2019_1-3-1_Download'!D317</f>
        <v>2014</v>
      </c>
      <c r="C1713" t="str">
        <f>VLOOKUP(A1713,[1]Tabelle1!$A$1:$B$68,2,FALSE)</f>
        <v>Vechta</v>
      </c>
      <c r="D1713" t="str">
        <f>'2019_1-3-1_Download'!$H$7</f>
        <v>Anteil der Personen ohne Migrationshintergrund</v>
      </c>
      <c r="E1713" t="s">
        <v>1105</v>
      </c>
      <c r="F1713" t="str">
        <f>VLOOKUP(A1713,[2]Kreise_MZ!$A$2:$C$55,3,FALSE)</f>
        <v>MZ03460</v>
      </c>
      <c r="G1713">
        <f>'2019_1-3-1_Download'!H317</f>
        <v>78.930000000000007</v>
      </c>
    </row>
    <row r="1714" spans="1:7" x14ac:dyDescent="0.25">
      <c r="A1714">
        <f>'2019_1-3-1_Download'!B318</f>
        <v>461</v>
      </c>
      <c r="B1714">
        <f>'2019_1-3-1_Download'!D318</f>
        <v>2014</v>
      </c>
      <c r="C1714" t="str">
        <f>VLOOKUP(A1714,[1]Tabelle1!$A$1:$B$68,2,FALSE)</f>
        <v>Wesermarsch</v>
      </c>
      <c r="D1714" t="str">
        <f>'2019_1-3-1_Download'!$H$7</f>
        <v>Anteil der Personen ohne Migrationshintergrund</v>
      </c>
      <c r="E1714" t="s">
        <v>1105</v>
      </c>
      <c r="F1714" t="str">
        <f>VLOOKUP(A1714,[2]Kreise_MZ!$A$2:$C$55,3,FALSE)</f>
        <v>MZ03461</v>
      </c>
      <c r="G1714">
        <f>'2019_1-3-1_Download'!H318</f>
        <v>87.4</v>
      </c>
    </row>
    <row r="1715" spans="1:7" x14ac:dyDescent="0.25">
      <c r="A1715" t="str">
        <f>'2019_1-3-1_Download'!B319</f>
        <v>455 / 462</v>
      </c>
      <c r="B1715">
        <f>'2019_1-3-1_Download'!D319</f>
        <v>2014</v>
      </c>
      <c r="C1715" t="str">
        <f>VLOOKUP(A1715,[1]Tabelle1!$A$1:$B$68,2,FALSE)</f>
        <v>Friesland / Wittmund</v>
      </c>
      <c r="D1715" t="str">
        <f>'2019_1-3-1_Download'!$H$7</f>
        <v>Anteil der Personen ohne Migrationshintergrund</v>
      </c>
      <c r="E1715" t="s">
        <v>1105</v>
      </c>
      <c r="F1715" t="str">
        <f>VLOOKUP(A1715,[2]Kreise_MZ!$A$2:$C$55,3,FALSE)</f>
        <v>MZ03455462</v>
      </c>
      <c r="G1715">
        <f>'2019_1-3-1_Download'!H319</f>
        <v>93.86</v>
      </c>
    </row>
    <row r="1716" spans="1:7" x14ac:dyDescent="0.25">
      <c r="A1716">
        <f>'2019_1-3-1_Download'!B320</f>
        <v>4</v>
      </c>
      <c r="B1716">
        <f>'2019_1-3-1_Download'!D320</f>
        <v>2014</v>
      </c>
      <c r="C1716" t="str">
        <f>VLOOKUP(A1716,[1]Tabelle1!$A$1:$B$68,2,FALSE)</f>
        <v>Statistische Region Weser-Ems</v>
      </c>
      <c r="D1716" t="str">
        <f>'2019_1-3-1_Download'!$H$7</f>
        <v>Anteil der Personen ohne Migrationshintergrund</v>
      </c>
      <c r="E1716" t="s">
        <v>1105</v>
      </c>
      <c r="F1716" t="str">
        <f>VLOOKUP(A1716,[2]Kreise_MZ!$A$2:$C$55,3,FALSE)</f>
        <v>MZ034</v>
      </c>
      <c r="G1716">
        <f>'2019_1-3-1_Download'!H320</f>
        <v>82.53</v>
      </c>
    </row>
    <row r="1717" spans="1:7" x14ac:dyDescent="0.25">
      <c r="A1717">
        <f>'2019_1-3-1_Download'!B321</f>
        <v>0</v>
      </c>
      <c r="B1717">
        <f>'2019_1-3-1_Download'!D321</f>
        <v>2014</v>
      </c>
      <c r="C1717" t="str">
        <f>VLOOKUP(A1717,[1]Tabelle1!$A$1:$B$68,2,FALSE)</f>
        <v>Niedersachsen</v>
      </c>
      <c r="D1717" t="str">
        <f>'2019_1-3-1_Download'!$H$7</f>
        <v>Anteil der Personen ohne Migrationshintergrund</v>
      </c>
      <c r="E1717" t="s">
        <v>1105</v>
      </c>
      <c r="F1717" t="str">
        <f>VLOOKUP(A1717,[2]Kreise_MZ!$A$2:$C$55,3,FALSE)</f>
        <v>MZ030</v>
      </c>
      <c r="G1717">
        <f>'2019_1-3-1_Download'!H321</f>
        <v>82.6</v>
      </c>
    </row>
    <row r="1718" spans="1:7" x14ac:dyDescent="0.25">
      <c r="A1718">
        <f>'2019_1-3-1_Download'!B322</f>
        <v>101</v>
      </c>
      <c r="B1718">
        <f>'2019_1-3-1_Download'!D322</f>
        <v>2013</v>
      </c>
      <c r="C1718" t="str">
        <f>VLOOKUP(A1718,[1]Tabelle1!$A$1:$B$68,2,FALSE)</f>
        <v>Braunschweig  Stadt</v>
      </c>
      <c r="D1718" t="str">
        <f>'2019_1-3-1_Download'!$H$7</f>
        <v>Anteil der Personen ohne Migrationshintergrund</v>
      </c>
      <c r="E1718" t="s">
        <v>1105</v>
      </c>
      <c r="F1718" t="str">
        <f>VLOOKUP(A1718,[2]Kreise_MZ!$A$2:$C$55,3,FALSE)</f>
        <v>MZ03101</v>
      </c>
      <c r="G1718">
        <f>'2019_1-3-1_Download'!H322</f>
        <v>78.92</v>
      </c>
    </row>
    <row r="1719" spans="1:7" x14ac:dyDescent="0.25">
      <c r="A1719">
        <f>'2019_1-3-1_Download'!B323</f>
        <v>102</v>
      </c>
      <c r="B1719">
        <f>'2019_1-3-1_Download'!D323</f>
        <v>2013</v>
      </c>
      <c r="C1719" t="str">
        <f>VLOOKUP(A1719,[1]Tabelle1!$A$1:$B$68,2,FALSE)</f>
        <v>Salzgitter  Stadt</v>
      </c>
      <c r="D1719" t="str">
        <f>'2019_1-3-1_Download'!$H$7</f>
        <v>Anteil der Personen ohne Migrationshintergrund</v>
      </c>
      <c r="E1719" t="s">
        <v>1105</v>
      </c>
      <c r="F1719" t="str">
        <f>VLOOKUP(A1719,[2]Kreise_MZ!$A$2:$C$55,3,FALSE)</f>
        <v>MZ03102</v>
      </c>
      <c r="G1719">
        <f>'2019_1-3-1_Download'!H323</f>
        <v>72.209999999999994</v>
      </c>
    </row>
    <row r="1720" spans="1:7" x14ac:dyDescent="0.25">
      <c r="A1720">
        <f>'2019_1-3-1_Download'!B324</f>
        <v>103</v>
      </c>
      <c r="B1720">
        <f>'2019_1-3-1_Download'!D324</f>
        <v>2013</v>
      </c>
      <c r="C1720" t="str">
        <f>VLOOKUP(A1720,[1]Tabelle1!$A$1:$B$68,2,FALSE)</f>
        <v>Wolfsburg  Stadt</v>
      </c>
      <c r="D1720" t="str">
        <f>'2019_1-3-1_Download'!$H$7</f>
        <v>Anteil der Personen ohne Migrationshintergrund</v>
      </c>
      <c r="E1720" t="s">
        <v>1105</v>
      </c>
      <c r="F1720" t="str">
        <f>VLOOKUP(A1720,[2]Kreise_MZ!$A$2:$C$55,3,FALSE)</f>
        <v>MZ03103</v>
      </c>
      <c r="G1720">
        <f>'2019_1-3-1_Download'!H324</f>
        <v>62.73</v>
      </c>
    </row>
    <row r="1721" spans="1:7" x14ac:dyDescent="0.25">
      <c r="A1721">
        <f>'2019_1-3-1_Download'!B325</f>
        <v>151</v>
      </c>
      <c r="B1721">
        <f>'2019_1-3-1_Download'!D325</f>
        <v>2013</v>
      </c>
      <c r="C1721" t="str">
        <f>VLOOKUP(A1721,[1]Tabelle1!$A$1:$B$68,2,FALSE)</f>
        <v>Gifhorn</v>
      </c>
      <c r="D1721" t="str">
        <f>'2019_1-3-1_Download'!$H$7</f>
        <v>Anteil der Personen ohne Migrationshintergrund</v>
      </c>
      <c r="E1721" t="s">
        <v>1105</v>
      </c>
      <c r="F1721" t="str">
        <f>VLOOKUP(A1721,[2]Kreise_MZ!$A$2:$C$55,3,FALSE)</f>
        <v>MZ03151</v>
      </c>
      <c r="G1721">
        <f>'2019_1-3-1_Download'!H325</f>
        <v>76.400000000000006</v>
      </c>
    </row>
    <row r="1722" spans="1:7" x14ac:dyDescent="0.25">
      <c r="A1722">
        <f>'2019_1-3-1_Download'!B326</f>
        <v>153</v>
      </c>
      <c r="B1722">
        <f>'2019_1-3-1_Download'!D326</f>
        <v>2013</v>
      </c>
      <c r="C1722" t="str">
        <f>VLOOKUP(A1722,[1]Tabelle1!$A$1:$B$68,2,FALSE)</f>
        <v>Goslar</v>
      </c>
      <c r="D1722" t="str">
        <f>'2019_1-3-1_Download'!$H$7</f>
        <v>Anteil der Personen ohne Migrationshintergrund</v>
      </c>
      <c r="E1722" t="s">
        <v>1105</v>
      </c>
      <c r="F1722" t="str">
        <f>VLOOKUP(A1722,[2]Kreise_MZ!$A$2:$C$55,3,FALSE)</f>
        <v>MZ03153</v>
      </c>
      <c r="G1722">
        <f>'2019_1-3-1_Download'!H326</f>
        <v>87.3</v>
      </c>
    </row>
    <row r="1723" spans="1:7" x14ac:dyDescent="0.25">
      <c r="A1723">
        <f>'2019_1-3-1_Download'!B327</f>
        <v>154</v>
      </c>
      <c r="B1723">
        <f>'2019_1-3-1_Download'!D327</f>
        <v>2013</v>
      </c>
      <c r="C1723" t="str">
        <f>VLOOKUP(A1723,[1]Tabelle1!$A$1:$B$68,2,FALSE)</f>
        <v>Helmstedt</v>
      </c>
      <c r="D1723" t="str">
        <f>'2019_1-3-1_Download'!$H$7</f>
        <v>Anteil der Personen ohne Migrationshintergrund</v>
      </c>
      <c r="E1723" t="s">
        <v>1105</v>
      </c>
      <c r="F1723" t="str">
        <f>VLOOKUP(A1723,[2]Kreise_MZ!$A$2:$C$55,3,FALSE)</f>
        <v>MZ03154</v>
      </c>
      <c r="G1723">
        <f>'2019_1-3-1_Download'!H327</f>
        <v>85.53</v>
      </c>
    </row>
    <row r="1724" spans="1:7" x14ac:dyDescent="0.25">
      <c r="A1724">
        <f>'2019_1-3-1_Download'!B328</f>
        <v>155</v>
      </c>
      <c r="B1724">
        <f>'2019_1-3-1_Download'!D328</f>
        <v>2013</v>
      </c>
      <c r="C1724" t="str">
        <f>VLOOKUP(A1724,[1]Tabelle1!$A$1:$B$68,2,FALSE)</f>
        <v>Northeim</v>
      </c>
      <c r="D1724" t="str">
        <f>'2019_1-3-1_Download'!$H$7</f>
        <v>Anteil der Personen ohne Migrationshintergrund</v>
      </c>
      <c r="E1724" t="s">
        <v>1105</v>
      </c>
      <c r="F1724" t="str">
        <f>VLOOKUP(A1724,[2]Kreise_MZ!$A$2:$C$55,3,FALSE)</f>
        <v>MZ03155</v>
      </c>
      <c r="G1724">
        <f>'2019_1-3-1_Download'!H328</f>
        <v>90.32</v>
      </c>
    </row>
    <row r="1725" spans="1:7" x14ac:dyDescent="0.25">
      <c r="A1725">
        <f>'2019_1-3-1_Download'!B329</f>
        <v>157</v>
      </c>
      <c r="B1725">
        <f>'2019_1-3-1_Download'!D329</f>
        <v>2013</v>
      </c>
      <c r="C1725" t="str">
        <f>VLOOKUP(A1725,[1]Tabelle1!$A$1:$B$68,2,FALSE)</f>
        <v>Peine</v>
      </c>
      <c r="D1725" t="str">
        <f>'2019_1-3-1_Download'!$H$7</f>
        <v>Anteil der Personen ohne Migrationshintergrund</v>
      </c>
      <c r="E1725" t="s">
        <v>1105</v>
      </c>
      <c r="F1725" t="str">
        <f>VLOOKUP(A1725,[2]Kreise_MZ!$A$2:$C$55,3,FALSE)</f>
        <v>MZ03157</v>
      </c>
      <c r="G1725">
        <f>'2019_1-3-1_Download'!H329</f>
        <v>83.93</v>
      </c>
    </row>
    <row r="1726" spans="1:7" x14ac:dyDescent="0.25">
      <c r="A1726">
        <f>'2019_1-3-1_Download'!B331</f>
        <v>159</v>
      </c>
      <c r="B1726">
        <f>'2019_1-3-1_Download'!D331</f>
        <v>2013</v>
      </c>
      <c r="C1726" t="str">
        <f>VLOOKUP(A1726,[1]Tabelle1!$A$1:$B$68,2,FALSE)</f>
        <v>Göttingen</v>
      </c>
      <c r="D1726" t="str">
        <f>'2019_1-3-1_Download'!$H$7</f>
        <v>Anteil der Personen ohne Migrationshintergrund</v>
      </c>
      <c r="E1726" t="s">
        <v>1105</v>
      </c>
      <c r="F1726" t="str">
        <f>VLOOKUP(A1726,[2]Kreise_MZ!$A$2:$C$55,3,FALSE)</f>
        <v>MZ03159</v>
      </c>
      <c r="G1726">
        <f>'2019_1-3-1_Download'!H331</f>
        <v>87.05</v>
      </c>
    </row>
    <row r="1727" spans="1:7" x14ac:dyDescent="0.25">
      <c r="A1727">
        <f>'2019_1-3-1_Download'!B330</f>
        <v>158</v>
      </c>
      <c r="B1727">
        <f>'2019_1-3-1_Download'!D330</f>
        <v>2013</v>
      </c>
      <c r="C1727" t="str">
        <f>VLOOKUP(A1727,[1]Tabelle1!$A$1:$B$68,2,FALSE)</f>
        <v>Wolfenbüttel</v>
      </c>
      <c r="D1727" t="str">
        <f>'2019_1-3-1_Download'!$H$7</f>
        <v>Anteil der Personen ohne Migrationshintergrund</v>
      </c>
      <c r="E1727" t="s">
        <v>1105</v>
      </c>
      <c r="F1727" t="str">
        <f>VLOOKUP(A1727,[2]Kreise_MZ!$A$2:$C$55,3,FALSE)</f>
        <v>MZ03158</v>
      </c>
      <c r="G1727">
        <f>'2019_1-3-1_Download'!H330</f>
        <v>84.85</v>
      </c>
    </row>
    <row r="1728" spans="1:7" x14ac:dyDescent="0.25">
      <c r="A1728">
        <f>'2019_1-3-1_Download'!B332</f>
        <v>1</v>
      </c>
      <c r="B1728">
        <f>'2019_1-3-1_Download'!D332</f>
        <v>2013</v>
      </c>
      <c r="C1728" t="str">
        <f>VLOOKUP(A1728,[1]Tabelle1!$A$1:$B$68,2,FALSE)</f>
        <v>Statistische Region Braunschweig</v>
      </c>
      <c r="D1728" t="str">
        <f>'2019_1-3-1_Download'!$H$7</f>
        <v>Anteil der Personen ohne Migrationshintergrund</v>
      </c>
      <c r="E1728" t="s">
        <v>1105</v>
      </c>
      <c r="F1728" t="str">
        <f>VLOOKUP(A1728,[2]Kreise_MZ!$A$2:$C$55,3,FALSE)</f>
        <v>MZ031</v>
      </c>
      <c r="G1728">
        <f>'2019_1-3-1_Download'!H332</f>
        <v>81.599999999999994</v>
      </c>
    </row>
    <row r="1729" spans="1:7" x14ac:dyDescent="0.25">
      <c r="A1729">
        <f>'2019_1-3-1_Download'!B333</f>
        <v>241</v>
      </c>
      <c r="B1729">
        <f>'2019_1-3-1_Download'!D333</f>
        <v>2013</v>
      </c>
      <c r="C1729" t="str">
        <f>VLOOKUP(A1729,[1]Tabelle1!$A$1:$B$68,2,FALSE)</f>
        <v>Hannover  Region</v>
      </c>
      <c r="D1729" t="str">
        <f>'2019_1-3-1_Download'!$H$7</f>
        <v>Anteil der Personen ohne Migrationshintergrund</v>
      </c>
      <c r="E1729" t="s">
        <v>1105</v>
      </c>
      <c r="F1729" t="str">
        <f>VLOOKUP(A1729,[2]Kreise_MZ!$A$2:$C$55,3,FALSE)</f>
        <v>MZ03241</v>
      </c>
      <c r="G1729">
        <f>'2019_1-3-1_Download'!H333</f>
        <v>74.47</v>
      </c>
    </row>
    <row r="1730" spans="1:7" x14ac:dyDescent="0.25">
      <c r="A1730">
        <f>'2019_1-3-1_Download'!B334</f>
        <v>241001</v>
      </c>
      <c r="B1730">
        <f>'2019_1-3-1_Download'!D334</f>
        <v>2013</v>
      </c>
      <c r="C1730" t="str">
        <f>VLOOKUP(A1730,[1]Tabelle1!$A$1:$B$68,2,FALSE)</f>
        <v>dav. Hannover  Lhst.</v>
      </c>
      <c r="D1730" t="str">
        <f>'2019_1-3-1_Download'!$H$7</f>
        <v>Anteil der Personen ohne Migrationshintergrund</v>
      </c>
      <c r="E1730" t="s">
        <v>1105</v>
      </c>
      <c r="F1730" t="str">
        <f>VLOOKUP(A1730,[2]Kreise_MZ!$A$2:$C$55,3,FALSE)</f>
        <v>MZ03241001</v>
      </c>
      <c r="G1730">
        <f>'2019_1-3-1_Download'!H334</f>
        <v>67.03</v>
      </c>
    </row>
    <row r="1731" spans="1:7" x14ac:dyDescent="0.25">
      <c r="A1731">
        <f>'2019_1-3-1_Download'!B335</f>
        <v>241999</v>
      </c>
      <c r="B1731">
        <f>'2019_1-3-1_Download'!D335</f>
        <v>2013</v>
      </c>
      <c r="C1731" t="str">
        <f>VLOOKUP(A1731,[1]Tabelle1!$A$1:$B$68,2,FALSE)</f>
        <v>dav. Hannover  Umland</v>
      </c>
      <c r="D1731" t="str">
        <f>'2019_1-3-1_Download'!$H$7</f>
        <v>Anteil der Personen ohne Migrationshintergrund</v>
      </c>
      <c r="E1731" t="s">
        <v>1105</v>
      </c>
      <c r="F1731" t="str">
        <f>VLOOKUP(A1731,[2]Kreise_MZ!$A$2:$C$55,3,FALSE)</f>
        <v>MZ03241999</v>
      </c>
      <c r="G1731">
        <f>'2019_1-3-1_Download'!H335</f>
        <v>80.760000000000005</v>
      </c>
    </row>
    <row r="1732" spans="1:7" x14ac:dyDescent="0.25">
      <c r="A1732">
        <f>'2019_1-3-1_Download'!B336</f>
        <v>251</v>
      </c>
      <c r="B1732">
        <f>'2019_1-3-1_Download'!D336</f>
        <v>2013</v>
      </c>
      <c r="C1732" t="str">
        <f>VLOOKUP(A1732,[1]Tabelle1!$A$1:$B$68,2,FALSE)</f>
        <v>Diepholz</v>
      </c>
      <c r="D1732" t="str">
        <f>'2019_1-3-1_Download'!$H$7</f>
        <v>Anteil der Personen ohne Migrationshintergrund</v>
      </c>
      <c r="E1732" t="s">
        <v>1105</v>
      </c>
      <c r="F1732" t="str">
        <f>VLOOKUP(A1732,[2]Kreise_MZ!$A$2:$C$55,3,FALSE)</f>
        <v>MZ03251</v>
      </c>
      <c r="G1732">
        <f>'2019_1-3-1_Download'!H336</f>
        <v>86.69</v>
      </c>
    </row>
    <row r="1733" spans="1:7" x14ac:dyDescent="0.25">
      <c r="A1733">
        <f>'2019_1-3-1_Download'!B337</f>
        <v>252</v>
      </c>
      <c r="B1733">
        <f>'2019_1-3-1_Download'!D337</f>
        <v>2013</v>
      </c>
      <c r="C1733" t="str">
        <f>VLOOKUP(A1733,[1]Tabelle1!$A$1:$B$68,2,FALSE)</f>
        <v>Hameln-Pyrmont</v>
      </c>
      <c r="D1733" t="str">
        <f>'2019_1-3-1_Download'!$H$7</f>
        <v>Anteil der Personen ohne Migrationshintergrund</v>
      </c>
      <c r="E1733" t="s">
        <v>1105</v>
      </c>
      <c r="F1733" t="str">
        <f>VLOOKUP(A1733,[2]Kreise_MZ!$A$2:$C$55,3,FALSE)</f>
        <v>MZ03252</v>
      </c>
      <c r="G1733">
        <f>'2019_1-3-1_Download'!H337</f>
        <v>79.59</v>
      </c>
    </row>
    <row r="1734" spans="1:7" x14ac:dyDescent="0.25">
      <c r="A1734">
        <f>'2019_1-3-1_Download'!B338</f>
        <v>254</v>
      </c>
      <c r="B1734">
        <f>'2019_1-3-1_Download'!D338</f>
        <v>2013</v>
      </c>
      <c r="C1734" t="str">
        <f>VLOOKUP(A1734,[1]Tabelle1!$A$1:$B$68,2,FALSE)</f>
        <v>Hildesheim</v>
      </c>
      <c r="D1734" t="str">
        <f>'2019_1-3-1_Download'!$H$7</f>
        <v>Anteil der Personen ohne Migrationshintergrund</v>
      </c>
      <c r="E1734" t="s">
        <v>1105</v>
      </c>
      <c r="F1734" t="str">
        <f>VLOOKUP(A1734,[2]Kreise_MZ!$A$2:$C$55,3,FALSE)</f>
        <v>MZ03254</v>
      </c>
      <c r="G1734">
        <f>'2019_1-3-1_Download'!H338</f>
        <v>81.83</v>
      </c>
    </row>
    <row r="1735" spans="1:7" x14ac:dyDescent="0.25">
      <c r="A1735">
        <f>'2019_1-3-1_Download'!B339</f>
        <v>255</v>
      </c>
      <c r="B1735">
        <f>'2019_1-3-1_Download'!D339</f>
        <v>2013</v>
      </c>
      <c r="C1735" t="str">
        <f>VLOOKUP(A1735,[1]Tabelle1!$A$1:$B$68,2,FALSE)</f>
        <v>Holzminden</v>
      </c>
      <c r="D1735" t="str">
        <f>'2019_1-3-1_Download'!$H$7</f>
        <v>Anteil der Personen ohne Migrationshintergrund</v>
      </c>
      <c r="E1735" t="s">
        <v>1105</v>
      </c>
      <c r="F1735" t="str">
        <f>VLOOKUP(A1735,[2]Kreise_MZ!$A$2:$C$55,3,FALSE)</f>
        <v>MZ03255</v>
      </c>
      <c r="G1735">
        <f>'2019_1-3-1_Download'!H339</f>
        <v>91.51</v>
      </c>
    </row>
    <row r="1736" spans="1:7" x14ac:dyDescent="0.25">
      <c r="A1736">
        <f>'2019_1-3-1_Download'!B340</f>
        <v>256</v>
      </c>
      <c r="B1736">
        <f>'2019_1-3-1_Download'!D340</f>
        <v>2013</v>
      </c>
      <c r="C1736" t="str">
        <f>VLOOKUP(A1736,[1]Tabelle1!$A$1:$B$68,2,FALSE)</f>
        <v>Nienburg (Weser)</v>
      </c>
      <c r="D1736" t="str">
        <f>'2019_1-3-1_Download'!$H$7</f>
        <v>Anteil der Personen ohne Migrationshintergrund</v>
      </c>
      <c r="E1736" t="s">
        <v>1105</v>
      </c>
      <c r="F1736" t="str">
        <f>VLOOKUP(A1736,[2]Kreise_MZ!$A$2:$C$55,3,FALSE)</f>
        <v>MZ03256</v>
      </c>
      <c r="G1736">
        <f>'2019_1-3-1_Download'!H340</f>
        <v>84.05</v>
      </c>
    </row>
    <row r="1737" spans="1:7" x14ac:dyDescent="0.25">
      <c r="A1737">
        <f>'2019_1-3-1_Download'!B341</f>
        <v>257</v>
      </c>
      <c r="B1737">
        <f>'2019_1-3-1_Download'!D341</f>
        <v>2013</v>
      </c>
      <c r="C1737" t="str">
        <f>VLOOKUP(A1737,[1]Tabelle1!$A$1:$B$68,2,FALSE)</f>
        <v>Schaumburg</v>
      </c>
      <c r="D1737" t="str">
        <f>'2019_1-3-1_Download'!$H$7</f>
        <v>Anteil der Personen ohne Migrationshintergrund</v>
      </c>
      <c r="E1737" t="s">
        <v>1105</v>
      </c>
      <c r="F1737" t="str">
        <f>VLOOKUP(A1737,[2]Kreise_MZ!$A$2:$C$55,3,FALSE)</f>
        <v>MZ03257</v>
      </c>
      <c r="G1737">
        <f>'2019_1-3-1_Download'!H341</f>
        <v>86.33</v>
      </c>
    </row>
    <row r="1738" spans="1:7" x14ac:dyDescent="0.25">
      <c r="A1738">
        <f>'2019_1-3-1_Download'!B342</f>
        <v>2</v>
      </c>
      <c r="B1738">
        <f>'2019_1-3-1_Download'!D342</f>
        <v>2013</v>
      </c>
      <c r="C1738" t="str">
        <f>VLOOKUP(A1738,[1]Tabelle1!$A$1:$B$68,2,FALSE)</f>
        <v>Statistische Region Hannover</v>
      </c>
      <c r="D1738" t="str">
        <f>'2019_1-3-1_Download'!$H$7</f>
        <v>Anteil der Personen ohne Migrationshintergrund</v>
      </c>
      <c r="E1738" t="s">
        <v>1105</v>
      </c>
      <c r="F1738" t="str">
        <f>VLOOKUP(A1738,[2]Kreise_MZ!$A$2:$C$55,3,FALSE)</f>
        <v>MZ032</v>
      </c>
      <c r="G1738">
        <f>'2019_1-3-1_Download'!H342</f>
        <v>79.010000000000005</v>
      </c>
    </row>
    <row r="1739" spans="1:7" x14ac:dyDescent="0.25">
      <c r="A1739">
        <f>'2019_1-3-1_Download'!B343</f>
        <v>351</v>
      </c>
      <c r="B1739">
        <f>'2019_1-3-1_Download'!D343</f>
        <v>2013</v>
      </c>
      <c r="C1739" t="str">
        <f>VLOOKUP(A1739,[1]Tabelle1!$A$1:$B$68,2,FALSE)</f>
        <v>Celle</v>
      </c>
      <c r="D1739" t="str">
        <f>'2019_1-3-1_Download'!$H$7</f>
        <v>Anteil der Personen ohne Migrationshintergrund</v>
      </c>
      <c r="E1739" t="s">
        <v>1105</v>
      </c>
      <c r="F1739" t="str">
        <f>VLOOKUP(A1739,[2]Kreise_MZ!$A$2:$C$55,3,FALSE)</f>
        <v>MZ03351</v>
      </c>
      <c r="G1739">
        <f>'2019_1-3-1_Download'!H343</f>
        <v>82.23</v>
      </c>
    </row>
    <row r="1740" spans="1:7" x14ac:dyDescent="0.25">
      <c r="A1740">
        <f>'2019_1-3-1_Download'!B344</f>
        <v>352</v>
      </c>
      <c r="B1740">
        <f>'2019_1-3-1_Download'!D344</f>
        <v>2013</v>
      </c>
      <c r="C1740" t="str">
        <f>VLOOKUP(A1740,[1]Tabelle1!$A$1:$B$68,2,FALSE)</f>
        <v>Cuxhaven</v>
      </c>
      <c r="D1740" t="str">
        <f>'2019_1-3-1_Download'!$H$7</f>
        <v>Anteil der Personen ohne Migrationshintergrund</v>
      </c>
      <c r="E1740" t="s">
        <v>1105</v>
      </c>
      <c r="F1740" t="str">
        <f>VLOOKUP(A1740,[2]Kreise_MZ!$A$2:$C$55,3,FALSE)</f>
        <v>MZ03352</v>
      </c>
      <c r="G1740">
        <f>'2019_1-3-1_Download'!H344</f>
        <v>86.28</v>
      </c>
    </row>
    <row r="1741" spans="1:7" x14ac:dyDescent="0.25">
      <c r="A1741">
        <f>'2019_1-3-1_Download'!B345</f>
        <v>353</v>
      </c>
      <c r="B1741">
        <f>'2019_1-3-1_Download'!D345</f>
        <v>2013</v>
      </c>
      <c r="C1741" t="str">
        <f>VLOOKUP(A1741,[1]Tabelle1!$A$1:$B$68,2,FALSE)</f>
        <v>Harburg</v>
      </c>
      <c r="D1741" t="str">
        <f>'2019_1-3-1_Download'!$H$7</f>
        <v>Anteil der Personen ohne Migrationshintergrund</v>
      </c>
      <c r="E1741" t="s">
        <v>1105</v>
      </c>
      <c r="F1741" t="str">
        <f>VLOOKUP(A1741,[2]Kreise_MZ!$A$2:$C$55,3,FALSE)</f>
        <v>MZ03353</v>
      </c>
      <c r="G1741">
        <f>'2019_1-3-1_Download'!H345</f>
        <v>86.07</v>
      </c>
    </row>
    <row r="1742" spans="1:7" x14ac:dyDescent="0.25">
      <c r="A1742" t="str">
        <f>'2019_1-3-1_Download'!B346</f>
        <v>360/ 354</v>
      </c>
      <c r="B1742">
        <f>'2019_1-3-1_Download'!D346</f>
        <v>2013</v>
      </c>
      <c r="C1742" t="str">
        <f>VLOOKUP(A1742,[1]Tabelle1!$A$1:$B$68,2,FALSE)</f>
        <v>Uelzen Lüchow-Dannenberg</v>
      </c>
      <c r="D1742" t="str">
        <f>'2019_1-3-1_Download'!$H$7</f>
        <v>Anteil der Personen ohne Migrationshintergrund</v>
      </c>
      <c r="E1742" t="s">
        <v>1105</v>
      </c>
      <c r="F1742" t="str">
        <f>VLOOKUP(A1742,[2]Kreise_MZ!$A$2:$C$55,3,FALSE)</f>
        <v>MZ03354360</v>
      </c>
      <c r="G1742">
        <f>'2019_1-3-1_Download'!H346</f>
        <v>89.93</v>
      </c>
    </row>
    <row r="1743" spans="1:7" x14ac:dyDescent="0.25">
      <c r="A1743">
        <f>'2019_1-3-1_Download'!B347</f>
        <v>355</v>
      </c>
      <c r="B1743">
        <f>'2019_1-3-1_Download'!D347</f>
        <v>2013</v>
      </c>
      <c r="C1743" t="str">
        <f>VLOOKUP(A1743,[1]Tabelle1!$A$1:$B$68,2,FALSE)</f>
        <v>Lüneburg</v>
      </c>
      <c r="D1743" t="str">
        <f>'2019_1-3-1_Download'!$H$7</f>
        <v>Anteil der Personen ohne Migrationshintergrund</v>
      </c>
      <c r="E1743" t="s">
        <v>1105</v>
      </c>
      <c r="F1743" t="str">
        <f>VLOOKUP(A1743,[2]Kreise_MZ!$A$2:$C$55,3,FALSE)</f>
        <v>MZ03355</v>
      </c>
      <c r="G1743">
        <f>'2019_1-3-1_Download'!H347</f>
        <v>87.19</v>
      </c>
    </row>
    <row r="1744" spans="1:7" x14ac:dyDescent="0.25">
      <c r="A1744">
        <f>'2019_1-3-1_Download'!B348</f>
        <v>356</v>
      </c>
      <c r="B1744">
        <f>'2019_1-3-1_Download'!D348</f>
        <v>2013</v>
      </c>
      <c r="C1744" t="str">
        <f>VLOOKUP(A1744,[1]Tabelle1!$A$1:$B$68,2,FALSE)</f>
        <v>Osterholz</v>
      </c>
      <c r="D1744" t="str">
        <f>'2019_1-3-1_Download'!$H$7</f>
        <v>Anteil der Personen ohne Migrationshintergrund</v>
      </c>
      <c r="E1744" t="s">
        <v>1105</v>
      </c>
      <c r="F1744" t="str">
        <f>VLOOKUP(A1744,[2]Kreise_MZ!$A$2:$C$55,3,FALSE)</f>
        <v>MZ03356</v>
      </c>
      <c r="G1744">
        <f>'2019_1-3-1_Download'!H348</f>
        <v>92.62</v>
      </c>
    </row>
    <row r="1745" spans="1:7" x14ac:dyDescent="0.25">
      <c r="A1745">
        <f>'2019_1-3-1_Download'!B349</f>
        <v>357</v>
      </c>
      <c r="B1745">
        <f>'2019_1-3-1_Download'!D349</f>
        <v>2013</v>
      </c>
      <c r="C1745" t="str">
        <f>VLOOKUP(A1745,[1]Tabelle1!$A$1:$B$68,2,FALSE)</f>
        <v>Rotenburg (Wümme)</v>
      </c>
      <c r="D1745" t="str">
        <f>'2019_1-3-1_Download'!$H$7</f>
        <v>Anteil der Personen ohne Migrationshintergrund</v>
      </c>
      <c r="E1745" t="s">
        <v>1105</v>
      </c>
      <c r="F1745" t="str">
        <f>VLOOKUP(A1745,[2]Kreise_MZ!$A$2:$C$55,3,FALSE)</f>
        <v>MZ03357</v>
      </c>
      <c r="G1745">
        <f>'2019_1-3-1_Download'!H349</f>
        <v>89.22</v>
      </c>
    </row>
    <row r="1746" spans="1:7" x14ac:dyDescent="0.25">
      <c r="A1746">
        <f>'2019_1-3-1_Download'!B350</f>
        <v>358</v>
      </c>
      <c r="B1746">
        <f>'2019_1-3-1_Download'!D350</f>
        <v>2013</v>
      </c>
      <c r="C1746" t="str">
        <f>VLOOKUP(A1746,[1]Tabelle1!$A$1:$B$68,2,FALSE)</f>
        <v>Heidekreis</v>
      </c>
      <c r="D1746" t="str">
        <f>'2019_1-3-1_Download'!$H$7</f>
        <v>Anteil der Personen ohne Migrationshintergrund</v>
      </c>
      <c r="E1746" t="s">
        <v>1105</v>
      </c>
      <c r="F1746" t="str">
        <f>VLOOKUP(A1746,[2]Kreise_MZ!$A$2:$C$55,3,FALSE)</f>
        <v>MZ03358</v>
      </c>
      <c r="G1746">
        <f>'2019_1-3-1_Download'!H350</f>
        <v>81.31</v>
      </c>
    </row>
    <row r="1747" spans="1:7" x14ac:dyDescent="0.25">
      <c r="A1747">
        <f>'2019_1-3-1_Download'!B351</f>
        <v>359</v>
      </c>
      <c r="B1747">
        <f>'2019_1-3-1_Download'!D351</f>
        <v>2013</v>
      </c>
      <c r="C1747" t="str">
        <f>VLOOKUP(A1747,[1]Tabelle1!$A$1:$B$68,2,FALSE)</f>
        <v>Stade</v>
      </c>
      <c r="D1747" t="str">
        <f>'2019_1-3-1_Download'!$H$7</f>
        <v>Anteil der Personen ohne Migrationshintergrund</v>
      </c>
      <c r="E1747" t="s">
        <v>1105</v>
      </c>
      <c r="F1747" t="str">
        <f>VLOOKUP(A1747,[2]Kreise_MZ!$A$2:$C$55,3,FALSE)</f>
        <v>MZ03359</v>
      </c>
      <c r="G1747">
        <f>'2019_1-3-1_Download'!H351</f>
        <v>89.15</v>
      </c>
    </row>
    <row r="1748" spans="1:7" x14ac:dyDescent="0.25">
      <c r="A1748" t="str">
        <f>'2019_1-3-1_Download'!B352</f>
        <v>360/ 354</v>
      </c>
      <c r="B1748">
        <f>'2019_1-3-1_Download'!D352</f>
        <v>2013</v>
      </c>
      <c r="C1748" t="str">
        <f>VLOOKUP(A1748,[1]Tabelle1!$A$1:$B$68,2,FALSE)</f>
        <v>Uelzen Lüchow-Dannenberg</v>
      </c>
      <c r="D1748" t="str">
        <f>'2019_1-3-1_Download'!$H$7</f>
        <v>Anteil der Personen ohne Migrationshintergrund</v>
      </c>
      <c r="E1748" t="s">
        <v>1105</v>
      </c>
      <c r="F1748" t="str">
        <f>VLOOKUP(A1748,[2]Kreise_MZ!$A$2:$C$55,3,FALSE)</f>
        <v>MZ03354360</v>
      </c>
      <c r="G1748">
        <f>'2019_1-3-1_Download'!H352</f>
        <v>89.93</v>
      </c>
    </row>
    <row r="1749" spans="1:7" x14ac:dyDescent="0.25">
      <c r="A1749">
        <f>'2019_1-3-1_Download'!B353</f>
        <v>361</v>
      </c>
      <c r="B1749">
        <f>'2019_1-3-1_Download'!D353</f>
        <v>2013</v>
      </c>
      <c r="C1749" t="str">
        <f>VLOOKUP(A1749,[1]Tabelle1!$A$1:$B$68,2,FALSE)</f>
        <v>Verden</v>
      </c>
      <c r="D1749" t="str">
        <f>'2019_1-3-1_Download'!$H$7</f>
        <v>Anteil der Personen ohne Migrationshintergrund</v>
      </c>
      <c r="E1749" t="s">
        <v>1105</v>
      </c>
      <c r="F1749" t="str">
        <f>VLOOKUP(A1749,[2]Kreise_MZ!$A$2:$C$55,3,FALSE)</f>
        <v>MZ03361</v>
      </c>
      <c r="G1749">
        <f>'2019_1-3-1_Download'!H353</f>
        <v>78.069999999999993</v>
      </c>
    </row>
    <row r="1750" spans="1:7" x14ac:dyDescent="0.25">
      <c r="A1750">
        <f>'2019_1-3-1_Download'!B354</f>
        <v>3</v>
      </c>
      <c r="B1750">
        <f>'2019_1-3-1_Download'!D354</f>
        <v>2013</v>
      </c>
      <c r="C1750" t="str">
        <f>VLOOKUP(A1750,[1]Tabelle1!$A$1:$B$68,2,FALSE)</f>
        <v>Statistische Region Lüneburg</v>
      </c>
      <c r="D1750" t="str">
        <f>'2019_1-3-1_Download'!$H$7</f>
        <v>Anteil der Personen ohne Migrationshintergrund</v>
      </c>
      <c r="E1750" t="s">
        <v>1105</v>
      </c>
      <c r="F1750" t="str">
        <f>VLOOKUP(A1750,[2]Kreise_MZ!$A$2:$C$55,3,FALSE)</f>
        <v>MZ033</v>
      </c>
      <c r="G1750">
        <f>'2019_1-3-1_Download'!H354</f>
        <v>86.11</v>
      </c>
    </row>
    <row r="1751" spans="1:7" x14ac:dyDescent="0.25">
      <c r="A1751">
        <f>'2019_1-3-1_Download'!B355</f>
        <v>401</v>
      </c>
      <c r="B1751">
        <f>'2019_1-3-1_Download'!D355</f>
        <v>2013</v>
      </c>
      <c r="C1751" t="str">
        <f>VLOOKUP(A1751,[1]Tabelle1!$A$1:$B$68,2,FALSE)</f>
        <v>Delmenhorst  Stadt</v>
      </c>
      <c r="D1751" t="str">
        <f>'2019_1-3-1_Download'!$H$7</f>
        <v>Anteil der Personen ohne Migrationshintergrund</v>
      </c>
      <c r="E1751" t="s">
        <v>1105</v>
      </c>
      <c r="F1751" t="str">
        <f>VLOOKUP(A1751,[2]Kreise_MZ!$A$2:$C$55,3,FALSE)</f>
        <v>MZ03401</v>
      </c>
      <c r="G1751">
        <f>'2019_1-3-1_Download'!H355</f>
        <v>74.89</v>
      </c>
    </row>
    <row r="1752" spans="1:7" x14ac:dyDescent="0.25">
      <c r="A1752" t="str">
        <f>'2019_1-3-1_Download'!B356</f>
        <v>402 / 457</v>
      </c>
      <c r="B1752">
        <f>'2019_1-3-1_Download'!D356</f>
        <v>2013</v>
      </c>
      <c r="C1752" t="str">
        <f>VLOOKUP(A1752,[1]Tabelle1!$A$1:$B$68,2,FALSE)</f>
        <v>Emden  Stadt / Leer</v>
      </c>
      <c r="D1752" t="str">
        <f>'2019_1-3-1_Download'!$H$7</f>
        <v>Anteil der Personen ohne Migrationshintergrund</v>
      </c>
      <c r="E1752" t="s">
        <v>1105</v>
      </c>
      <c r="F1752" t="str">
        <f>VLOOKUP(A1752,[2]Kreise_MZ!$A$2:$C$55,3,FALSE)</f>
        <v>MZ03402457</v>
      </c>
      <c r="G1752">
        <f>'2019_1-3-1_Download'!H356</f>
        <v>85.03</v>
      </c>
    </row>
    <row r="1753" spans="1:7" x14ac:dyDescent="0.25">
      <c r="A1753">
        <f>'2019_1-3-1_Download'!B357</f>
        <v>403</v>
      </c>
      <c r="B1753">
        <f>'2019_1-3-1_Download'!D357</f>
        <v>2013</v>
      </c>
      <c r="C1753" t="str">
        <f>VLOOKUP(A1753,[1]Tabelle1!$A$1:$B$68,2,FALSE)</f>
        <v>Oldenburg(Oldb)  Stadt</v>
      </c>
      <c r="D1753" t="str">
        <f>'2019_1-3-1_Download'!$H$7</f>
        <v>Anteil der Personen ohne Migrationshintergrund</v>
      </c>
      <c r="E1753" t="s">
        <v>1105</v>
      </c>
      <c r="F1753" t="str">
        <f>VLOOKUP(A1753,[2]Kreise_MZ!$A$2:$C$55,3,FALSE)</f>
        <v>MZ03403</v>
      </c>
      <c r="G1753">
        <f>'2019_1-3-1_Download'!H357</f>
        <v>84.31</v>
      </c>
    </row>
    <row r="1754" spans="1:7" x14ac:dyDescent="0.25">
      <c r="A1754">
        <f>'2019_1-3-1_Download'!B358</f>
        <v>404</v>
      </c>
      <c r="B1754">
        <f>'2019_1-3-1_Download'!D358</f>
        <v>2013</v>
      </c>
      <c r="C1754" t="str">
        <f>VLOOKUP(A1754,[1]Tabelle1!$A$1:$B$68,2,FALSE)</f>
        <v>Osnabrück  Stadt</v>
      </c>
      <c r="D1754" t="str">
        <f>'2019_1-3-1_Download'!$H$7</f>
        <v>Anteil der Personen ohne Migrationshintergrund</v>
      </c>
      <c r="E1754" t="s">
        <v>1105</v>
      </c>
      <c r="F1754" t="str">
        <f>VLOOKUP(A1754,[2]Kreise_MZ!$A$2:$C$55,3,FALSE)</f>
        <v>MZ03404</v>
      </c>
      <c r="G1754">
        <f>'2019_1-3-1_Download'!H358</f>
        <v>68.38</v>
      </c>
    </row>
    <row r="1755" spans="1:7" x14ac:dyDescent="0.25">
      <c r="A1755">
        <f>'2019_1-3-1_Download'!B359</f>
        <v>405</v>
      </c>
      <c r="B1755">
        <f>'2019_1-3-1_Download'!D359</f>
        <v>2013</v>
      </c>
      <c r="C1755" t="str">
        <f>VLOOKUP(A1755,[1]Tabelle1!$A$1:$B$68,2,FALSE)</f>
        <v>Wilhelmshaven  Stadt</v>
      </c>
      <c r="D1755" t="str">
        <f>'2019_1-3-1_Download'!$H$7</f>
        <v>Anteil der Personen ohne Migrationshintergrund</v>
      </c>
      <c r="E1755" t="s">
        <v>1105</v>
      </c>
      <c r="F1755" t="str">
        <f>VLOOKUP(A1755,[2]Kreise_MZ!$A$2:$C$55,3,FALSE)</f>
        <v>MZ03405</v>
      </c>
      <c r="G1755">
        <f>'2019_1-3-1_Download'!H359</f>
        <v>83.45</v>
      </c>
    </row>
    <row r="1756" spans="1:7" x14ac:dyDescent="0.25">
      <c r="A1756">
        <f>'2019_1-3-1_Download'!B360</f>
        <v>451</v>
      </c>
      <c r="B1756">
        <f>'2019_1-3-1_Download'!D360</f>
        <v>2013</v>
      </c>
      <c r="C1756" t="str">
        <f>VLOOKUP(A1756,[1]Tabelle1!$A$1:$B$68,2,FALSE)</f>
        <v>Ammerland</v>
      </c>
      <c r="D1756" t="str">
        <f>'2019_1-3-1_Download'!$H$7</f>
        <v>Anteil der Personen ohne Migrationshintergrund</v>
      </c>
      <c r="E1756" t="s">
        <v>1105</v>
      </c>
      <c r="F1756" t="str">
        <f>VLOOKUP(A1756,[2]Kreise_MZ!$A$2:$C$55,3,FALSE)</f>
        <v>MZ03451</v>
      </c>
      <c r="G1756">
        <f>'2019_1-3-1_Download'!H360</f>
        <v>93.16</v>
      </c>
    </row>
    <row r="1757" spans="1:7" x14ac:dyDescent="0.25">
      <c r="A1757">
        <f>'2019_1-3-1_Download'!B361</f>
        <v>452</v>
      </c>
      <c r="B1757">
        <f>'2019_1-3-1_Download'!D361</f>
        <v>2013</v>
      </c>
      <c r="C1757" t="str">
        <f>VLOOKUP(A1757,[1]Tabelle1!$A$1:$B$68,2,FALSE)</f>
        <v>Aurich</v>
      </c>
      <c r="D1757" t="str">
        <f>'2019_1-3-1_Download'!$H$7</f>
        <v>Anteil der Personen ohne Migrationshintergrund</v>
      </c>
      <c r="E1757" t="s">
        <v>1105</v>
      </c>
      <c r="F1757" t="str">
        <f>VLOOKUP(A1757,[2]Kreise_MZ!$A$2:$C$55,3,FALSE)</f>
        <v>MZ03452</v>
      </c>
      <c r="G1757">
        <f>'2019_1-3-1_Download'!H361</f>
        <v>90.55</v>
      </c>
    </row>
    <row r="1758" spans="1:7" x14ac:dyDescent="0.25">
      <c r="A1758">
        <f>'2019_1-3-1_Download'!B362</f>
        <v>453</v>
      </c>
      <c r="B1758">
        <f>'2019_1-3-1_Download'!D362</f>
        <v>2013</v>
      </c>
      <c r="C1758" t="str">
        <f>VLOOKUP(A1758,[1]Tabelle1!$A$1:$B$68,2,FALSE)</f>
        <v>Cloppenburg</v>
      </c>
      <c r="D1758" t="str">
        <f>'2019_1-3-1_Download'!$H$7</f>
        <v>Anteil der Personen ohne Migrationshintergrund</v>
      </c>
      <c r="E1758" t="s">
        <v>1105</v>
      </c>
      <c r="F1758" t="str">
        <f>VLOOKUP(A1758,[2]Kreise_MZ!$A$2:$C$55,3,FALSE)</f>
        <v>MZ03453</v>
      </c>
      <c r="G1758">
        <f>'2019_1-3-1_Download'!H362</f>
        <v>73.069999999999993</v>
      </c>
    </row>
    <row r="1759" spans="1:7" x14ac:dyDescent="0.25">
      <c r="A1759">
        <f>'2019_1-3-1_Download'!B363</f>
        <v>454</v>
      </c>
      <c r="B1759">
        <f>'2019_1-3-1_Download'!D363</f>
        <v>2013</v>
      </c>
      <c r="C1759" t="str">
        <f>VLOOKUP(A1759,[1]Tabelle1!$A$1:$B$68,2,FALSE)</f>
        <v>Emsland</v>
      </c>
      <c r="D1759" t="str">
        <f>'2019_1-3-1_Download'!$H$7</f>
        <v>Anteil der Personen ohne Migrationshintergrund</v>
      </c>
      <c r="E1759" t="s">
        <v>1105</v>
      </c>
      <c r="F1759" t="str">
        <f>VLOOKUP(A1759,[2]Kreise_MZ!$A$2:$C$55,3,FALSE)</f>
        <v>MZ03454</v>
      </c>
      <c r="G1759">
        <f>'2019_1-3-1_Download'!H363</f>
        <v>82.32</v>
      </c>
    </row>
    <row r="1760" spans="1:7" x14ac:dyDescent="0.25">
      <c r="A1760" t="str">
        <f>'2019_1-3-1_Download'!B364</f>
        <v>455 / 462</v>
      </c>
      <c r="B1760">
        <f>'2019_1-3-1_Download'!D364</f>
        <v>2013</v>
      </c>
      <c r="C1760" t="str">
        <f>VLOOKUP(A1760,[1]Tabelle1!$A$1:$B$68,2,FALSE)</f>
        <v>Friesland / Wittmund</v>
      </c>
      <c r="D1760" t="str">
        <f>'2019_1-3-1_Download'!$H$7</f>
        <v>Anteil der Personen ohne Migrationshintergrund</v>
      </c>
      <c r="E1760" t="s">
        <v>1105</v>
      </c>
      <c r="F1760" t="str">
        <f>VLOOKUP(A1760,[2]Kreise_MZ!$A$2:$C$55,3,FALSE)</f>
        <v>MZ03455462</v>
      </c>
      <c r="G1760">
        <f>'2019_1-3-1_Download'!H364</f>
        <v>93.23</v>
      </c>
    </row>
    <row r="1761" spans="1:7" x14ac:dyDescent="0.25">
      <c r="A1761">
        <f>'2019_1-3-1_Download'!B365</f>
        <v>456</v>
      </c>
      <c r="B1761">
        <f>'2019_1-3-1_Download'!D365</f>
        <v>2013</v>
      </c>
      <c r="C1761" t="str">
        <f>VLOOKUP(A1761,[1]Tabelle1!$A$1:$B$68,2,FALSE)</f>
        <v>Grafschaft Bentheim</v>
      </c>
      <c r="D1761" t="str">
        <f>'2019_1-3-1_Download'!$H$7</f>
        <v>Anteil der Personen ohne Migrationshintergrund</v>
      </c>
      <c r="E1761" t="s">
        <v>1105</v>
      </c>
      <c r="F1761" t="str">
        <f>VLOOKUP(A1761,[2]Kreise_MZ!$A$2:$C$55,3,FALSE)</f>
        <v>MZ03456</v>
      </c>
      <c r="G1761">
        <f>'2019_1-3-1_Download'!H365</f>
        <v>77.09</v>
      </c>
    </row>
    <row r="1762" spans="1:7" x14ac:dyDescent="0.25">
      <c r="A1762" t="str">
        <f>'2019_1-3-1_Download'!B366</f>
        <v>402 / 457</v>
      </c>
      <c r="B1762">
        <f>'2019_1-3-1_Download'!D366</f>
        <v>2013</v>
      </c>
      <c r="C1762" t="str">
        <f>VLOOKUP(A1762,[1]Tabelle1!$A$1:$B$68,2,FALSE)</f>
        <v>Emden  Stadt / Leer</v>
      </c>
      <c r="D1762" t="str">
        <f>'2019_1-3-1_Download'!$H$7</f>
        <v>Anteil der Personen ohne Migrationshintergrund</v>
      </c>
      <c r="E1762" t="s">
        <v>1105</v>
      </c>
      <c r="F1762" t="str">
        <f>VLOOKUP(A1762,[2]Kreise_MZ!$A$2:$C$55,3,FALSE)</f>
        <v>MZ03402457</v>
      </c>
      <c r="G1762">
        <f>'2019_1-3-1_Download'!H366</f>
        <v>85.03</v>
      </c>
    </row>
    <row r="1763" spans="1:7" x14ac:dyDescent="0.25">
      <c r="A1763">
        <f>'2019_1-3-1_Download'!B367</f>
        <v>458</v>
      </c>
      <c r="B1763">
        <f>'2019_1-3-1_Download'!D367</f>
        <v>2013</v>
      </c>
      <c r="C1763" t="str">
        <f>VLOOKUP(A1763,[1]Tabelle1!$A$1:$B$68,2,FALSE)</f>
        <v>Oldenburg</v>
      </c>
      <c r="D1763" t="str">
        <f>'2019_1-3-1_Download'!$H$7</f>
        <v>Anteil der Personen ohne Migrationshintergrund</v>
      </c>
      <c r="E1763" t="s">
        <v>1105</v>
      </c>
      <c r="F1763" t="str">
        <f>VLOOKUP(A1763,[2]Kreise_MZ!$A$2:$C$55,3,FALSE)</f>
        <v>MZ03458</v>
      </c>
      <c r="G1763">
        <f>'2019_1-3-1_Download'!H367</f>
        <v>88.38</v>
      </c>
    </row>
    <row r="1764" spans="1:7" x14ac:dyDescent="0.25">
      <c r="A1764">
        <f>'2019_1-3-1_Download'!B368</f>
        <v>459</v>
      </c>
      <c r="B1764">
        <f>'2019_1-3-1_Download'!D368</f>
        <v>2013</v>
      </c>
      <c r="C1764" t="str">
        <f>VLOOKUP(A1764,[1]Tabelle1!$A$1:$B$68,2,FALSE)</f>
        <v>Osnabrück</v>
      </c>
      <c r="D1764" t="str">
        <f>'2019_1-3-1_Download'!$H$7</f>
        <v>Anteil der Personen ohne Migrationshintergrund</v>
      </c>
      <c r="E1764" t="s">
        <v>1105</v>
      </c>
      <c r="F1764" t="str">
        <f>VLOOKUP(A1764,[2]Kreise_MZ!$A$2:$C$55,3,FALSE)</f>
        <v>MZ03459</v>
      </c>
      <c r="G1764">
        <f>'2019_1-3-1_Download'!H368</f>
        <v>77.569999999999993</v>
      </c>
    </row>
    <row r="1765" spans="1:7" x14ac:dyDescent="0.25">
      <c r="A1765">
        <f>'2019_1-3-1_Download'!B369</f>
        <v>460</v>
      </c>
      <c r="B1765">
        <f>'2019_1-3-1_Download'!D369</f>
        <v>2013</v>
      </c>
      <c r="C1765" t="str">
        <f>VLOOKUP(A1765,[1]Tabelle1!$A$1:$B$68,2,FALSE)</f>
        <v>Vechta</v>
      </c>
      <c r="D1765" t="str">
        <f>'2019_1-3-1_Download'!$H$7</f>
        <v>Anteil der Personen ohne Migrationshintergrund</v>
      </c>
      <c r="E1765" t="s">
        <v>1105</v>
      </c>
      <c r="F1765" t="str">
        <f>VLOOKUP(A1765,[2]Kreise_MZ!$A$2:$C$55,3,FALSE)</f>
        <v>MZ03460</v>
      </c>
      <c r="G1765">
        <f>'2019_1-3-1_Download'!H369</f>
        <v>78.95</v>
      </c>
    </row>
    <row r="1766" spans="1:7" x14ac:dyDescent="0.25">
      <c r="A1766">
        <f>'2019_1-3-1_Download'!B370</f>
        <v>461</v>
      </c>
      <c r="B1766">
        <f>'2019_1-3-1_Download'!D370</f>
        <v>2013</v>
      </c>
      <c r="C1766" t="str">
        <f>VLOOKUP(A1766,[1]Tabelle1!$A$1:$B$68,2,FALSE)</f>
        <v>Wesermarsch</v>
      </c>
      <c r="D1766" t="str">
        <f>'2019_1-3-1_Download'!$H$7</f>
        <v>Anteil der Personen ohne Migrationshintergrund</v>
      </c>
      <c r="E1766" t="s">
        <v>1105</v>
      </c>
      <c r="F1766" t="str">
        <f>VLOOKUP(A1766,[2]Kreise_MZ!$A$2:$C$55,3,FALSE)</f>
        <v>MZ03461</v>
      </c>
      <c r="G1766">
        <f>'2019_1-3-1_Download'!H370</f>
        <v>85.79</v>
      </c>
    </row>
    <row r="1767" spans="1:7" x14ac:dyDescent="0.25">
      <c r="A1767" t="str">
        <f>'2019_1-3-1_Download'!B371</f>
        <v>455 / 462</v>
      </c>
      <c r="B1767">
        <f>'2019_1-3-1_Download'!D371</f>
        <v>2013</v>
      </c>
      <c r="C1767" t="str">
        <f>VLOOKUP(A1767,[1]Tabelle1!$A$1:$B$68,2,FALSE)</f>
        <v>Friesland / Wittmund</v>
      </c>
      <c r="D1767" t="str">
        <f>'2019_1-3-1_Download'!$H$7</f>
        <v>Anteil der Personen ohne Migrationshintergrund</v>
      </c>
      <c r="E1767" t="s">
        <v>1105</v>
      </c>
      <c r="F1767" t="str">
        <f>VLOOKUP(A1767,[2]Kreise_MZ!$A$2:$C$55,3,FALSE)</f>
        <v>MZ03455462</v>
      </c>
      <c r="G1767">
        <f>'2019_1-3-1_Download'!H371</f>
        <v>93.23</v>
      </c>
    </row>
    <row r="1768" spans="1:7" x14ac:dyDescent="0.25">
      <c r="A1768">
        <f>'2019_1-3-1_Download'!B372</f>
        <v>4</v>
      </c>
      <c r="B1768">
        <f>'2019_1-3-1_Download'!D372</f>
        <v>2013</v>
      </c>
      <c r="C1768" t="str">
        <f>VLOOKUP(A1768,[1]Tabelle1!$A$1:$B$68,2,FALSE)</f>
        <v>Statistische Region Weser-Ems</v>
      </c>
      <c r="D1768" t="str">
        <f>'2019_1-3-1_Download'!$H$7</f>
        <v>Anteil der Personen ohne Migrationshintergrund</v>
      </c>
      <c r="E1768" t="s">
        <v>1105</v>
      </c>
      <c r="F1768" t="str">
        <f>VLOOKUP(A1768,[2]Kreise_MZ!$A$2:$C$55,3,FALSE)</f>
        <v>MZ034</v>
      </c>
      <c r="G1768">
        <f>'2019_1-3-1_Download'!H372</f>
        <v>81.97</v>
      </c>
    </row>
    <row r="1769" spans="1:7" x14ac:dyDescent="0.25">
      <c r="A1769">
        <f>'2019_1-3-1_Download'!B373</f>
        <v>0</v>
      </c>
      <c r="B1769">
        <f>'2019_1-3-1_Download'!D373</f>
        <v>2013</v>
      </c>
      <c r="C1769" t="str">
        <f>VLOOKUP(A1769,[1]Tabelle1!$A$1:$B$68,2,FALSE)</f>
        <v>Niedersachsen</v>
      </c>
      <c r="D1769" t="str">
        <f>'2019_1-3-1_Download'!$H$7</f>
        <v>Anteil der Personen ohne Migrationshintergrund</v>
      </c>
      <c r="E1769" t="s">
        <v>1105</v>
      </c>
      <c r="F1769" t="str">
        <f>VLOOKUP(A1769,[2]Kreise_MZ!$A$2:$C$55,3,FALSE)</f>
        <v>MZ030</v>
      </c>
      <c r="G1769">
        <f>'2019_1-3-1_Download'!H373</f>
        <v>81.99</v>
      </c>
    </row>
    <row r="1770" spans="1:7" x14ac:dyDescent="0.25">
      <c r="A1770">
        <f>'2019_1-3-1_Download'!B374</f>
        <v>101</v>
      </c>
      <c r="B1770">
        <f>'2019_1-3-1_Download'!D374</f>
        <v>2012</v>
      </c>
      <c r="C1770" t="str">
        <f>VLOOKUP(A1770,[1]Tabelle1!$A$1:$B$68,2,FALSE)</f>
        <v>Braunschweig  Stadt</v>
      </c>
      <c r="D1770" t="str">
        <f>'2019_1-3-1_Download'!$H$7</f>
        <v>Anteil der Personen ohne Migrationshintergrund</v>
      </c>
      <c r="E1770" t="s">
        <v>1105</v>
      </c>
      <c r="F1770" t="str">
        <f>VLOOKUP(A1770,[2]Kreise_MZ!$A$2:$C$55,3,FALSE)</f>
        <v>MZ03101</v>
      </c>
      <c r="G1770">
        <f>'2019_1-3-1_Download'!H374</f>
        <v>79.45</v>
      </c>
    </row>
    <row r="1771" spans="1:7" x14ac:dyDescent="0.25">
      <c r="A1771">
        <f>'2019_1-3-1_Download'!B375</f>
        <v>102</v>
      </c>
      <c r="B1771">
        <f>'2019_1-3-1_Download'!D375</f>
        <v>2012</v>
      </c>
      <c r="C1771" t="str">
        <f>VLOOKUP(A1771,[1]Tabelle1!$A$1:$B$68,2,FALSE)</f>
        <v>Salzgitter  Stadt</v>
      </c>
      <c r="D1771" t="str">
        <f>'2019_1-3-1_Download'!$H$7</f>
        <v>Anteil der Personen ohne Migrationshintergrund</v>
      </c>
      <c r="E1771" t="s">
        <v>1105</v>
      </c>
      <c r="F1771" t="str">
        <f>VLOOKUP(A1771,[2]Kreise_MZ!$A$2:$C$55,3,FALSE)</f>
        <v>MZ03102</v>
      </c>
      <c r="G1771">
        <f>'2019_1-3-1_Download'!H375</f>
        <v>74.56</v>
      </c>
    </row>
    <row r="1772" spans="1:7" x14ac:dyDescent="0.25">
      <c r="A1772">
        <f>'2019_1-3-1_Download'!B376</f>
        <v>103</v>
      </c>
      <c r="B1772">
        <f>'2019_1-3-1_Download'!D376</f>
        <v>2012</v>
      </c>
      <c r="C1772" t="str">
        <f>VLOOKUP(A1772,[1]Tabelle1!$A$1:$B$68,2,FALSE)</f>
        <v>Wolfsburg  Stadt</v>
      </c>
      <c r="D1772" t="str">
        <f>'2019_1-3-1_Download'!$H$7</f>
        <v>Anteil der Personen ohne Migrationshintergrund</v>
      </c>
      <c r="E1772" t="s">
        <v>1105</v>
      </c>
      <c r="F1772" t="str">
        <f>VLOOKUP(A1772,[2]Kreise_MZ!$A$2:$C$55,3,FALSE)</f>
        <v>MZ03103</v>
      </c>
      <c r="G1772">
        <f>'2019_1-3-1_Download'!H376</f>
        <v>64.05</v>
      </c>
    </row>
    <row r="1773" spans="1:7" x14ac:dyDescent="0.25">
      <c r="A1773">
        <f>'2019_1-3-1_Download'!B377</f>
        <v>151</v>
      </c>
      <c r="B1773">
        <f>'2019_1-3-1_Download'!D377</f>
        <v>2012</v>
      </c>
      <c r="C1773" t="str">
        <f>VLOOKUP(A1773,[1]Tabelle1!$A$1:$B$68,2,FALSE)</f>
        <v>Gifhorn</v>
      </c>
      <c r="D1773" t="str">
        <f>'2019_1-3-1_Download'!$H$7</f>
        <v>Anteil der Personen ohne Migrationshintergrund</v>
      </c>
      <c r="E1773" t="s">
        <v>1105</v>
      </c>
      <c r="F1773" t="str">
        <f>VLOOKUP(A1773,[2]Kreise_MZ!$A$2:$C$55,3,FALSE)</f>
        <v>MZ03151</v>
      </c>
      <c r="G1773">
        <f>'2019_1-3-1_Download'!H377</f>
        <v>78.650000000000006</v>
      </c>
    </row>
    <row r="1774" spans="1:7" x14ac:dyDescent="0.25">
      <c r="A1774">
        <f>'2019_1-3-1_Download'!B378</f>
        <v>153</v>
      </c>
      <c r="B1774">
        <f>'2019_1-3-1_Download'!D378</f>
        <v>2012</v>
      </c>
      <c r="C1774" t="str">
        <f>VLOOKUP(A1774,[1]Tabelle1!$A$1:$B$68,2,FALSE)</f>
        <v>Goslar</v>
      </c>
      <c r="D1774" t="str">
        <f>'2019_1-3-1_Download'!$H$7</f>
        <v>Anteil der Personen ohne Migrationshintergrund</v>
      </c>
      <c r="E1774" t="s">
        <v>1105</v>
      </c>
      <c r="F1774" t="str">
        <f>VLOOKUP(A1774,[2]Kreise_MZ!$A$2:$C$55,3,FALSE)</f>
        <v>MZ03153</v>
      </c>
      <c r="G1774">
        <f>'2019_1-3-1_Download'!H378</f>
        <v>89.86</v>
      </c>
    </row>
    <row r="1775" spans="1:7" x14ac:dyDescent="0.25">
      <c r="A1775">
        <f>'2019_1-3-1_Download'!B379</f>
        <v>154</v>
      </c>
      <c r="B1775">
        <f>'2019_1-3-1_Download'!D379</f>
        <v>2012</v>
      </c>
      <c r="C1775" t="str">
        <f>VLOOKUP(A1775,[1]Tabelle1!$A$1:$B$68,2,FALSE)</f>
        <v>Helmstedt</v>
      </c>
      <c r="D1775" t="str">
        <f>'2019_1-3-1_Download'!$H$7</f>
        <v>Anteil der Personen ohne Migrationshintergrund</v>
      </c>
      <c r="E1775" t="s">
        <v>1105</v>
      </c>
      <c r="F1775" t="str">
        <f>VLOOKUP(A1775,[2]Kreise_MZ!$A$2:$C$55,3,FALSE)</f>
        <v>MZ03154</v>
      </c>
      <c r="G1775">
        <f>'2019_1-3-1_Download'!H379</f>
        <v>90.14</v>
      </c>
    </row>
    <row r="1776" spans="1:7" x14ac:dyDescent="0.25">
      <c r="A1776">
        <f>'2019_1-3-1_Download'!B380</f>
        <v>155</v>
      </c>
      <c r="B1776">
        <f>'2019_1-3-1_Download'!D380</f>
        <v>2012</v>
      </c>
      <c r="C1776" t="str">
        <f>VLOOKUP(A1776,[1]Tabelle1!$A$1:$B$68,2,FALSE)</f>
        <v>Northeim</v>
      </c>
      <c r="D1776" t="str">
        <f>'2019_1-3-1_Download'!$H$7</f>
        <v>Anteil der Personen ohne Migrationshintergrund</v>
      </c>
      <c r="E1776" t="s">
        <v>1105</v>
      </c>
      <c r="F1776" t="str">
        <f>VLOOKUP(A1776,[2]Kreise_MZ!$A$2:$C$55,3,FALSE)</f>
        <v>MZ03155</v>
      </c>
      <c r="G1776">
        <f>'2019_1-3-1_Download'!H380</f>
        <v>91.1</v>
      </c>
    </row>
    <row r="1777" spans="1:7" x14ac:dyDescent="0.25">
      <c r="A1777">
        <f>'2019_1-3-1_Download'!B381</f>
        <v>157</v>
      </c>
      <c r="B1777">
        <f>'2019_1-3-1_Download'!D381</f>
        <v>2012</v>
      </c>
      <c r="C1777" t="str">
        <f>VLOOKUP(A1777,[1]Tabelle1!$A$1:$B$68,2,FALSE)</f>
        <v>Peine</v>
      </c>
      <c r="D1777" t="str">
        <f>'2019_1-3-1_Download'!$H$7</f>
        <v>Anteil der Personen ohne Migrationshintergrund</v>
      </c>
      <c r="E1777" t="s">
        <v>1105</v>
      </c>
      <c r="F1777" t="str">
        <f>VLOOKUP(A1777,[2]Kreise_MZ!$A$2:$C$55,3,FALSE)</f>
        <v>MZ03157</v>
      </c>
      <c r="G1777">
        <f>'2019_1-3-1_Download'!H381</f>
        <v>85.45</v>
      </c>
    </row>
    <row r="1778" spans="1:7" x14ac:dyDescent="0.25">
      <c r="A1778">
        <f>'2019_1-3-1_Download'!B382</f>
        <v>159</v>
      </c>
      <c r="B1778">
        <f>'2019_1-3-1_Download'!D382</f>
        <v>2012</v>
      </c>
      <c r="C1778" t="str">
        <f>VLOOKUP(A1778,[1]Tabelle1!$A$1:$B$68,2,FALSE)</f>
        <v>Göttingen</v>
      </c>
      <c r="D1778" t="str">
        <f>'2019_1-3-1_Download'!$H$7</f>
        <v>Anteil der Personen ohne Migrationshintergrund</v>
      </c>
      <c r="E1778" t="s">
        <v>1105</v>
      </c>
      <c r="F1778" t="str">
        <f>VLOOKUP(A1778,[2]Kreise_MZ!$A$2:$C$55,3,FALSE)</f>
        <v>MZ03159</v>
      </c>
      <c r="G1778">
        <f>'2019_1-3-1_Download'!H382</f>
        <v>87.74</v>
      </c>
    </row>
    <row r="1779" spans="1:7" x14ac:dyDescent="0.25">
      <c r="A1779">
        <f>'2019_1-3-1_Download'!B383</f>
        <v>158</v>
      </c>
      <c r="B1779">
        <f>'2019_1-3-1_Download'!D383</f>
        <v>2012</v>
      </c>
      <c r="C1779" t="str">
        <f>VLOOKUP(A1779,[1]Tabelle1!$A$1:$B$68,2,FALSE)</f>
        <v>Wolfenbüttel</v>
      </c>
      <c r="D1779" t="str">
        <f>'2019_1-3-1_Download'!$H$7</f>
        <v>Anteil der Personen ohne Migrationshintergrund</v>
      </c>
      <c r="E1779" t="s">
        <v>1105</v>
      </c>
      <c r="F1779" t="str">
        <f>VLOOKUP(A1779,[2]Kreise_MZ!$A$2:$C$55,3,FALSE)</f>
        <v>MZ03158</v>
      </c>
      <c r="G1779">
        <f>'2019_1-3-1_Download'!H383</f>
        <v>86.35</v>
      </c>
    </row>
    <row r="1780" spans="1:7" x14ac:dyDescent="0.25">
      <c r="A1780">
        <f>'2019_1-3-1_Download'!B384</f>
        <v>1</v>
      </c>
      <c r="B1780">
        <f>'2019_1-3-1_Download'!D384</f>
        <v>2012</v>
      </c>
      <c r="C1780" t="str">
        <f>VLOOKUP(A1780,[1]Tabelle1!$A$1:$B$68,2,FALSE)</f>
        <v>Statistische Region Braunschweig</v>
      </c>
      <c r="D1780" t="str">
        <f>'2019_1-3-1_Download'!$H$7</f>
        <v>Anteil der Personen ohne Migrationshintergrund</v>
      </c>
      <c r="E1780" t="s">
        <v>1105</v>
      </c>
      <c r="F1780" t="str">
        <f>VLOOKUP(A1780,[2]Kreise_MZ!$A$2:$C$55,3,FALSE)</f>
        <v>MZ031</v>
      </c>
      <c r="G1780">
        <f>'2019_1-3-1_Download'!H384</f>
        <v>83.12</v>
      </c>
    </row>
    <row r="1781" spans="1:7" x14ac:dyDescent="0.25">
      <c r="A1781">
        <f>'2019_1-3-1_Download'!B385</f>
        <v>241</v>
      </c>
      <c r="B1781">
        <f>'2019_1-3-1_Download'!D385</f>
        <v>2012</v>
      </c>
      <c r="C1781" t="str">
        <f>VLOOKUP(A1781,[1]Tabelle1!$A$1:$B$68,2,FALSE)</f>
        <v>Hannover  Region</v>
      </c>
      <c r="D1781" t="str">
        <f>'2019_1-3-1_Download'!$H$7</f>
        <v>Anteil der Personen ohne Migrationshintergrund</v>
      </c>
      <c r="E1781" t="s">
        <v>1105</v>
      </c>
      <c r="F1781" t="str">
        <f>VLOOKUP(A1781,[2]Kreise_MZ!$A$2:$C$55,3,FALSE)</f>
        <v>MZ03241</v>
      </c>
      <c r="G1781">
        <f>'2019_1-3-1_Download'!H385</f>
        <v>76.760000000000005</v>
      </c>
    </row>
    <row r="1782" spans="1:7" x14ac:dyDescent="0.25">
      <c r="A1782">
        <f>'2019_1-3-1_Download'!B386</f>
        <v>241001</v>
      </c>
      <c r="B1782">
        <f>'2019_1-3-1_Download'!D386</f>
        <v>2012</v>
      </c>
      <c r="C1782" t="str">
        <f>VLOOKUP(A1782,[1]Tabelle1!$A$1:$B$68,2,FALSE)</f>
        <v>dav. Hannover  Lhst.</v>
      </c>
      <c r="D1782" t="str">
        <f>'2019_1-3-1_Download'!$H$7</f>
        <v>Anteil der Personen ohne Migrationshintergrund</v>
      </c>
      <c r="E1782" t="s">
        <v>1105</v>
      </c>
      <c r="F1782" t="str">
        <f>VLOOKUP(A1782,[2]Kreise_MZ!$A$2:$C$55,3,FALSE)</f>
        <v>MZ03241001</v>
      </c>
      <c r="G1782">
        <f>'2019_1-3-1_Download'!H386</f>
        <v>71.13</v>
      </c>
    </row>
    <row r="1783" spans="1:7" x14ac:dyDescent="0.25">
      <c r="A1783">
        <f>'2019_1-3-1_Download'!B387</f>
        <v>241999</v>
      </c>
      <c r="B1783">
        <f>'2019_1-3-1_Download'!D387</f>
        <v>2012</v>
      </c>
      <c r="C1783" t="str">
        <f>VLOOKUP(A1783,[1]Tabelle1!$A$1:$B$68,2,FALSE)</f>
        <v>dav. Hannover  Umland</v>
      </c>
      <c r="D1783" t="str">
        <f>'2019_1-3-1_Download'!$H$7</f>
        <v>Anteil der Personen ohne Migrationshintergrund</v>
      </c>
      <c r="E1783" t="s">
        <v>1105</v>
      </c>
      <c r="F1783" t="str">
        <f>VLOOKUP(A1783,[2]Kreise_MZ!$A$2:$C$55,3,FALSE)</f>
        <v>MZ03241999</v>
      </c>
      <c r="G1783">
        <f>'2019_1-3-1_Download'!H387</f>
        <v>81.510000000000005</v>
      </c>
    </row>
    <row r="1784" spans="1:7" x14ac:dyDescent="0.25">
      <c r="A1784">
        <f>'2019_1-3-1_Download'!B388</f>
        <v>251</v>
      </c>
      <c r="B1784">
        <f>'2019_1-3-1_Download'!D388</f>
        <v>2012</v>
      </c>
      <c r="C1784" t="str">
        <f>VLOOKUP(A1784,[1]Tabelle1!$A$1:$B$68,2,FALSE)</f>
        <v>Diepholz</v>
      </c>
      <c r="D1784" t="str">
        <f>'2019_1-3-1_Download'!$H$7</f>
        <v>Anteil der Personen ohne Migrationshintergrund</v>
      </c>
      <c r="E1784" t="s">
        <v>1105</v>
      </c>
      <c r="F1784" t="str">
        <f>VLOOKUP(A1784,[2]Kreise_MZ!$A$2:$C$55,3,FALSE)</f>
        <v>MZ03251</v>
      </c>
      <c r="G1784">
        <f>'2019_1-3-1_Download'!H388</f>
        <v>86.76</v>
      </c>
    </row>
    <row r="1785" spans="1:7" x14ac:dyDescent="0.25">
      <c r="A1785">
        <f>'2019_1-3-1_Download'!B389</f>
        <v>252</v>
      </c>
      <c r="B1785">
        <f>'2019_1-3-1_Download'!D389</f>
        <v>2012</v>
      </c>
      <c r="C1785" t="str">
        <f>VLOOKUP(A1785,[1]Tabelle1!$A$1:$B$68,2,FALSE)</f>
        <v>Hameln-Pyrmont</v>
      </c>
      <c r="D1785" t="str">
        <f>'2019_1-3-1_Download'!$H$7</f>
        <v>Anteil der Personen ohne Migrationshintergrund</v>
      </c>
      <c r="E1785" t="s">
        <v>1105</v>
      </c>
      <c r="F1785" t="str">
        <f>VLOOKUP(A1785,[2]Kreise_MZ!$A$2:$C$55,3,FALSE)</f>
        <v>MZ03252</v>
      </c>
      <c r="G1785">
        <f>'2019_1-3-1_Download'!H389</f>
        <v>82.49</v>
      </c>
    </row>
    <row r="1786" spans="1:7" x14ac:dyDescent="0.25">
      <c r="A1786">
        <f>'2019_1-3-1_Download'!B390</f>
        <v>254</v>
      </c>
      <c r="B1786">
        <f>'2019_1-3-1_Download'!D390</f>
        <v>2012</v>
      </c>
      <c r="C1786" t="str">
        <f>VLOOKUP(A1786,[1]Tabelle1!$A$1:$B$68,2,FALSE)</f>
        <v>Hildesheim</v>
      </c>
      <c r="D1786" t="str">
        <f>'2019_1-3-1_Download'!$H$7</f>
        <v>Anteil der Personen ohne Migrationshintergrund</v>
      </c>
      <c r="E1786" t="s">
        <v>1105</v>
      </c>
      <c r="F1786" t="str">
        <f>VLOOKUP(A1786,[2]Kreise_MZ!$A$2:$C$55,3,FALSE)</f>
        <v>MZ03254</v>
      </c>
      <c r="G1786">
        <f>'2019_1-3-1_Download'!H390</f>
        <v>83.99</v>
      </c>
    </row>
    <row r="1787" spans="1:7" x14ac:dyDescent="0.25">
      <c r="A1787">
        <f>'2019_1-3-1_Download'!B391</f>
        <v>255</v>
      </c>
      <c r="B1787">
        <f>'2019_1-3-1_Download'!D391</f>
        <v>2012</v>
      </c>
      <c r="C1787" t="str">
        <f>VLOOKUP(A1787,[1]Tabelle1!$A$1:$B$68,2,FALSE)</f>
        <v>Holzminden</v>
      </c>
      <c r="D1787" t="str">
        <f>'2019_1-3-1_Download'!$H$7</f>
        <v>Anteil der Personen ohne Migrationshintergrund</v>
      </c>
      <c r="E1787" t="s">
        <v>1105</v>
      </c>
      <c r="F1787" t="str">
        <f>VLOOKUP(A1787,[2]Kreise_MZ!$A$2:$C$55,3,FALSE)</f>
        <v>MZ03255</v>
      </c>
      <c r="G1787">
        <f>'2019_1-3-1_Download'!H391</f>
        <v>90.61</v>
      </c>
    </row>
    <row r="1788" spans="1:7" x14ac:dyDescent="0.25">
      <c r="A1788">
        <f>'2019_1-3-1_Download'!B392</f>
        <v>256</v>
      </c>
      <c r="B1788">
        <f>'2019_1-3-1_Download'!D392</f>
        <v>2012</v>
      </c>
      <c r="C1788" t="str">
        <f>VLOOKUP(A1788,[1]Tabelle1!$A$1:$B$68,2,FALSE)</f>
        <v>Nienburg (Weser)</v>
      </c>
      <c r="D1788" t="str">
        <f>'2019_1-3-1_Download'!$H$7</f>
        <v>Anteil der Personen ohne Migrationshintergrund</v>
      </c>
      <c r="E1788" t="s">
        <v>1105</v>
      </c>
      <c r="F1788" t="str">
        <f>VLOOKUP(A1788,[2]Kreise_MZ!$A$2:$C$55,3,FALSE)</f>
        <v>MZ03256</v>
      </c>
      <c r="G1788">
        <f>'2019_1-3-1_Download'!H392</f>
        <v>82.93</v>
      </c>
    </row>
    <row r="1789" spans="1:7" x14ac:dyDescent="0.25">
      <c r="A1789">
        <f>'2019_1-3-1_Download'!B393</f>
        <v>257</v>
      </c>
      <c r="B1789">
        <f>'2019_1-3-1_Download'!D393</f>
        <v>2012</v>
      </c>
      <c r="C1789" t="str">
        <f>VLOOKUP(A1789,[1]Tabelle1!$A$1:$B$68,2,FALSE)</f>
        <v>Schaumburg</v>
      </c>
      <c r="D1789" t="str">
        <f>'2019_1-3-1_Download'!$H$7</f>
        <v>Anteil der Personen ohne Migrationshintergrund</v>
      </c>
      <c r="E1789" t="s">
        <v>1105</v>
      </c>
      <c r="F1789" t="str">
        <f>VLOOKUP(A1789,[2]Kreise_MZ!$A$2:$C$55,3,FALSE)</f>
        <v>MZ03257</v>
      </c>
      <c r="G1789">
        <f>'2019_1-3-1_Download'!H393</f>
        <v>87.2</v>
      </c>
    </row>
    <row r="1790" spans="1:7" x14ac:dyDescent="0.25">
      <c r="A1790">
        <f>'2019_1-3-1_Download'!B394</f>
        <v>2</v>
      </c>
      <c r="B1790">
        <f>'2019_1-3-1_Download'!D394</f>
        <v>2012</v>
      </c>
      <c r="C1790" t="str">
        <f>VLOOKUP(A1790,[1]Tabelle1!$A$1:$B$68,2,FALSE)</f>
        <v>Statistische Region Hannover</v>
      </c>
      <c r="D1790" t="str">
        <f>'2019_1-3-1_Download'!$H$7</f>
        <v>Anteil der Personen ohne Migrationshintergrund</v>
      </c>
      <c r="E1790" t="s">
        <v>1105</v>
      </c>
      <c r="F1790" t="str">
        <f>VLOOKUP(A1790,[2]Kreise_MZ!$A$2:$C$55,3,FALSE)</f>
        <v>MZ032</v>
      </c>
      <c r="G1790">
        <f>'2019_1-3-1_Download'!H394</f>
        <v>80.75</v>
      </c>
    </row>
    <row r="1791" spans="1:7" x14ac:dyDescent="0.25">
      <c r="A1791">
        <f>'2019_1-3-1_Download'!B395</f>
        <v>351</v>
      </c>
      <c r="B1791">
        <f>'2019_1-3-1_Download'!D395</f>
        <v>2012</v>
      </c>
      <c r="C1791" t="str">
        <f>VLOOKUP(A1791,[1]Tabelle1!$A$1:$B$68,2,FALSE)</f>
        <v>Celle</v>
      </c>
      <c r="D1791" t="str">
        <f>'2019_1-3-1_Download'!$H$7</f>
        <v>Anteil der Personen ohne Migrationshintergrund</v>
      </c>
      <c r="E1791" t="s">
        <v>1105</v>
      </c>
      <c r="F1791" t="str">
        <f>VLOOKUP(A1791,[2]Kreise_MZ!$A$2:$C$55,3,FALSE)</f>
        <v>MZ03351</v>
      </c>
      <c r="G1791">
        <f>'2019_1-3-1_Download'!H395</f>
        <v>86.95</v>
      </c>
    </row>
    <row r="1792" spans="1:7" x14ac:dyDescent="0.25">
      <c r="A1792">
        <f>'2019_1-3-1_Download'!B396</f>
        <v>352</v>
      </c>
      <c r="B1792">
        <f>'2019_1-3-1_Download'!D396</f>
        <v>2012</v>
      </c>
      <c r="C1792" t="str">
        <f>VLOOKUP(A1792,[1]Tabelle1!$A$1:$B$68,2,FALSE)</f>
        <v>Cuxhaven</v>
      </c>
      <c r="D1792" t="str">
        <f>'2019_1-3-1_Download'!$H$7</f>
        <v>Anteil der Personen ohne Migrationshintergrund</v>
      </c>
      <c r="E1792" t="s">
        <v>1105</v>
      </c>
      <c r="F1792" t="str">
        <f>VLOOKUP(A1792,[2]Kreise_MZ!$A$2:$C$55,3,FALSE)</f>
        <v>MZ03352</v>
      </c>
      <c r="G1792">
        <f>'2019_1-3-1_Download'!H396</f>
        <v>88.53</v>
      </c>
    </row>
    <row r="1793" spans="1:7" x14ac:dyDescent="0.25">
      <c r="A1793">
        <f>'2019_1-3-1_Download'!B397</f>
        <v>353</v>
      </c>
      <c r="B1793">
        <f>'2019_1-3-1_Download'!D397</f>
        <v>2012</v>
      </c>
      <c r="C1793" t="str">
        <f>VLOOKUP(A1793,[1]Tabelle1!$A$1:$B$68,2,FALSE)</f>
        <v>Harburg</v>
      </c>
      <c r="D1793" t="str">
        <f>'2019_1-3-1_Download'!$H$7</f>
        <v>Anteil der Personen ohne Migrationshintergrund</v>
      </c>
      <c r="E1793" t="s">
        <v>1105</v>
      </c>
      <c r="F1793" t="str">
        <f>VLOOKUP(A1793,[2]Kreise_MZ!$A$2:$C$55,3,FALSE)</f>
        <v>MZ03353</v>
      </c>
      <c r="G1793">
        <f>'2019_1-3-1_Download'!H397</f>
        <v>87.46</v>
      </c>
    </row>
    <row r="1794" spans="1:7" x14ac:dyDescent="0.25">
      <c r="A1794" t="str">
        <f>'2019_1-3-1_Download'!B398</f>
        <v>360/ 354</v>
      </c>
      <c r="B1794">
        <f>'2019_1-3-1_Download'!D398</f>
        <v>2012</v>
      </c>
      <c r="C1794" t="str">
        <f>VLOOKUP(A1794,[1]Tabelle1!$A$1:$B$68,2,FALSE)</f>
        <v>Uelzen Lüchow-Dannenberg</v>
      </c>
      <c r="D1794" t="str">
        <f>'2019_1-3-1_Download'!$H$7</f>
        <v>Anteil der Personen ohne Migrationshintergrund</v>
      </c>
      <c r="E1794" t="s">
        <v>1105</v>
      </c>
      <c r="F1794" t="str">
        <f>VLOOKUP(A1794,[2]Kreise_MZ!$A$2:$C$55,3,FALSE)</f>
        <v>MZ03354360</v>
      </c>
      <c r="G1794">
        <f>'2019_1-3-1_Download'!H398</f>
        <v>89.75</v>
      </c>
    </row>
    <row r="1795" spans="1:7" x14ac:dyDescent="0.25">
      <c r="A1795">
        <f>'2019_1-3-1_Download'!B399</f>
        <v>355</v>
      </c>
      <c r="B1795">
        <f>'2019_1-3-1_Download'!D399</f>
        <v>2012</v>
      </c>
      <c r="C1795" t="str">
        <f>VLOOKUP(A1795,[1]Tabelle1!$A$1:$B$68,2,FALSE)</f>
        <v>Lüneburg</v>
      </c>
      <c r="D1795" t="str">
        <f>'2019_1-3-1_Download'!$H$7</f>
        <v>Anteil der Personen ohne Migrationshintergrund</v>
      </c>
      <c r="E1795" t="s">
        <v>1105</v>
      </c>
      <c r="F1795" t="str">
        <f>VLOOKUP(A1795,[2]Kreise_MZ!$A$2:$C$55,3,FALSE)</f>
        <v>MZ03355</v>
      </c>
      <c r="G1795">
        <f>'2019_1-3-1_Download'!H399</f>
        <v>88.96</v>
      </c>
    </row>
    <row r="1796" spans="1:7" x14ac:dyDescent="0.25">
      <c r="A1796">
        <f>'2019_1-3-1_Download'!B400</f>
        <v>356</v>
      </c>
      <c r="B1796">
        <f>'2019_1-3-1_Download'!D400</f>
        <v>2012</v>
      </c>
      <c r="C1796" t="str">
        <f>VLOOKUP(A1796,[1]Tabelle1!$A$1:$B$68,2,FALSE)</f>
        <v>Osterholz</v>
      </c>
      <c r="D1796" t="str">
        <f>'2019_1-3-1_Download'!$H$7</f>
        <v>Anteil der Personen ohne Migrationshintergrund</v>
      </c>
      <c r="E1796" t="s">
        <v>1105</v>
      </c>
      <c r="F1796" t="str">
        <f>VLOOKUP(A1796,[2]Kreise_MZ!$A$2:$C$55,3,FALSE)</f>
        <v>MZ03356</v>
      </c>
      <c r="G1796">
        <f>'2019_1-3-1_Download'!H400</f>
        <v>94.39</v>
      </c>
    </row>
    <row r="1797" spans="1:7" x14ac:dyDescent="0.25">
      <c r="A1797">
        <f>'2019_1-3-1_Download'!B401</f>
        <v>357</v>
      </c>
      <c r="B1797">
        <f>'2019_1-3-1_Download'!D401</f>
        <v>2012</v>
      </c>
      <c r="C1797" t="str">
        <f>VLOOKUP(A1797,[1]Tabelle1!$A$1:$B$68,2,FALSE)</f>
        <v>Rotenburg (Wümme)</v>
      </c>
      <c r="D1797" t="str">
        <f>'2019_1-3-1_Download'!$H$7</f>
        <v>Anteil der Personen ohne Migrationshintergrund</v>
      </c>
      <c r="E1797" t="s">
        <v>1105</v>
      </c>
      <c r="F1797" t="str">
        <f>VLOOKUP(A1797,[2]Kreise_MZ!$A$2:$C$55,3,FALSE)</f>
        <v>MZ03357</v>
      </c>
      <c r="G1797">
        <f>'2019_1-3-1_Download'!H401</f>
        <v>85.11</v>
      </c>
    </row>
    <row r="1798" spans="1:7" x14ac:dyDescent="0.25">
      <c r="A1798">
        <f>'2019_1-3-1_Download'!B402</f>
        <v>358</v>
      </c>
      <c r="B1798">
        <f>'2019_1-3-1_Download'!D402</f>
        <v>2012</v>
      </c>
      <c r="C1798" t="str">
        <f>VLOOKUP(A1798,[1]Tabelle1!$A$1:$B$68,2,FALSE)</f>
        <v>Heidekreis</v>
      </c>
      <c r="D1798" t="str">
        <f>'2019_1-3-1_Download'!$H$7</f>
        <v>Anteil der Personen ohne Migrationshintergrund</v>
      </c>
      <c r="E1798" t="s">
        <v>1105</v>
      </c>
      <c r="F1798" t="str">
        <f>VLOOKUP(A1798,[2]Kreise_MZ!$A$2:$C$55,3,FALSE)</f>
        <v>MZ03358</v>
      </c>
      <c r="G1798">
        <f>'2019_1-3-1_Download'!H402</f>
        <v>82.63</v>
      </c>
    </row>
    <row r="1799" spans="1:7" x14ac:dyDescent="0.25">
      <c r="A1799">
        <f>'2019_1-3-1_Download'!B403</f>
        <v>359</v>
      </c>
      <c r="B1799">
        <f>'2019_1-3-1_Download'!D403</f>
        <v>2012</v>
      </c>
      <c r="C1799" t="str">
        <f>VLOOKUP(A1799,[1]Tabelle1!$A$1:$B$68,2,FALSE)</f>
        <v>Stade</v>
      </c>
      <c r="D1799" t="str">
        <f>'2019_1-3-1_Download'!$H$7</f>
        <v>Anteil der Personen ohne Migrationshintergrund</v>
      </c>
      <c r="E1799" t="s">
        <v>1105</v>
      </c>
      <c r="F1799" t="str">
        <f>VLOOKUP(A1799,[2]Kreise_MZ!$A$2:$C$55,3,FALSE)</f>
        <v>MZ03359</v>
      </c>
      <c r="G1799">
        <f>'2019_1-3-1_Download'!H403</f>
        <v>90.05</v>
      </c>
    </row>
    <row r="1800" spans="1:7" x14ac:dyDescent="0.25">
      <c r="A1800" t="str">
        <f>'2019_1-3-1_Download'!B404</f>
        <v>360/ 354</v>
      </c>
      <c r="B1800">
        <f>'2019_1-3-1_Download'!D404</f>
        <v>2012</v>
      </c>
      <c r="C1800" t="str">
        <f>VLOOKUP(A1800,[1]Tabelle1!$A$1:$B$68,2,FALSE)</f>
        <v>Uelzen Lüchow-Dannenberg</v>
      </c>
      <c r="D1800" t="str">
        <f>'2019_1-3-1_Download'!$H$7</f>
        <v>Anteil der Personen ohne Migrationshintergrund</v>
      </c>
      <c r="E1800" t="s">
        <v>1105</v>
      </c>
      <c r="F1800" t="str">
        <f>VLOOKUP(A1800,[2]Kreise_MZ!$A$2:$C$55,3,FALSE)</f>
        <v>MZ03354360</v>
      </c>
      <c r="G1800">
        <f>'2019_1-3-1_Download'!H404</f>
        <v>89.75</v>
      </c>
    </row>
    <row r="1801" spans="1:7" x14ac:dyDescent="0.25">
      <c r="A1801">
        <f>'2019_1-3-1_Download'!B405</f>
        <v>361</v>
      </c>
      <c r="B1801">
        <f>'2019_1-3-1_Download'!D405</f>
        <v>2012</v>
      </c>
      <c r="C1801" t="str">
        <f>VLOOKUP(A1801,[1]Tabelle1!$A$1:$B$68,2,FALSE)</f>
        <v>Verden</v>
      </c>
      <c r="D1801" t="str">
        <f>'2019_1-3-1_Download'!$H$7</f>
        <v>Anteil der Personen ohne Migrationshintergrund</v>
      </c>
      <c r="E1801" t="s">
        <v>1105</v>
      </c>
      <c r="F1801" t="str">
        <f>VLOOKUP(A1801,[2]Kreise_MZ!$A$2:$C$55,3,FALSE)</f>
        <v>MZ03361</v>
      </c>
      <c r="G1801">
        <f>'2019_1-3-1_Download'!H405</f>
        <v>82.64</v>
      </c>
    </row>
    <row r="1802" spans="1:7" x14ac:dyDescent="0.25">
      <c r="A1802">
        <f>'2019_1-3-1_Download'!B406</f>
        <v>3</v>
      </c>
      <c r="B1802">
        <f>'2019_1-3-1_Download'!D406</f>
        <v>2012</v>
      </c>
      <c r="C1802" t="str">
        <f>VLOOKUP(A1802,[1]Tabelle1!$A$1:$B$68,2,FALSE)</f>
        <v>Statistische Region Lüneburg</v>
      </c>
      <c r="D1802" t="str">
        <f>'2019_1-3-1_Download'!$H$7</f>
        <v>Anteil der Personen ohne Migrationshintergrund</v>
      </c>
      <c r="E1802" t="s">
        <v>1105</v>
      </c>
      <c r="F1802" t="str">
        <f>VLOOKUP(A1802,[2]Kreise_MZ!$A$2:$C$55,3,FALSE)</f>
        <v>MZ033</v>
      </c>
      <c r="G1802">
        <f>'2019_1-3-1_Download'!H406</f>
        <v>87.63</v>
      </c>
    </row>
    <row r="1803" spans="1:7" x14ac:dyDescent="0.25">
      <c r="A1803">
        <f>'2019_1-3-1_Download'!B407</f>
        <v>401</v>
      </c>
      <c r="B1803">
        <f>'2019_1-3-1_Download'!D407</f>
        <v>2012</v>
      </c>
      <c r="C1803" t="str">
        <f>VLOOKUP(A1803,[1]Tabelle1!$A$1:$B$68,2,FALSE)</f>
        <v>Delmenhorst  Stadt</v>
      </c>
      <c r="D1803" t="str">
        <f>'2019_1-3-1_Download'!$H$7</f>
        <v>Anteil der Personen ohne Migrationshintergrund</v>
      </c>
      <c r="E1803" t="s">
        <v>1105</v>
      </c>
      <c r="F1803" t="str">
        <f>VLOOKUP(A1803,[2]Kreise_MZ!$A$2:$C$55,3,FALSE)</f>
        <v>MZ03401</v>
      </c>
      <c r="G1803">
        <f>'2019_1-3-1_Download'!H407</f>
        <v>75.06</v>
      </c>
    </row>
    <row r="1804" spans="1:7" x14ac:dyDescent="0.25">
      <c r="A1804" t="str">
        <f>'2019_1-3-1_Download'!B408</f>
        <v>402 / 457</v>
      </c>
      <c r="B1804">
        <f>'2019_1-3-1_Download'!D408</f>
        <v>2012</v>
      </c>
      <c r="C1804" t="str">
        <f>VLOOKUP(A1804,[1]Tabelle1!$A$1:$B$68,2,FALSE)</f>
        <v>Emden  Stadt / Leer</v>
      </c>
      <c r="D1804" t="str">
        <f>'2019_1-3-1_Download'!$H$7</f>
        <v>Anteil der Personen ohne Migrationshintergrund</v>
      </c>
      <c r="E1804" t="s">
        <v>1105</v>
      </c>
      <c r="F1804" t="str">
        <f>VLOOKUP(A1804,[2]Kreise_MZ!$A$2:$C$55,3,FALSE)</f>
        <v>MZ03402457</v>
      </c>
      <c r="G1804">
        <f>'2019_1-3-1_Download'!H408</f>
        <v>89.92</v>
      </c>
    </row>
    <row r="1805" spans="1:7" x14ac:dyDescent="0.25">
      <c r="A1805">
        <f>'2019_1-3-1_Download'!B409</f>
        <v>403</v>
      </c>
      <c r="B1805">
        <f>'2019_1-3-1_Download'!D409</f>
        <v>2012</v>
      </c>
      <c r="C1805" t="str">
        <f>VLOOKUP(A1805,[1]Tabelle1!$A$1:$B$68,2,FALSE)</f>
        <v>Oldenburg(Oldb)  Stadt</v>
      </c>
      <c r="D1805" t="str">
        <f>'2019_1-3-1_Download'!$H$7</f>
        <v>Anteil der Personen ohne Migrationshintergrund</v>
      </c>
      <c r="E1805" t="s">
        <v>1105</v>
      </c>
      <c r="F1805" t="str">
        <f>VLOOKUP(A1805,[2]Kreise_MZ!$A$2:$C$55,3,FALSE)</f>
        <v>MZ03403</v>
      </c>
      <c r="G1805">
        <f>'2019_1-3-1_Download'!H409</f>
        <v>83.92</v>
      </c>
    </row>
    <row r="1806" spans="1:7" x14ac:dyDescent="0.25">
      <c r="A1806">
        <f>'2019_1-3-1_Download'!B410</f>
        <v>404</v>
      </c>
      <c r="B1806">
        <f>'2019_1-3-1_Download'!D410</f>
        <v>2012</v>
      </c>
      <c r="C1806" t="str">
        <f>VLOOKUP(A1806,[1]Tabelle1!$A$1:$B$68,2,FALSE)</f>
        <v>Osnabrück  Stadt</v>
      </c>
      <c r="D1806" t="str">
        <f>'2019_1-3-1_Download'!$H$7</f>
        <v>Anteil der Personen ohne Migrationshintergrund</v>
      </c>
      <c r="E1806" t="s">
        <v>1105</v>
      </c>
      <c r="F1806" t="str">
        <f>VLOOKUP(A1806,[2]Kreise_MZ!$A$2:$C$55,3,FALSE)</f>
        <v>MZ03404</v>
      </c>
      <c r="G1806">
        <f>'2019_1-3-1_Download'!H410</f>
        <v>71.84</v>
      </c>
    </row>
    <row r="1807" spans="1:7" x14ac:dyDescent="0.25">
      <c r="A1807">
        <f>'2019_1-3-1_Download'!B411</f>
        <v>405</v>
      </c>
      <c r="B1807">
        <f>'2019_1-3-1_Download'!D411</f>
        <v>2012</v>
      </c>
      <c r="C1807" t="str">
        <f>VLOOKUP(A1807,[1]Tabelle1!$A$1:$B$68,2,FALSE)</f>
        <v>Wilhelmshaven  Stadt</v>
      </c>
      <c r="D1807" t="str">
        <f>'2019_1-3-1_Download'!$H$7</f>
        <v>Anteil der Personen ohne Migrationshintergrund</v>
      </c>
      <c r="E1807" t="s">
        <v>1105</v>
      </c>
      <c r="F1807" t="str">
        <f>VLOOKUP(A1807,[2]Kreise_MZ!$A$2:$C$55,3,FALSE)</f>
        <v>MZ03405</v>
      </c>
      <c r="G1807">
        <f>'2019_1-3-1_Download'!H411</f>
        <v>85.81</v>
      </c>
    </row>
    <row r="1808" spans="1:7" x14ac:dyDescent="0.25">
      <c r="A1808">
        <f>'2019_1-3-1_Download'!B412</f>
        <v>451</v>
      </c>
      <c r="B1808">
        <f>'2019_1-3-1_Download'!D412</f>
        <v>2012</v>
      </c>
      <c r="C1808" t="str">
        <f>VLOOKUP(A1808,[1]Tabelle1!$A$1:$B$68,2,FALSE)</f>
        <v>Ammerland</v>
      </c>
      <c r="D1808" t="str">
        <f>'2019_1-3-1_Download'!$H$7</f>
        <v>Anteil der Personen ohne Migrationshintergrund</v>
      </c>
      <c r="E1808" t="s">
        <v>1105</v>
      </c>
      <c r="F1808" t="str">
        <f>VLOOKUP(A1808,[2]Kreise_MZ!$A$2:$C$55,3,FALSE)</f>
        <v>MZ03451</v>
      </c>
      <c r="G1808">
        <f>'2019_1-3-1_Download'!H412</f>
        <v>88.29</v>
      </c>
    </row>
    <row r="1809" spans="1:7" x14ac:dyDescent="0.25">
      <c r="A1809">
        <f>'2019_1-3-1_Download'!B413</f>
        <v>452</v>
      </c>
      <c r="B1809">
        <f>'2019_1-3-1_Download'!D413</f>
        <v>2012</v>
      </c>
      <c r="C1809" t="str">
        <f>VLOOKUP(A1809,[1]Tabelle1!$A$1:$B$68,2,FALSE)</f>
        <v>Aurich</v>
      </c>
      <c r="D1809" t="str">
        <f>'2019_1-3-1_Download'!$H$7</f>
        <v>Anteil der Personen ohne Migrationshintergrund</v>
      </c>
      <c r="E1809" t="s">
        <v>1105</v>
      </c>
      <c r="F1809" t="str">
        <f>VLOOKUP(A1809,[2]Kreise_MZ!$A$2:$C$55,3,FALSE)</f>
        <v>MZ03452</v>
      </c>
      <c r="G1809">
        <f>'2019_1-3-1_Download'!H413</f>
        <v>91.54</v>
      </c>
    </row>
    <row r="1810" spans="1:7" x14ac:dyDescent="0.25">
      <c r="A1810">
        <f>'2019_1-3-1_Download'!B414</f>
        <v>453</v>
      </c>
      <c r="B1810">
        <f>'2019_1-3-1_Download'!D414</f>
        <v>2012</v>
      </c>
      <c r="C1810" t="str">
        <f>VLOOKUP(A1810,[1]Tabelle1!$A$1:$B$68,2,FALSE)</f>
        <v>Cloppenburg</v>
      </c>
      <c r="D1810" t="str">
        <f>'2019_1-3-1_Download'!$H$7</f>
        <v>Anteil der Personen ohne Migrationshintergrund</v>
      </c>
      <c r="E1810" t="s">
        <v>1105</v>
      </c>
      <c r="F1810" t="str">
        <f>VLOOKUP(A1810,[2]Kreise_MZ!$A$2:$C$55,3,FALSE)</f>
        <v>MZ03453</v>
      </c>
      <c r="G1810">
        <f>'2019_1-3-1_Download'!H414</f>
        <v>74.2</v>
      </c>
    </row>
    <row r="1811" spans="1:7" x14ac:dyDescent="0.25">
      <c r="A1811">
        <f>'2019_1-3-1_Download'!B415</f>
        <v>454</v>
      </c>
      <c r="B1811">
        <f>'2019_1-3-1_Download'!D415</f>
        <v>2012</v>
      </c>
      <c r="C1811" t="str">
        <f>VLOOKUP(A1811,[1]Tabelle1!$A$1:$B$68,2,FALSE)</f>
        <v>Emsland</v>
      </c>
      <c r="D1811" t="str">
        <f>'2019_1-3-1_Download'!$H$7</f>
        <v>Anteil der Personen ohne Migrationshintergrund</v>
      </c>
      <c r="E1811" t="s">
        <v>1105</v>
      </c>
      <c r="F1811" t="str">
        <f>VLOOKUP(A1811,[2]Kreise_MZ!$A$2:$C$55,3,FALSE)</f>
        <v>MZ03454</v>
      </c>
      <c r="G1811">
        <f>'2019_1-3-1_Download'!H415</f>
        <v>81.41</v>
      </c>
    </row>
    <row r="1812" spans="1:7" x14ac:dyDescent="0.25">
      <c r="A1812" t="str">
        <f>'2019_1-3-1_Download'!B416</f>
        <v>455 / 462</v>
      </c>
      <c r="B1812">
        <f>'2019_1-3-1_Download'!D416</f>
        <v>2012</v>
      </c>
      <c r="C1812" t="str">
        <f>VLOOKUP(A1812,[1]Tabelle1!$A$1:$B$68,2,FALSE)</f>
        <v>Friesland / Wittmund</v>
      </c>
      <c r="D1812" t="str">
        <f>'2019_1-3-1_Download'!$H$7</f>
        <v>Anteil der Personen ohne Migrationshintergrund</v>
      </c>
      <c r="E1812" t="s">
        <v>1105</v>
      </c>
      <c r="F1812" t="str">
        <f>VLOOKUP(A1812,[2]Kreise_MZ!$A$2:$C$55,3,FALSE)</f>
        <v>MZ03455462</v>
      </c>
      <c r="G1812">
        <f>'2019_1-3-1_Download'!H416</f>
        <v>94.31</v>
      </c>
    </row>
    <row r="1813" spans="1:7" x14ac:dyDescent="0.25">
      <c r="A1813">
        <f>'2019_1-3-1_Download'!B417</f>
        <v>456</v>
      </c>
      <c r="B1813">
        <f>'2019_1-3-1_Download'!D417</f>
        <v>2012</v>
      </c>
      <c r="C1813" t="str">
        <f>VLOOKUP(A1813,[1]Tabelle1!$A$1:$B$68,2,FALSE)</f>
        <v>Grafschaft Bentheim</v>
      </c>
      <c r="D1813" t="str">
        <f>'2019_1-3-1_Download'!$H$7</f>
        <v>Anteil der Personen ohne Migrationshintergrund</v>
      </c>
      <c r="E1813" t="s">
        <v>1105</v>
      </c>
      <c r="F1813" t="str">
        <f>VLOOKUP(A1813,[2]Kreise_MZ!$A$2:$C$55,3,FALSE)</f>
        <v>MZ03456</v>
      </c>
      <c r="G1813">
        <f>'2019_1-3-1_Download'!H417</f>
        <v>77.430000000000007</v>
      </c>
    </row>
    <row r="1814" spans="1:7" x14ac:dyDescent="0.25">
      <c r="A1814" t="str">
        <f>'2019_1-3-1_Download'!B418</f>
        <v>402 / 457</v>
      </c>
      <c r="B1814">
        <f>'2019_1-3-1_Download'!D418</f>
        <v>2012</v>
      </c>
      <c r="C1814" t="str">
        <f>VLOOKUP(A1814,[1]Tabelle1!$A$1:$B$68,2,FALSE)</f>
        <v>Emden  Stadt / Leer</v>
      </c>
      <c r="D1814" t="str">
        <f>'2019_1-3-1_Download'!$H$7</f>
        <v>Anteil der Personen ohne Migrationshintergrund</v>
      </c>
      <c r="E1814" t="s">
        <v>1105</v>
      </c>
      <c r="F1814" t="str">
        <f>VLOOKUP(A1814,[2]Kreise_MZ!$A$2:$C$55,3,FALSE)</f>
        <v>MZ03402457</v>
      </c>
      <c r="G1814">
        <f>'2019_1-3-1_Download'!H418</f>
        <v>89.92</v>
      </c>
    </row>
    <row r="1815" spans="1:7" x14ac:dyDescent="0.25">
      <c r="A1815">
        <f>'2019_1-3-1_Download'!B419</f>
        <v>458</v>
      </c>
      <c r="B1815">
        <f>'2019_1-3-1_Download'!D419</f>
        <v>2012</v>
      </c>
      <c r="C1815" t="str">
        <f>VLOOKUP(A1815,[1]Tabelle1!$A$1:$B$68,2,FALSE)</f>
        <v>Oldenburg</v>
      </c>
      <c r="D1815" t="str">
        <f>'2019_1-3-1_Download'!$H$7</f>
        <v>Anteil der Personen ohne Migrationshintergrund</v>
      </c>
      <c r="E1815" t="s">
        <v>1105</v>
      </c>
      <c r="F1815" t="str">
        <f>VLOOKUP(A1815,[2]Kreise_MZ!$A$2:$C$55,3,FALSE)</f>
        <v>MZ03458</v>
      </c>
      <c r="G1815">
        <f>'2019_1-3-1_Download'!H419</f>
        <v>90.17</v>
      </c>
    </row>
    <row r="1816" spans="1:7" x14ac:dyDescent="0.25">
      <c r="A1816">
        <f>'2019_1-3-1_Download'!B420</f>
        <v>459</v>
      </c>
      <c r="B1816">
        <f>'2019_1-3-1_Download'!D420</f>
        <v>2012</v>
      </c>
      <c r="C1816" t="str">
        <f>VLOOKUP(A1816,[1]Tabelle1!$A$1:$B$68,2,FALSE)</f>
        <v>Osnabrück</v>
      </c>
      <c r="D1816" t="str">
        <f>'2019_1-3-1_Download'!$H$7</f>
        <v>Anteil der Personen ohne Migrationshintergrund</v>
      </c>
      <c r="E1816" t="s">
        <v>1105</v>
      </c>
      <c r="F1816" t="str">
        <f>VLOOKUP(A1816,[2]Kreise_MZ!$A$2:$C$55,3,FALSE)</f>
        <v>MZ03459</v>
      </c>
      <c r="G1816">
        <f>'2019_1-3-1_Download'!H420</f>
        <v>78.290000000000006</v>
      </c>
    </row>
    <row r="1817" spans="1:7" x14ac:dyDescent="0.25">
      <c r="A1817">
        <f>'2019_1-3-1_Download'!B421</f>
        <v>460</v>
      </c>
      <c r="B1817">
        <f>'2019_1-3-1_Download'!D421</f>
        <v>2012</v>
      </c>
      <c r="C1817" t="str">
        <f>VLOOKUP(A1817,[1]Tabelle1!$A$1:$B$68,2,FALSE)</f>
        <v>Vechta</v>
      </c>
      <c r="D1817" t="str">
        <f>'2019_1-3-1_Download'!$H$7</f>
        <v>Anteil der Personen ohne Migrationshintergrund</v>
      </c>
      <c r="E1817" t="s">
        <v>1105</v>
      </c>
      <c r="F1817" t="str">
        <f>VLOOKUP(A1817,[2]Kreise_MZ!$A$2:$C$55,3,FALSE)</f>
        <v>MZ03460</v>
      </c>
      <c r="G1817">
        <f>'2019_1-3-1_Download'!H421</f>
        <v>77.44</v>
      </c>
    </row>
    <row r="1818" spans="1:7" x14ac:dyDescent="0.25">
      <c r="A1818">
        <f>'2019_1-3-1_Download'!B422</f>
        <v>461</v>
      </c>
      <c r="B1818">
        <f>'2019_1-3-1_Download'!D422</f>
        <v>2012</v>
      </c>
      <c r="C1818" t="str">
        <f>VLOOKUP(A1818,[1]Tabelle1!$A$1:$B$68,2,FALSE)</f>
        <v>Wesermarsch</v>
      </c>
      <c r="D1818" t="str">
        <f>'2019_1-3-1_Download'!$H$7</f>
        <v>Anteil der Personen ohne Migrationshintergrund</v>
      </c>
      <c r="E1818" t="s">
        <v>1105</v>
      </c>
      <c r="F1818" t="str">
        <f>VLOOKUP(A1818,[2]Kreise_MZ!$A$2:$C$55,3,FALSE)</f>
        <v>MZ03461</v>
      </c>
      <c r="G1818">
        <f>'2019_1-3-1_Download'!H422</f>
        <v>84.77</v>
      </c>
    </row>
    <row r="1819" spans="1:7" x14ac:dyDescent="0.25">
      <c r="A1819" t="str">
        <f>'2019_1-3-1_Download'!B423</f>
        <v>455 / 462</v>
      </c>
      <c r="B1819">
        <f>'2019_1-3-1_Download'!D423</f>
        <v>2012</v>
      </c>
      <c r="C1819" t="str">
        <f>VLOOKUP(A1819,[1]Tabelle1!$A$1:$B$68,2,FALSE)</f>
        <v>Friesland / Wittmund</v>
      </c>
      <c r="D1819" t="str">
        <f>'2019_1-3-1_Download'!$H$7</f>
        <v>Anteil der Personen ohne Migrationshintergrund</v>
      </c>
      <c r="E1819" t="s">
        <v>1105</v>
      </c>
      <c r="F1819" t="str">
        <f>VLOOKUP(A1819,[2]Kreise_MZ!$A$2:$C$55,3,FALSE)</f>
        <v>MZ03455462</v>
      </c>
      <c r="G1819">
        <f>'2019_1-3-1_Download'!H423</f>
        <v>94.31</v>
      </c>
    </row>
    <row r="1820" spans="1:7" x14ac:dyDescent="0.25">
      <c r="A1820">
        <f>'2019_1-3-1_Download'!B424</f>
        <v>4</v>
      </c>
      <c r="B1820">
        <f>'2019_1-3-1_Download'!D424</f>
        <v>2012</v>
      </c>
      <c r="C1820" t="str">
        <f>VLOOKUP(A1820,[1]Tabelle1!$A$1:$B$68,2,FALSE)</f>
        <v>Statistische Region Weser-Ems</v>
      </c>
      <c r="D1820" t="str">
        <f>'2019_1-3-1_Download'!$H$7</f>
        <v>Anteil der Personen ohne Migrationshintergrund</v>
      </c>
      <c r="E1820" t="s">
        <v>1105</v>
      </c>
      <c r="F1820" t="str">
        <f>VLOOKUP(A1820,[2]Kreise_MZ!$A$2:$C$55,3,FALSE)</f>
        <v>MZ034</v>
      </c>
      <c r="G1820">
        <f>'2019_1-3-1_Download'!H424</f>
        <v>82.66</v>
      </c>
    </row>
    <row r="1821" spans="1:7" x14ac:dyDescent="0.25">
      <c r="A1821">
        <f>'2019_1-3-1_Download'!B425</f>
        <v>0</v>
      </c>
      <c r="B1821">
        <f>'2019_1-3-1_Download'!D425</f>
        <v>2012</v>
      </c>
      <c r="C1821" t="str">
        <f>VLOOKUP(A1821,[1]Tabelle1!$A$1:$B$68,2,FALSE)</f>
        <v>Niedersachsen</v>
      </c>
      <c r="D1821" t="str">
        <f>'2019_1-3-1_Download'!$H$7</f>
        <v>Anteil der Personen ohne Migrationshintergrund</v>
      </c>
      <c r="E1821" t="s">
        <v>1105</v>
      </c>
      <c r="F1821" t="str">
        <f>VLOOKUP(A1821,[2]Kreise_MZ!$A$2:$C$55,3,FALSE)</f>
        <v>MZ030</v>
      </c>
      <c r="G1821">
        <f>'2019_1-3-1_Download'!H425</f>
        <v>83.3</v>
      </c>
    </row>
    <row r="1822" spans="1:7" x14ac:dyDescent="0.25">
      <c r="A1822">
        <f>'2019_1-3-1_Download'!B426</f>
        <v>101</v>
      </c>
      <c r="B1822">
        <f>'2019_1-3-1_Download'!D426</f>
        <v>2011</v>
      </c>
      <c r="C1822" t="str">
        <f>VLOOKUP(A1822,[1]Tabelle1!$A$1:$B$68,2,FALSE)</f>
        <v>Braunschweig  Stadt</v>
      </c>
      <c r="D1822" t="str">
        <f>'2019_1-3-1_Download'!$H$7</f>
        <v>Anteil der Personen ohne Migrationshintergrund</v>
      </c>
      <c r="E1822" t="s">
        <v>1105</v>
      </c>
      <c r="F1822" t="str">
        <f>VLOOKUP(A1822,[2]Kreise_MZ!$A$2:$C$55,3,FALSE)</f>
        <v>MZ03101</v>
      </c>
      <c r="G1822">
        <f>'2019_1-3-1_Download'!H426</f>
        <v>80.2</v>
      </c>
    </row>
    <row r="1823" spans="1:7" x14ac:dyDescent="0.25">
      <c r="A1823">
        <f>'2019_1-3-1_Download'!B427</f>
        <v>102</v>
      </c>
      <c r="B1823">
        <f>'2019_1-3-1_Download'!D427</f>
        <v>2011</v>
      </c>
      <c r="C1823" t="str">
        <f>VLOOKUP(A1823,[1]Tabelle1!$A$1:$B$68,2,FALSE)</f>
        <v>Salzgitter  Stadt</v>
      </c>
      <c r="D1823" t="str">
        <f>'2019_1-3-1_Download'!$H$7</f>
        <v>Anteil der Personen ohne Migrationshintergrund</v>
      </c>
      <c r="E1823" t="s">
        <v>1105</v>
      </c>
      <c r="F1823" t="str">
        <f>VLOOKUP(A1823,[2]Kreise_MZ!$A$2:$C$55,3,FALSE)</f>
        <v>MZ03102</v>
      </c>
      <c r="G1823">
        <f>'2019_1-3-1_Download'!H427</f>
        <v>77.25</v>
      </c>
    </row>
    <row r="1824" spans="1:7" x14ac:dyDescent="0.25">
      <c r="A1824">
        <f>'2019_1-3-1_Download'!B428</f>
        <v>103</v>
      </c>
      <c r="B1824">
        <f>'2019_1-3-1_Download'!D428</f>
        <v>2011</v>
      </c>
      <c r="C1824" t="str">
        <f>VLOOKUP(A1824,[1]Tabelle1!$A$1:$B$68,2,FALSE)</f>
        <v>Wolfsburg  Stadt</v>
      </c>
      <c r="D1824" t="str">
        <f>'2019_1-3-1_Download'!$H$7</f>
        <v>Anteil der Personen ohne Migrationshintergrund</v>
      </c>
      <c r="E1824" t="s">
        <v>1105</v>
      </c>
      <c r="F1824" t="str">
        <f>VLOOKUP(A1824,[2]Kreise_MZ!$A$2:$C$55,3,FALSE)</f>
        <v>MZ03103</v>
      </c>
      <c r="G1824">
        <f>'2019_1-3-1_Download'!H428</f>
        <v>69.69</v>
      </c>
    </row>
    <row r="1825" spans="1:7" x14ac:dyDescent="0.25">
      <c r="A1825">
        <f>'2019_1-3-1_Download'!B429</f>
        <v>151</v>
      </c>
      <c r="B1825">
        <f>'2019_1-3-1_Download'!D429</f>
        <v>2011</v>
      </c>
      <c r="C1825" t="str">
        <f>VLOOKUP(A1825,[1]Tabelle1!$A$1:$B$68,2,FALSE)</f>
        <v>Gifhorn</v>
      </c>
      <c r="D1825" t="str">
        <f>'2019_1-3-1_Download'!$H$7</f>
        <v>Anteil der Personen ohne Migrationshintergrund</v>
      </c>
      <c r="E1825" t="s">
        <v>1105</v>
      </c>
      <c r="F1825" t="str">
        <f>VLOOKUP(A1825,[2]Kreise_MZ!$A$2:$C$55,3,FALSE)</f>
        <v>MZ03151</v>
      </c>
      <c r="G1825">
        <f>'2019_1-3-1_Download'!H429</f>
        <v>80.569999999999993</v>
      </c>
    </row>
    <row r="1826" spans="1:7" x14ac:dyDescent="0.25">
      <c r="A1826">
        <f>'2019_1-3-1_Download'!B430</f>
        <v>153</v>
      </c>
      <c r="B1826">
        <f>'2019_1-3-1_Download'!D430</f>
        <v>2011</v>
      </c>
      <c r="C1826" t="str">
        <f>VLOOKUP(A1826,[1]Tabelle1!$A$1:$B$68,2,FALSE)</f>
        <v>Goslar</v>
      </c>
      <c r="D1826" t="str">
        <f>'2019_1-3-1_Download'!$H$7</f>
        <v>Anteil der Personen ohne Migrationshintergrund</v>
      </c>
      <c r="E1826" t="s">
        <v>1105</v>
      </c>
      <c r="F1826" t="str">
        <f>VLOOKUP(A1826,[2]Kreise_MZ!$A$2:$C$55,3,FALSE)</f>
        <v>MZ03153</v>
      </c>
      <c r="G1826">
        <f>'2019_1-3-1_Download'!H430</f>
        <v>88.2</v>
      </c>
    </row>
    <row r="1827" spans="1:7" x14ac:dyDescent="0.25">
      <c r="A1827">
        <f>'2019_1-3-1_Download'!B431</f>
        <v>154</v>
      </c>
      <c r="B1827">
        <f>'2019_1-3-1_Download'!D431</f>
        <v>2011</v>
      </c>
      <c r="C1827" t="str">
        <f>VLOOKUP(A1827,[1]Tabelle1!$A$1:$B$68,2,FALSE)</f>
        <v>Helmstedt</v>
      </c>
      <c r="D1827" t="str">
        <f>'2019_1-3-1_Download'!$H$7</f>
        <v>Anteil der Personen ohne Migrationshintergrund</v>
      </c>
      <c r="E1827" t="s">
        <v>1105</v>
      </c>
      <c r="F1827" t="str">
        <f>VLOOKUP(A1827,[2]Kreise_MZ!$A$2:$C$55,3,FALSE)</f>
        <v>MZ03154</v>
      </c>
      <c r="G1827">
        <f>'2019_1-3-1_Download'!H431</f>
        <v>91.04</v>
      </c>
    </row>
    <row r="1828" spans="1:7" x14ac:dyDescent="0.25">
      <c r="A1828">
        <f>'2019_1-3-1_Download'!B432</f>
        <v>155</v>
      </c>
      <c r="B1828">
        <f>'2019_1-3-1_Download'!D432</f>
        <v>2011</v>
      </c>
      <c r="C1828" t="str">
        <f>VLOOKUP(A1828,[1]Tabelle1!$A$1:$B$68,2,FALSE)</f>
        <v>Northeim</v>
      </c>
      <c r="D1828" t="str">
        <f>'2019_1-3-1_Download'!$H$7</f>
        <v>Anteil der Personen ohne Migrationshintergrund</v>
      </c>
      <c r="E1828" t="s">
        <v>1105</v>
      </c>
      <c r="F1828" t="str">
        <f>VLOOKUP(A1828,[2]Kreise_MZ!$A$2:$C$55,3,FALSE)</f>
        <v>MZ03155</v>
      </c>
      <c r="G1828">
        <f>'2019_1-3-1_Download'!H432</f>
        <v>90.58</v>
      </c>
    </row>
    <row r="1829" spans="1:7" x14ac:dyDescent="0.25">
      <c r="A1829">
        <f>'2019_1-3-1_Download'!B433</f>
        <v>157</v>
      </c>
      <c r="B1829">
        <f>'2019_1-3-1_Download'!D433</f>
        <v>2011</v>
      </c>
      <c r="C1829" t="str">
        <f>VLOOKUP(A1829,[1]Tabelle1!$A$1:$B$68,2,FALSE)</f>
        <v>Peine</v>
      </c>
      <c r="D1829" t="str">
        <f>'2019_1-3-1_Download'!$H$7</f>
        <v>Anteil der Personen ohne Migrationshintergrund</v>
      </c>
      <c r="E1829" t="s">
        <v>1105</v>
      </c>
      <c r="F1829" t="str">
        <f>VLOOKUP(A1829,[2]Kreise_MZ!$A$2:$C$55,3,FALSE)</f>
        <v>MZ03157</v>
      </c>
      <c r="G1829">
        <f>'2019_1-3-1_Download'!H433</f>
        <v>84.54</v>
      </c>
    </row>
    <row r="1830" spans="1:7" x14ac:dyDescent="0.25">
      <c r="A1830">
        <f>'2019_1-3-1_Download'!B435</f>
        <v>159</v>
      </c>
      <c r="B1830">
        <f>'2019_1-3-1_Download'!D435</f>
        <v>2011</v>
      </c>
      <c r="C1830" t="str">
        <f>VLOOKUP(A1830,[1]Tabelle1!$A$1:$B$68,2,FALSE)</f>
        <v>Göttingen</v>
      </c>
      <c r="D1830" t="str">
        <f>'2019_1-3-1_Download'!$H$7</f>
        <v>Anteil der Personen ohne Migrationshintergrund</v>
      </c>
      <c r="E1830" t="s">
        <v>1105</v>
      </c>
      <c r="F1830" t="str">
        <f>VLOOKUP(A1830,[2]Kreise_MZ!$A$2:$C$55,3,FALSE)</f>
        <v>MZ03159</v>
      </c>
      <c r="G1830">
        <f>'2019_1-3-1_Download'!H435</f>
        <v>87.01</v>
      </c>
    </row>
    <row r="1831" spans="1:7" x14ac:dyDescent="0.25">
      <c r="A1831">
        <f>'2019_1-3-1_Download'!B434</f>
        <v>158</v>
      </c>
      <c r="B1831">
        <f>'2019_1-3-1_Download'!D434</f>
        <v>2011</v>
      </c>
      <c r="C1831" t="str">
        <f>VLOOKUP(A1831,[1]Tabelle1!$A$1:$B$68,2,FALSE)</f>
        <v>Wolfenbüttel</v>
      </c>
      <c r="D1831" t="str">
        <f>'2019_1-3-1_Download'!$H$7</f>
        <v>Anteil der Personen ohne Migrationshintergrund</v>
      </c>
      <c r="E1831" t="s">
        <v>1105</v>
      </c>
      <c r="F1831" t="str">
        <f>VLOOKUP(A1831,[2]Kreise_MZ!$A$2:$C$55,3,FALSE)</f>
        <v>MZ03158</v>
      </c>
      <c r="G1831">
        <f>'2019_1-3-1_Download'!H434</f>
        <v>86.01</v>
      </c>
    </row>
    <row r="1832" spans="1:7" x14ac:dyDescent="0.25">
      <c r="A1832">
        <f>'2019_1-3-1_Download'!B436</f>
        <v>1</v>
      </c>
      <c r="B1832">
        <f>'2019_1-3-1_Download'!D436</f>
        <v>2011</v>
      </c>
      <c r="C1832" t="str">
        <f>VLOOKUP(A1832,[1]Tabelle1!$A$1:$B$68,2,FALSE)</f>
        <v>Statistische Region Braunschweig</v>
      </c>
      <c r="D1832" t="str">
        <f>'2019_1-3-1_Download'!$H$7</f>
        <v>Anteil der Personen ohne Migrationshintergrund</v>
      </c>
      <c r="E1832" t="s">
        <v>1105</v>
      </c>
      <c r="F1832" t="str">
        <f>VLOOKUP(A1832,[2]Kreise_MZ!$A$2:$C$55,3,FALSE)</f>
        <v>MZ031</v>
      </c>
      <c r="G1832">
        <f>'2019_1-3-1_Download'!H436</f>
        <v>83.76</v>
      </c>
    </row>
    <row r="1833" spans="1:7" x14ac:dyDescent="0.25">
      <c r="A1833">
        <f>'2019_1-3-1_Download'!B437</f>
        <v>241</v>
      </c>
      <c r="B1833">
        <f>'2019_1-3-1_Download'!D437</f>
        <v>2011</v>
      </c>
      <c r="C1833" t="str">
        <f>VLOOKUP(A1833,[1]Tabelle1!$A$1:$B$68,2,FALSE)</f>
        <v>Hannover  Region</v>
      </c>
      <c r="D1833" t="str">
        <f>'2019_1-3-1_Download'!$H$7</f>
        <v>Anteil der Personen ohne Migrationshintergrund</v>
      </c>
      <c r="E1833" t="s">
        <v>1105</v>
      </c>
      <c r="F1833" t="str">
        <f>VLOOKUP(A1833,[2]Kreise_MZ!$A$2:$C$55,3,FALSE)</f>
        <v>MZ03241</v>
      </c>
      <c r="G1833">
        <f>'2019_1-3-1_Download'!H437</f>
        <v>77.34</v>
      </c>
    </row>
    <row r="1834" spans="1:7" x14ac:dyDescent="0.25">
      <c r="A1834">
        <f>'2019_1-3-1_Download'!B438</f>
        <v>241001</v>
      </c>
      <c r="B1834">
        <f>'2019_1-3-1_Download'!D438</f>
        <v>2011</v>
      </c>
      <c r="C1834" t="str">
        <f>VLOOKUP(A1834,[1]Tabelle1!$A$1:$B$68,2,FALSE)</f>
        <v>dav. Hannover  Lhst.</v>
      </c>
      <c r="D1834" t="str">
        <f>'2019_1-3-1_Download'!$H$7</f>
        <v>Anteil der Personen ohne Migrationshintergrund</v>
      </c>
      <c r="E1834" t="s">
        <v>1105</v>
      </c>
      <c r="F1834" t="str">
        <f>VLOOKUP(A1834,[2]Kreise_MZ!$A$2:$C$55,3,FALSE)</f>
        <v>MZ03241001</v>
      </c>
      <c r="G1834">
        <f>'2019_1-3-1_Download'!H438</f>
        <v>71.430000000000007</v>
      </c>
    </row>
    <row r="1835" spans="1:7" x14ac:dyDescent="0.25">
      <c r="A1835">
        <f>'2019_1-3-1_Download'!B439</f>
        <v>241999</v>
      </c>
      <c r="B1835">
        <f>'2019_1-3-1_Download'!D439</f>
        <v>2011</v>
      </c>
      <c r="C1835" t="str">
        <f>VLOOKUP(A1835,[1]Tabelle1!$A$1:$B$68,2,FALSE)</f>
        <v>dav. Hannover  Umland</v>
      </c>
      <c r="D1835" t="str">
        <f>'2019_1-3-1_Download'!$H$7</f>
        <v>Anteil der Personen ohne Migrationshintergrund</v>
      </c>
      <c r="E1835" t="s">
        <v>1105</v>
      </c>
      <c r="F1835" t="str">
        <f>VLOOKUP(A1835,[2]Kreise_MZ!$A$2:$C$55,3,FALSE)</f>
        <v>MZ03241999</v>
      </c>
      <c r="G1835">
        <f>'2019_1-3-1_Download'!H439</f>
        <v>82.33</v>
      </c>
    </row>
    <row r="1836" spans="1:7" x14ac:dyDescent="0.25">
      <c r="A1836">
        <f>'2019_1-3-1_Download'!B440</f>
        <v>251</v>
      </c>
      <c r="B1836">
        <f>'2019_1-3-1_Download'!D440</f>
        <v>2011</v>
      </c>
      <c r="C1836" t="str">
        <f>VLOOKUP(A1836,[1]Tabelle1!$A$1:$B$68,2,FALSE)</f>
        <v>Diepholz</v>
      </c>
      <c r="D1836" t="str">
        <f>'2019_1-3-1_Download'!$H$7</f>
        <v>Anteil der Personen ohne Migrationshintergrund</v>
      </c>
      <c r="E1836" t="s">
        <v>1105</v>
      </c>
      <c r="F1836" t="str">
        <f>VLOOKUP(A1836,[2]Kreise_MZ!$A$2:$C$55,3,FALSE)</f>
        <v>MZ03251</v>
      </c>
      <c r="G1836">
        <f>'2019_1-3-1_Download'!H440</f>
        <v>87.28</v>
      </c>
    </row>
    <row r="1837" spans="1:7" x14ac:dyDescent="0.25">
      <c r="A1837">
        <f>'2019_1-3-1_Download'!B441</f>
        <v>252</v>
      </c>
      <c r="B1837">
        <f>'2019_1-3-1_Download'!D441</f>
        <v>2011</v>
      </c>
      <c r="C1837" t="str">
        <f>VLOOKUP(A1837,[1]Tabelle1!$A$1:$B$68,2,FALSE)</f>
        <v>Hameln-Pyrmont</v>
      </c>
      <c r="D1837" t="str">
        <f>'2019_1-3-1_Download'!$H$7</f>
        <v>Anteil der Personen ohne Migrationshintergrund</v>
      </c>
      <c r="E1837" t="s">
        <v>1105</v>
      </c>
      <c r="F1837" t="str">
        <f>VLOOKUP(A1837,[2]Kreise_MZ!$A$2:$C$55,3,FALSE)</f>
        <v>MZ03252</v>
      </c>
      <c r="G1837">
        <f>'2019_1-3-1_Download'!H441</f>
        <v>85.97</v>
      </c>
    </row>
    <row r="1838" spans="1:7" x14ac:dyDescent="0.25">
      <c r="A1838">
        <f>'2019_1-3-1_Download'!B442</f>
        <v>254</v>
      </c>
      <c r="B1838">
        <f>'2019_1-3-1_Download'!D442</f>
        <v>2011</v>
      </c>
      <c r="C1838" t="str">
        <f>VLOOKUP(A1838,[1]Tabelle1!$A$1:$B$68,2,FALSE)</f>
        <v>Hildesheim</v>
      </c>
      <c r="D1838" t="str">
        <f>'2019_1-3-1_Download'!$H$7</f>
        <v>Anteil der Personen ohne Migrationshintergrund</v>
      </c>
      <c r="E1838" t="s">
        <v>1105</v>
      </c>
      <c r="F1838" t="str">
        <f>VLOOKUP(A1838,[2]Kreise_MZ!$A$2:$C$55,3,FALSE)</f>
        <v>MZ03254</v>
      </c>
      <c r="G1838">
        <f>'2019_1-3-1_Download'!H442</f>
        <v>83.96</v>
      </c>
    </row>
    <row r="1839" spans="1:7" x14ac:dyDescent="0.25">
      <c r="A1839">
        <f>'2019_1-3-1_Download'!B443</f>
        <v>255</v>
      </c>
      <c r="B1839">
        <f>'2019_1-3-1_Download'!D443</f>
        <v>2011</v>
      </c>
      <c r="C1839" t="str">
        <f>VLOOKUP(A1839,[1]Tabelle1!$A$1:$B$68,2,FALSE)</f>
        <v>Holzminden</v>
      </c>
      <c r="D1839" t="str">
        <f>'2019_1-3-1_Download'!$H$7</f>
        <v>Anteil der Personen ohne Migrationshintergrund</v>
      </c>
      <c r="E1839" t="s">
        <v>1105</v>
      </c>
      <c r="F1839" t="str">
        <f>VLOOKUP(A1839,[2]Kreise_MZ!$A$2:$C$55,3,FALSE)</f>
        <v>MZ03255</v>
      </c>
      <c r="G1839">
        <f>'2019_1-3-1_Download'!H443</f>
        <v>90.64</v>
      </c>
    </row>
    <row r="1840" spans="1:7" x14ac:dyDescent="0.25">
      <c r="A1840">
        <f>'2019_1-3-1_Download'!B444</f>
        <v>256</v>
      </c>
      <c r="B1840">
        <f>'2019_1-3-1_Download'!D444</f>
        <v>2011</v>
      </c>
      <c r="C1840" t="str">
        <f>VLOOKUP(A1840,[1]Tabelle1!$A$1:$B$68,2,FALSE)</f>
        <v>Nienburg (Weser)</v>
      </c>
      <c r="D1840" t="str">
        <f>'2019_1-3-1_Download'!$H$7</f>
        <v>Anteil der Personen ohne Migrationshintergrund</v>
      </c>
      <c r="E1840" t="s">
        <v>1105</v>
      </c>
      <c r="F1840" t="str">
        <f>VLOOKUP(A1840,[2]Kreise_MZ!$A$2:$C$55,3,FALSE)</f>
        <v>MZ03256</v>
      </c>
      <c r="G1840">
        <f>'2019_1-3-1_Download'!H444</f>
        <v>82.77</v>
      </c>
    </row>
    <row r="1841" spans="1:7" x14ac:dyDescent="0.25">
      <c r="A1841">
        <f>'2019_1-3-1_Download'!B445</f>
        <v>257</v>
      </c>
      <c r="B1841">
        <f>'2019_1-3-1_Download'!D445</f>
        <v>2011</v>
      </c>
      <c r="C1841" t="str">
        <f>VLOOKUP(A1841,[1]Tabelle1!$A$1:$B$68,2,FALSE)</f>
        <v>Schaumburg</v>
      </c>
      <c r="D1841" t="str">
        <f>'2019_1-3-1_Download'!$H$7</f>
        <v>Anteil der Personen ohne Migrationshintergrund</v>
      </c>
      <c r="E1841" t="s">
        <v>1105</v>
      </c>
      <c r="F1841" t="str">
        <f>VLOOKUP(A1841,[2]Kreise_MZ!$A$2:$C$55,3,FALSE)</f>
        <v>MZ03257</v>
      </c>
      <c r="G1841">
        <f>'2019_1-3-1_Download'!H445</f>
        <v>83.59</v>
      </c>
    </row>
    <row r="1842" spans="1:7" x14ac:dyDescent="0.25">
      <c r="A1842">
        <f>'2019_1-3-1_Download'!B446</f>
        <v>2</v>
      </c>
      <c r="B1842">
        <f>'2019_1-3-1_Download'!D446</f>
        <v>2011</v>
      </c>
      <c r="C1842" t="str">
        <f>VLOOKUP(A1842,[1]Tabelle1!$A$1:$B$68,2,FALSE)</f>
        <v>Statistische Region Hannover</v>
      </c>
      <c r="D1842" t="str">
        <f>'2019_1-3-1_Download'!$H$7</f>
        <v>Anteil der Personen ohne Migrationshintergrund</v>
      </c>
      <c r="E1842" t="s">
        <v>1105</v>
      </c>
      <c r="F1842" t="str">
        <f>VLOOKUP(A1842,[2]Kreise_MZ!$A$2:$C$55,3,FALSE)</f>
        <v>MZ032</v>
      </c>
      <c r="G1842">
        <f>'2019_1-3-1_Download'!H446</f>
        <v>81.05</v>
      </c>
    </row>
    <row r="1843" spans="1:7" x14ac:dyDescent="0.25">
      <c r="A1843">
        <f>'2019_1-3-1_Download'!B447</f>
        <v>351</v>
      </c>
      <c r="B1843">
        <f>'2019_1-3-1_Download'!D447</f>
        <v>2011</v>
      </c>
      <c r="C1843" t="str">
        <f>VLOOKUP(A1843,[1]Tabelle1!$A$1:$B$68,2,FALSE)</f>
        <v>Celle</v>
      </c>
      <c r="D1843" t="str">
        <f>'2019_1-3-1_Download'!$H$7</f>
        <v>Anteil der Personen ohne Migrationshintergrund</v>
      </c>
      <c r="E1843" t="s">
        <v>1105</v>
      </c>
      <c r="F1843" t="str">
        <f>VLOOKUP(A1843,[2]Kreise_MZ!$A$2:$C$55,3,FALSE)</f>
        <v>MZ03351</v>
      </c>
      <c r="G1843">
        <f>'2019_1-3-1_Download'!H447</f>
        <v>86.17</v>
      </c>
    </row>
    <row r="1844" spans="1:7" x14ac:dyDescent="0.25">
      <c r="A1844">
        <f>'2019_1-3-1_Download'!B448</f>
        <v>352</v>
      </c>
      <c r="B1844">
        <f>'2019_1-3-1_Download'!D448</f>
        <v>2011</v>
      </c>
      <c r="C1844" t="str">
        <f>VLOOKUP(A1844,[1]Tabelle1!$A$1:$B$68,2,FALSE)</f>
        <v>Cuxhaven</v>
      </c>
      <c r="D1844" t="str">
        <f>'2019_1-3-1_Download'!$H$7</f>
        <v>Anteil der Personen ohne Migrationshintergrund</v>
      </c>
      <c r="E1844" t="s">
        <v>1105</v>
      </c>
      <c r="F1844" t="str">
        <f>VLOOKUP(A1844,[2]Kreise_MZ!$A$2:$C$55,3,FALSE)</f>
        <v>MZ03352</v>
      </c>
      <c r="G1844">
        <f>'2019_1-3-1_Download'!H448</f>
        <v>88.29</v>
      </c>
    </row>
    <row r="1845" spans="1:7" x14ac:dyDescent="0.25">
      <c r="A1845">
        <f>'2019_1-3-1_Download'!B449</f>
        <v>353</v>
      </c>
      <c r="B1845">
        <f>'2019_1-3-1_Download'!D449</f>
        <v>2011</v>
      </c>
      <c r="C1845" t="str">
        <f>VLOOKUP(A1845,[1]Tabelle1!$A$1:$B$68,2,FALSE)</f>
        <v>Harburg</v>
      </c>
      <c r="D1845" t="str">
        <f>'2019_1-3-1_Download'!$H$7</f>
        <v>Anteil der Personen ohne Migrationshintergrund</v>
      </c>
      <c r="E1845" t="s">
        <v>1105</v>
      </c>
      <c r="F1845" t="str">
        <f>VLOOKUP(A1845,[2]Kreise_MZ!$A$2:$C$55,3,FALSE)</f>
        <v>MZ03353</v>
      </c>
      <c r="G1845">
        <f>'2019_1-3-1_Download'!H449</f>
        <v>89.05</v>
      </c>
    </row>
    <row r="1846" spans="1:7" x14ac:dyDescent="0.25">
      <c r="A1846" t="str">
        <f>'2019_1-3-1_Download'!B450</f>
        <v>360/ 354</v>
      </c>
      <c r="B1846">
        <f>'2019_1-3-1_Download'!D450</f>
        <v>2011</v>
      </c>
      <c r="C1846" t="str">
        <f>VLOOKUP(A1846,[1]Tabelle1!$A$1:$B$68,2,FALSE)</f>
        <v>Uelzen Lüchow-Dannenberg</v>
      </c>
      <c r="D1846" t="str">
        <f>'2019_1-3-1_Download'!$H$7</f>
        <v>Anteil der Personen ohne Migrationshintergrund</v>
      </c>
      <c r="E1846" t="s">
        <v>1105</v>
      </c>
      <c r="F1846" t="str">
        <f>VLOOKUP(A1846,[2]Kreise_MZ!$A$2:$C$55,3,FALSE)</f>
        <v>MZ03354360</v>
      </c>
      <c r="G1846">
        <f>'2019_1-3-1_Download'!H450</f>
        <v>87.81</v>
      </c>
    </row>
    <row r="1847" spans="1:7" x14ac:dyDescent="0.25">
      <c r="A1847">
        <f>'2019_1-3-1_Download'!B451</f>
        <v>355</v>
      </c>
      <c r="B1847">
        <f>'2019_1-3-1_Download'!D451</f>
        <v>2011</v>
      </c>
      <c r="C1847" t="str">
        <f>VLOOKUP(A1847,[1]Tabelle1!$A$1:$B$68,2,FALSE)</f>
        <v>Lüneburg</v>
      </c>
      <c r="D1847" t="str">
        <f>'2019_1-3-1_Download'!$H$7</f>
        <v>Anteil der Personen ohne Migrationshintergrund</v>
      </c>
      <c r="E1847" t="s">
        <v>1105</v>
      </c>
      <c r="F1847" t="str">
        <f>VLOOKUP(A1847,[2]Kreise_MZ!$A$2:$C$55,3,FALSE)</f>
        <v>MZ03355</v>
      </c>
      <c r="G1847">
        <f>'2019_1-3-1_Download'!H451</f>
        <v>90.97</v>
      </c>
    </row>
    <row r="1848" spans="1:7" x14ac:dyDescent="0.25">
      <c r="A1848">
        <f>'2019_1-3-1_Download'!B452</f>
        <v>356</v>
      </c>
      <c r="B1848">
        <f>'2019_1-3-1_Download'!D452</f>
        <v>2011</v>
      </c>
      <c r="C1848" t="str">
        <f>VLOOKUP(A1848,[1]Tabelle1!$A$1:$B$68,2,FALSE)</f>
        <v>Osterholz</v>
      </c>
      <c r="D1848" t="str">
        <f>'2019_1-3-1_Download'!$H$7</f>
        <v>Anteil der Personen ohne Migrationshintergrund</v>
      </c>
      <c r="E1848" t="s">
        <v>1105</v>
      </c>
      <c r="F1848" t="str">
        <f>VLOOKUP(A1848,[2]Kreise_MZ!$A$2:$C$55,3,FALSE)</f>
        <v>MZ03356</v>
      </c>
      <c r="G1848">
        <f>'2019_1-3-1_Download'!H452</f>
        <v>94.49</v>
      </c>
    </row>
    <row r="1849" spans="1:7" x14ac:dyDescent="0.25">
      <c r="A1849">
        <f>'2019_1-3-1_Download'!B453</f>
        <v>357</v>
      </c>
      <c r="B1849">
        <f>'2019_1-3-1_Download'!D453</f>
        <v>2011</v>
      </c>
      <c r="C1849" t="str">
        <f>VLOOKUP(A1849,[1]Tabelle1!$A$1:$B$68,2,FALSE)</f>
        <v>Rotenburg (Wümme)</v>
      </c>
      <c r="D1849" t="str">
        <f>'2019_1-3-1_Download'!$H$7</f>
        <v>Anteil der Personen ohne Migrationshintergrund</v>
      </c>
      <c r="E1849" t="s">
        <v>1105</v>
      </c>
      <c r="F1849" t="str">
        <f>VLOOKUP(A1849,[2]Kreise_MZ!$A$2:$C$55,3,FALSE)</f>
        <v>MZ03357</v>
      </c>
      <c r="G1849">
        <f>'2019_1-3-1_Download'!H453</f>
        <v>87.74</v>
      </c>
    </row>
    <row r="1850" spans="1:7" x14ac:dyDescent="0.25">
      <c r="A1850">
        <f>'2019_1-3-1_Download'!B454</f>
        <v>358</v>
      </c>
      <c r="B1850">
        <f>'2019_1-3-1_Download'!D454</f>
        <v>2011</v>
      </c>
      <c r="C1850" t="str">
        <f>VLOOKUP(A1850,[1]Tabelle1!$A$1:$B$68,2,FALSE)</f>
        <v>Heidekreis</v>
      </c>
      <c r="D1850" t="str">
        <f>'2019_1-3-1_Download'!$H$7</f>
        <v>Anteil der Personen ohne Migrationshintergrund</v>
      </c>
      <c r="E1850" t="s">
        <v>1105</v>
      </c>
      <c r="F1850" t="str">
        <f>VLOOKUP(A1850,[2]Kreise_MZ!$A$2:$C$55,3,FALSE)</f>
        <v>MZ03358</v>
      </c>
      <c r="G1850">
        <f>'2019_1-3-1_Download'!H454</f>
        <v>87.13</v>
      </c>
    </row>
    <row r="1851" spans="1:7" x14ac:dyDescent="0.25">
      <c r="A1851">
        <f>'2019_1-3-1_Download'!B455</f>
        <v>359</v>
      </c>
      <c r="B1851">
        <f>'2019_1-3-1_Download'!D455</f>
        <v>2011</v>
      </c>
      <c r="C1851" t="str">
        <f>VLOOKUP(A1851,[1]Tabelle1!$A$1:$B$68,2,FALSE)</f>
        <v>Stade</v>
      </c>
      <c r="D1851" t="str">
        <f>'2019_1-3-1_Download'!$H$7</f>
        <v>Anteil der Personen ohne Migrationshintergrund</v>
      </c>
      <c r="E1851" t="s">
        <v>1105</v>
      </c>
      <c r="F1851" t="str">
        <f>VLOOKUP(A1851,[2]Kreise_MZ!$A$2:$C$55,3,FALSE)</f>
        <v>MZ03359</v>
      </c>
      <c r="G1851">
        <f>'2019_1-3-1_Download'!H455</f>
        <v>88.93</v>
      </c>
    </row>
    <row r="1852" spans="1:7" x14ac:dyDescent="0.25">
      <c r="A1852" t="str">
        <f>'2019_1-3-1_Download'!B456</f>
        <v>360/ 354</v>
      </c>
      <c r="B1852">
        <f>'2019_1-3-1_Download'!D456</f>
        <v>2011</v>
      </c>
      <c r="C1852" t="str">
        <f>VLOOKUP(A1852,[1]Tabelle1!$A$1:$B$68,2,FALSE)</f>
        <v>Uelzen Lüchow-Dannenberg</v>
      </c>
      <c r="D1852" t="str">
        <f>'2019_1-3-1_Download'!$H$7</f>
        <v>Anteil der Personen ohne Migrationshintergrund</v>
      </c>
      <c r="E1852" t="s">
        <v>1105</v>
      </c>
      <c r="F1852" t="str">
        <f>VLOOKUP(A1852,[2]Kreise_MZ!$A$2:$C$55,3,FALSE)</f>
        <v>MZ03354360</v>
      </c>
      <c r="G1852">
        <f>'2019_1-3-1_Download'!H456</f>
        <v>87.81</v>
      </c>
    </row>
    <row r="1853" spans="1:7" x14ac:dyDescent="0.25">
      <c r="A1853">
        <f>'2019_1-3-1_Download'!B457</f>
        <v>361</v>
      </c>
      <c r="B1853">
        <f>'2019_1-3-1_Download'!D457</f>
        <v>2011</v>
      </c>
      <c r="C1853" t="str">
        <f>VLOOKUP(A1853,[1]Tabelle1!$A$1:$B$68,2,FALSE)</f>
        <v>Verden</v>
      </c>
      <c r="D1853" t="str">
        <f>'2019_1-3-1_Download'!$H$7</f>
        <v>Anteil der Personen ohne Migrationshintergrund</v>
      </c>
      <c r="E1853" t="s">
        <v>1105</v>
      </c>
      <c r="F1853" t="str">
        <f>VLOOKUP(A1853,[2]Kreise_MZ!$A$2:$C$55,3,FALSE)</f>
        <v>MZ03361</v>
      </c>
      <c r="G1853">
        <f>'2019_1-3-1_Download'!H457</f>
        <v>83.48</v>
      </c>
    </row>
    <row r="1854" spans="1:7" x14ac:dyDescent="0.25">
      <c r="A1854">
        <f>'2019_1-3-1_Download'!B458</f>
        <v>3</v>
      </c>
      <c r="B1854">
        <f>'2019_1-3-1_Download'!D458</f>
        <v>2011</v>
      </c>
      <c r="C1854" t="str">
        <f>VLOOKUP(A1854,[1]Tabelle1!$A$1:$B$68,2,FALSE)</f>
        <v>Statistische Region Lüneburg</v>
      </c>
      <c r="D1854" t="str">
        <f>'2019_1-3-1_Download'!$H$7</f>
        <v>Anteil der Personen ohne Migrationshintergrund</v>
      </c>
      <c r="E1854" t="s">
        <v>1105</v>
      </c>
      <c r="F1854" t="str">
        <f>VLOOKUP(A1854,[2]Kreise_MZ!$A$2:$C$55,3,FALSE)</f>
        <v>MZ033</v>
      </c>
      <c r="G1854">
        <f>'2019_1-3-1_Download'!H458</f>
        <v>88.36</v>
      </c>
    </row>
    <row r="1855" spans="1:7" x14ac:dyDescent="0.25">
      <c r="A1855">
        <f>'2019_1-3-1_Download'!B459</f>
        <v>401</v>
      </c>
      <c r="B1855">
        <f>'2019_1-3-1_Download'!D459</f>
        <v>2011</v>
      </c>
      <c r="C1855" t="str">
        <f>VLOOKUP(A1855,[1]Tabelle1!$A$1:$B$68,2,FALSE)</f>
        <v>Delmenhorst  Stadt</v>
      </c>
      <c r="D1855" t="str">
        <f>'2019_1-3-1_Download'!$H$7</f>
        <v>Anteil der Personen ohne Migrationshintergrund</v>
      </c>
      <c r="E1855" t="s">
        <v>1105</v>
      </c>
      <c r="F1855" t="str">
        <f>VLOOKUP(A1855,[2]Kreise_MZ!$A$2:$C$55,3,FALSE)</f>
        <v>MZ03401</v>
      </c>
      <c r="G1855">
        <f>'2019_1-3-1_Download'!H459</f>
        <v>75.95</v>
      </c>
    </row>
    <row r="1856" spans="1:7" x14ac:dyDescent="0.25">
      <c r="A1856" t="str">
        <f>'2019_1-3-1_Download'!B460</f>
        <v>402 / 457</v>
      </c>
      <c r="B1856">
        <f>'2019_1-3-1_Download'!D460</f>
        <v>2011</v>
      </c>
      <c r="C1856" t="str">
        <f>VLOOKUP(A1856,[1]Tabelle1!$A$1:$B$68,2,FALSE)</f>
        <v>Emden  Stadt / Leer</v>
      </c>
      <c r="D1856" t="str">
        <f>'2019_1-3-1_Download'!$H$7</f>
        <v>Anteil der Personen ohne Migrationshintergrund</v>
      </c>
      <c r="E1856" t="s">
        <v>1105</v>
      </c>
      <c r="F1856" t="str">
        <f>VLOOKUP(A1856,[2]Kreise_MZ!$A$2:$C$55,3,FALSE)</f>
        <v>MZ03402457</v>
      </c>
      <c r="G1856">
        <f>'2019_1-3-1_Download'!H460</f>
        <v>88.07</v>
      </c>
    </row>
    <row r="1857" spans="1:7" x14ac:dyDescent="0.25">
      <c r="A1857">
        <f>'2019_1-3-1_Download'!B461</f>
        <v>403</v>
      </c>
      <c r="B1857">
        <f>'2019_1-3-1_Download'!D461</f>
        <v>2011</v>
      </c>
      <c r="C1857" t="str">
        <f>VLOOKUP(A1857,[1]Tabelle1!$A$1:$B$68,2,FALSE)</f>
        <v>Oldenburg(Oldb)  Stadt</v>
      </c>
      <c r="D1857" t="str">
        <f>'2019_1-3-1_Download'!$H$7</f>
        <v>Anteil der Personen ohne Migrationshintergrund</v>
      </c>
      <c r="E1857" t="s">
        <v>1105</v>
      </c>
      <c r="F1857" t="str">
        <f>VLOOKUP(A1857,[2]Kreise_MZ!$A$2:$C$55,3,FALSE)</f>
        <v>MZ03403</v>
      </c>
      <c r="G1857">
        <f>'2019_1-3-1_Download'!H461</f>
        <v>83.88</v>
      </c>
    </row>
    <row r="1858" spans="1:7" x14ac:dyDescent="0.25">
      <c r="A1858">
        <f>'2019_1-3-1_Download'!B462</f>
        <v>404</v>
      </c>
      <c r="B1858">
        <f>'2019_1-3-1_Download'!D462</f>
        <v>2011</v>
      </c>
      <c r="C1858" t="str">
        <f>VLOOKUP(A1858,[1]Tabelle1!$A$1:$B$68,2,FALSE)</f>
        <v>Osnabrück  Stadt</v>
      </c>
      <c r="D1858" t="str">
        <f>'2019_1-3-1_Download'!$H$7</f>
        <v>Anteil der Personen ohne Migrationshintergrund</v>
      </c>
      <c r="E1858" t="s">
        <v>1105</v>
      </c>
      <c r="F1858" t="str">
        <f>VLOOKUP(A1858,[2]Kreise_MZ!$A$2:$C$55,3,FALSE)</f>
        <v>MZ03404</v>
      </c>
      <c r="G1858">
        <f>'2019_1-3-1_Download'!H462</f>
        <v>74.989999999999995</v>
      </c>
    </row>
    <row r="1859" spans="1:7" x14ac:dyDescent="0.25">
      <c r="A1859">
        <f>'2019_1-3-1_Download'!B463</f>
        <v>405</v>
      </c>
      <c r="B1859">
        <f>'2019_1-3-1_Download'!D463</f>
        <v>2011</v>
      </c>
      <c r="C1859" t="str">
        <f>VLOOKUP(A1859,[1]Tabelle1!$A$1:$B$68,2,FALSE)</f>
        <v>Wilhelmshaven  Stadt</v>
      </c>
      <c r="D1859" t="str">
        <f>'2019_1-3-1_Download'!$H$7</f>
        <v>Anteil der Personen ohne Migrationshintergrund</v>
      </c>
      <c r="E1859" t="s">
        <v>1105</v>
      </c>
      <c r="F1859" t="str">
        <f>VLOOKUP(A1859,[2]Kreise_MZ!$A$2:$C$55,3,FALSE)</f>
        <v>MZ03405</v>
      </c>
      <c r="G1859">
        <f>'2019_1-3-1_Download'!H463</f>
        <v>87.54</v>
      </c>
    </row>
    <row r="1860" spans="1:7" x14ac:dyDescent="0.25">
      <c r="A1860">
        <f>'2019_1-3-1_Download'!B464</f>
        <v>451</v>
      </c>
      <c r="B1860">
        <f>'2019_1-3-1_Download'!D464</f>
        <v>2011</v>
      </c>
      <c r="C1860" t="str">
        <f>VLOOKUP(A1860,[1]Tabelle1!$A$1:$B$68,2,FALSE)</f>
        <v>Ammerland</v>
      </c>
      <c r="D1860" t="str">
        <f>'2019_1-3-1_Download'!$H$7</f>
        <v>Anteil der Personen ohne Migrationshintergrund</v>
      </c>
      <c r="E1860" t="s">
        <v>1105</v>
      </c>
      <c r="F1860" t="str">
        <f>VLOOKUP(A1860,[2]Kreise_MZ!$A$2:$C$55,3,FALSE)</f>
        <v>MZ03451</v>
      </c>
      <c r="G1860">
        <f>'2019_1-3-1_Download'!H464</f>
        <v>86.48</v>
      </c>
    </row>
    <row r="1861" spans="1:7" x14ac:dyDescent="0.25">
      <c r="A1861">
        <f>'2019_1-3-1_Download'!B465</f>
        <v>452</v>
      </c>
      <c r="B1861">
        <f>'2019_1-3-1_Download'!D465</f>
        <v>2011</v>
      </c>
      <c r="C1861" t="str">
        <f>VLOOKUP(A1861,[1]Tabelle1!$A$1:$B$68,2,FALSE)</f>
        <v>Aurich</v>
      </c>
      <c r="D1861" t="str">
        <f>'2019_1-3-1_Download'!$H$7</f>
        <v>Anteil der Personen ohne Migrationshintergrund</v>
      </c>
      <c r="E1861" t="s">
        <v>1105</v>
      </c>
      <c r="F1861" t="str">
        <f>VLOOKUP(A1861,[2]Kreise_MZ!$A$2:$C$55,3,FALSE)</f>
        <v>MZ03452</v>
      </c>
      <c r="G1861">
        <f>'2019_1-3-1_Download'!H465</f>
        <v>92.91</v>
      </c>
    </row>
    <row r="1862" spans="1:7" x14ac:dyDescent="0.25">
      <c r="A1862">
        <f>'2019_1-3-1_Download'!B466</f>
        <v>453</v>
      </c>
      <c r="B1862">
        <f>'2019_1-3-1_Download'!D466</f>
        <v>2011</v>
      </c>
      <c r="C1862" t="str">
        <f>VLOOKUP(A1862,[1]Tabelle1!$A$1:$B$68,2,FALSE)</f>
        <v>Cloppenburg</v>
      </c>
      <c r="D1862" t="str">
        <f>'2019_1-3-1_Download'!$H$7</f>
        <v>Anteil der Personen ohne Migrationshintergrund</v>
      </c>
      <c r="E1862" t="s">
        <v>1105</v>
      </c>
      <c r="F1862" t="str">
        <f>VLOOKUP(A1862,[2]Kreise_MZ!$A$2:$C$55,3,FALSE)</f>
        <v>MZ03453</v>
      </c>
      <c r="G1862">
        <f>'2019_1-3-1_Download'!H466</f>
        <v>74.84</v>
      </c>
    </row>
    <row r="1863" spans="1:7" x14ac:dyDescent="0.25">
      <c r="A1863">
        <f>'2019_1-3-1_Download'!B467</f>
        <v>454</v>
      </c>
      <c r="B1863">
        <f>'2019_1-3-1_Download'!D467</f>
        <v>2011</v>
      </c>
      <c r="C1863" t="str">
        <f>VLOOKUP(A1863,[1]Tabelle1!$A$1:$B$68,2,FALSE)</f>
        <v>Emsland</v>
      </c>
      <c r="D1863" t="str">
        <f>'2019_1-3-1_Download'!$H$7</f>
        <v>Anteil der Personen ohne Migrationshintergrund</v>
      </c>
      <c r="E1863" t="s">
        <v>1105</v>
      </c>
      <c r="F1863" t="str">
        <f>VLOOKUP(A1863,[2]Kreise_MZ!$A$2:$C$55,3,FALSE)</f>
        <v>MZ03454</v>
      </c>
      <c r="G1863">
        <f>'2019_1-3-1_Download'!H467</f>
        <v>80.17</v>
      </c>
    </row>
    <row r="1864" spans="1:7" x14ac:dyDescent="0.25">
      <c r="A1864" t="str">
        <f>'2019_1-3-1_Download'!B468</f>
        <v>455 / 462</v>
      </c>
      <c r="B1864">
        <f>'2019_1-3-1_Download'!D468</f>
        <v>2011</v>
      </c>
      <c r="C1864" t="str">
        <f>VLOOKUP(A1864,[1]Tabelle1!$A$1:$B$68,2,FALSE)</f>
        <v>Friesland / Wittmund</v>
      </c>
      <c r="D1864" t="str">
        <f>'2019_1-3-1_Download'!$H$7</f>
        <v>Anteil der Personen ohne Migrationshintergrund</v>
      </c>
      <c r="E1864" t="s">
        <v>1105</v>
      </c>
      <c r="F1864" t="str">
        <f>VLOOKUP(A1864,[2]Kreise_MZ!$A$2:$C$55,3,FALSE)</f>
        <v>MZ03455462</v>
      </c>
      <c r="G1864">
        <f>'2019_1-3-1_Download'!H468</f>
        <v>94.32</v>
      </c>
    </row>
    <row r="1865" spans="1:7" x14ac:dyDescent="0.25">
      <c r="A1865">
        <f>'2019_1-3-1_Download'!B469</f>
        <v>456</v>
      </c>
      <c r="B1865">
        <f>'2019_1-3-1_Download'!D469</f>
        <v>2011</v>
      </c>
      <c r="C1865" t="str">
        <f>VLOOKUP(A1865,[1]Tabelle1!$A$1:$B$68,2,FALSE)</f>
        <v>Grafschaft Bentheim</v>
      </c>
      <c r="D1865" t="str">
        <f>'2019_1-3-1_Download'!$H$7</f>
        <v>Anteil der Personen ohne Migrationshintergrund</v>
      </c>
      <c r="E1865" t="s">
        <v>1105</v>
      </c>
      <c r="F1865" t="str">
        <f>VLOOKUP(A1865,[2]Kreise_MZ!$A$2:$C$55,3,FALSE)</f>
        <v>MZ03456</v>
      </c>
      <c r="G1865">
        <f>'2019_1-3-1_Download'!H469</f>
        <v>77.540000000000006</v>
      </c>
    </row>
    <row r="1866" spans="1:7" x14ac:dyDescent="0.25">
      <c r="A1866" t="str">
        <f>'2019_1-3-1_Download'!B470</f>
        <v>402 / 457</v>
      </c>
      <c r="B1866">
        <f>'2019_1-3-1_Download'!D470</f>
        <v>2011</v>
      </c>
      <c r="C1866" t="str">
        <f>VLOOKUP(A1866,[1]Tabelle1!$A$1:$B$68,2,FALSE)</f>
        <v>Emden  Stadt / Leer</v>
      </c>
      <c r="D1866" t="str">
        <f>'2019_1-3-1_Download'!$H$7</f>
        <v>Anteil der Personen ohne Migrationshintergrund</v>
      </c>
      <c r="E1866" t="s">
        <v>1105</v>
      </c>
      <c r="F1866" t="str">
        <f>VLOOKUP(A1866,[2]Kreise_MZ!$A$2:$C$55,3,FALSE)</f>
        <v>MZ03402457</v>
      </c>
      <c r="G1866">
        <f>'2019_1-3-1_Download'!H470</f>
        <v>88.07</v>
      </c>
    </row>
    <row r="1867" spans="1:7" x14ac:dyDescent="0.25">
      <c r="A1867">
        <f>'2019_1-3-1_Download'!B471</f>
        <v>458</v>
      </c>
      <c r="B1867">
        <f>'2019_1-3-1_Download'!D471</f>
        <v>2011</v>
      </c>
      <c r="C1867" t="str">
        <f>VLOOKUP(A1867,[1]Tabelle1!$A$1:$B$68,2,FALSE)</f>
        <v>Oldenburg</v>
      </c>
      <c r="D1867" t="str">
        <f>'2019_1-3-1_Download'!$H$7</f>
        <v>Anteil der Personen ohne Migrationshintergrund</v>
      </c>
      <c r="E1867" t="s">
        <v>1105</v>
      </c>
      <c r="F1867" t="str">
        <f>VLOOKUP(A1867,[2]Kreise_MZ!$A$2:$C$55,3,FALSE)</f>
        <v>MZ03458</v>
      </c>
      <c r="G1867">
        <f>'2019_1-3-1_Download'!H471</f>
        <v>91.11</v>
      </c>
    </row>
    <row r="1868" spans="1:7" x14ac:dyDescent="0.25">
      <c r="A1868">
        <f>'2019_1-3-1_Download'!B472</f>
        <v>459</v>
      </c>
      <c r="B1868">
        <f>'2019_1-3-1_Download'!D472</f>
        <v>2011</v>
      </c>
      <c r="C1868" t="str">
        <f>VLOOKUP(A1868,[1]Tabelle1!$A$1:$B$68,2,FALSE)</f>
        <v>Osnabrück</v>
      </c>
      <c r="D1868" t="str">
        <f>'2019_1-3-1_Download'!$H$7</f>
        <v>Anteil der Personen ohne Migrationshintergrund</v>
      </c>
      <c r="E1868" t="s">
        <v>1105</v>
      </c>
      <c r="F1868" t="str">
        <f>VLOOKUP(A1868,[2]Kreise_MZ!$A$2:$C$55,3,FALSE)</f>
        <v>MZ03459</v>
      </c>
      <c r="G1868">
        <f>'2019_1-3-1_Download'!H472</f>
        <v>79.349999999999994</v>
      </c>
    </row>
    <row r="1869" spans="1:7" x14ac:dyDescent="0.25">
      <c r="A1869">
        <f>'2019_1-3-1_Download'!B473</f>
        <v>460</v>
      </c>
      <c r="B1869">
        <f>'2019_1-3-1_Download'!D473</f>
        <v>2011</v>
      </c>
      <c r="C1869" t="str">
        <f>VLOOKUP(A1869,[1]Tabelle1!$A$1:$B$68,2,FALSE)</f>
        <v>Vechta</v>
      </c>
      <c r="D1869" t="str">
        <f>'2019_1-3-1_Download'!$H$7</f>
        <v>Anteil der Personen ohne Migrationshintergrund</v>
      </c>
      <c r="E1869" t="s">
        <v>1105</v>
      </c>
      <c r="F1869" t="str">
        <f>VLOOKUP(A1869,[2]Kreise_MZ!$A$2:$C$55,3,FALSE)</f>
        <v>MZ03460</v>
      </c>
      <c r="G1869">
        <f>'2019_1-3-1_Download'!H473</f>
        <v>74.66</v>
      </c>
    </row>
    <row r="1870" spans="1:7" x14ac:dyDescent="0.25">
      <c r="A1870">
        <f>'2019_1-3-1_Download'!B474</f>
        <v>461</v>
      </c>
      <c r="B1870">
        <f>'2019_1-3-1_Download'!D474</f>
        <v>2011</v>
      </c>
      <c r="C1870" t="str">
        <f>VLOOKUP(A1870,[1]Tabelle1!$A$1:$B$68,2,FALSE)</f>
        <v>Wesermarsch</v>
      </c>
      <c r="D1870" t="str">
        <f>'2019_1-3-1_Download'!$H$7</f>
        <v>Anteil der Personen ohne Migrationshintergrund</v>
      </c>
      <c r="E1870" t="s">
        <v>1105</v>
      </c>
      <c r="F1870" t="str">
        <f>VLOOKUP(A1870,[2]Kreise_MZ!$A$2:$C$55,3,FALSE)</f>
        <v>MZ03461</v>
      </c>
      <c r="G1870">
        <f>'2019_1-3-1_Download'!H474</f>
        <v>85.03</v>
      </c>
    </row>
    <row r="1871" spans="1:7" x14ac:dyDescent="0.25">
      <c r="A1871" t="str">
        <f>'2019_1-3-1_Download'!B475</f>
        <v>455 / 462</v>
      </c>
      <c r="B1871">
        <f>'2019_1-3-1_Download'!D475</f>
        <v>2011</v>
      </c>
      <c r="C1871" t="str">
        <f>VLOOKUP(A1871,[1]Tabelle1!$A$1:$B$68,2,FALSE)</f>
        <v>Friesland / Wittmund</v>
      </c>
      <c r="D1871" t="str">
        <f>'2019_1-3-1_Download'!$H$7</f>
        <v>Anteil der Personen ohne Migrationshintergrund</v>
      </c>
      <c r="E1871" t="s">
        <v>1105</v>
      </c>
      <c r="F1871" t="str">
        <f>VLOOKUP(A1871,[2]Kreise_MZ!$A$2:$C$55,3,FALSE)</f>
        <v>MZ03455462</v>
      </c>
      <c r="G1871">
        <f>'2019_1-3-1_Download'!H475</f>
        <v>94.32</v>
      </c>
    </row>
    <row r="1872" spans="1:7" x14ac:dyDescent="0.25">
      <c r="A1872">
        <f>'2019_1-3-1_Download'!B476</f>
        <v>4</v>
      </c>
      <c r="B1872">
        <f>'2019_1-3-1_Download'!D476</f>
        <v>2011</v>
      </c>
      <c r="C1872" t="str">
        <f>VLOOKUP(A1872,[1]Tabelle1!$A$1:$B$68,2,FALSE)</f>
        <v>Statistische Region Weser-Ems</v>
      </c>
      <c r="D1872" t="str">
        <f>'2019_1-3-1_Download'!$H$7</f>
        <v>Anteil der Personen ohne Migrationshintergrund</v>
      </c>
      <c r="E1872" t="s">
        <v>1105</v>
      </c>
      <c r="F1872" t="str">
        <f>VLOOKUP(A1872,[2]Kreise_MZ!$A$2:$C$55,3,FALSE)</f>
        <v>MZ034</v>
      </c>
      <c r="G1872">
        <f>'2019_1-3-1_Download'!H476</f>
        <v>82.76</v>
      </c>
    </row>
    <row r="1873" spans="1:7" x14ac:dyDescent="0.25">
      <c r="A1873">
        <f>'2019_1-3-1_Download'!B477</f>
        <v>0</v>
      </c>
      <c r="B1873">
        <f>'2019_1-3-1_Download'!D477</f>
        <v>2011</v>
      </c>
      <c r="C1873" t="str">
        <f>VLOOKUP(A1873,[1]Tabelle1!$A$1:$B$68,2,FALSE)</f>
        <v>Niedersachsen</v>
      </c>
      <c r="D1873" t="str">
        <f>'2019_1-3-1_Download'!$H$7</f>
        <v>Anteil der Personen ohne Migrationshintergrund</v>
      </c>
      <c r="E1873" t="s">
        <v>1105</v>
      </c>
      <c r="F1873" t="str">
        <f>VLOOKUP(A1873,[2]Kreise_MZ!$A$2:$C$55,3,FALSE)</f>
        <v>MZ030</v>
      </c>
      <c r="G1873">
        <f>'2019_1-3-1_Download'!H477</f>
        <v>83.7</v>
      </c>
    </row>
    <row r="1874" spans="1:7" x14ac:dyDescent="0.25">
      <c r="A1874">
        <f>'2019_1-3-1_Download'!B10</f>
        <v>101</v>
      </c>
      <c r="B1874">
        <f>'2019_1-3-1_Download'!D10</f>
        <v>2019</v>
      </c>
      <c r="C1874" t="str">
        <f>VLOOKUP(A1874,[1]Tabelle1!$A$1:$B$68,2,FALSE)</f>
        <v>Braunschweig  Stadt</v>
      </c>
      <c r="D1874" t="str">
        <f>'2019_1-3-1_Download'!$I$7</f>
        <v>Anteil der Personen mit Migrationshintergrund 
im weiteren Sinne</v>
      </c>
      <c r="E1874" t="s">
        <v>1105</v>
      </c>
      <c r="F1874" t="str">
        <f>VLOOKUP(A1874,[2]Kreise_MZ!$A$2:$C$55,3,FALSE)</f>
        <v>MZ03101</v>
      </c>
      <c r="G1874">
        <f>'2019_1-3-1_Download'!I10</f>
        <v>25.6</v>
      </c>
    </row>
    <row r="1875" spans="1:7" x14ac:dyDescent="0.25">
      <c r="A1875">
        <f>'2019_1-3-1_Download'!B11</f>
        <v>102</v>
      </c>
      <c r="B1875">
        <f>'2019_1-3-1_Download'!D11</f>
        <v>2019</v>
      </c>
      <c r="C1875" t="str">
        <f>VLOOKUP(A1875,[1]Tabelle1!$A$1:$B$68,2,FALSE)</f>
        <v>Salzgitter  Stadt</v>
      </c>
      <c r="D1875" t="str">
        <f>'2019_1-3-1_Download'!$I$7</f>
        <v>Anteil der Personen mit Migrationshintergrund 
im weiteren Sinne</v>
      </c>
      <c r="E1875" t="s">
        <v>1105</v>
      </c>
      <c r="F1875" t="str">
        <f>VLOOKUP(A1875,[2]Kreise_MZ!$A$2:$C$55,3,FALSE)</f>
        <v>MZ03102</v>
      </c>
      <c r="G1875">
        <f>'2019_1-3-1_Download'!I11</f>
        <v>35.74</v>
      </c>
    </row>
    <row r="1876" spans="1:7" x14ac:dyDescent="0.25">
      <c r="A1876">
        <f>'2019_1-3-1_Download'!B12</f>
        <v>103</v>
      </c>
      <c r="B1876">
        <f>'2019_1-3-1_Download'!D12</f>
        <v>2019</v>
      </c>
      <c r="C1876" t="str">
        <f>VLOOKUP(A1876,[1]Tabelle1!$A$1:$B$68,2,FALSE)</f>
        <v>Wolfsburg  Stadt</v>
      </c>
      <c r="D1876" t="str">
        <f>'2019_1-3-1_Download'!$I$7</f>
        <v>Anteil der Personen mit Migrationshintergrund 
im weiteren Sinne</v>
      </c>
      <c r="E1876" t="s">
        <v>1105</v>
      </c>
      <c r="F1876" t="str">
        <f>VLOOKUP(A1876,[2]Kreise_MZ!$A$2:$C$55,3,FALSE)</f>
        <v>MZ03103</v>
      </c>
      <c r="G1876">
        <f>'2019_1-3-1_Download'!I12</f>
        <v>38.229999999999997</v>
      </c>
    </row>
    <row r="1877" spans="1:7" x14ac:dyDescent="0.25">
      <c r="A1877">
        <f>'2019_1-3-1_Download'!B13</f>
        <v>151</v>
      </c>
      <c r="B1877">
        <f>'2019_1-3-1_Download'!D13</f>
        <v>2019</v>
      </c>
      <c r="C1877" t="str">
        <f>VLOOKUP(A1877,[1]Tabelle1!$A$1:$B$68,2,FALSE)</f>
        <v>Gifhorn</v>
      </c>
      <c r="D1877" t="str">
        <f>'2019_1-3-1_Download'!$I$7</f>
        <v>Anteil der Personen mit Migrationshintergrund 
im weiteren Sinne</v>
      </c>
      <c r="E1877" t="s">
        <v>1105</v>
      </c>
      <c r="F1877" t="str">
        <f>VLOOKUP(A1877,[2]Kreise_MZ!$A$2:$C$55,3,FALSE)</f>
        <v>MZ03151</v>
      </c>
      <c r="G1877">
        <f>'2019_1-3-1_Download'!I13</f>
        <v>26.75</v>
      </c>
    </row>
    <row r="1878" spans="1:7" x14ac:dyDescent="0.25">
      <c r="A1878">
        <f>'2019_1-3-1_Download'!B14</f>
        <v>153</v>
      </c>
      <c r="B1878">
        <f>'2019_1-3-1_Download'!D14</f>
        <v>2019</v>
      </c>
      <c r="C1878" t="str">
        <f>VLOOKUP(A1878,[1]Tabelle1!$A$1:$B$68,2,FALSE)</f>
        <v>Goslar</v>
      </c>
      <c r="D1878" t="str">
        <f>'2019_1-3-1_Download'!$I$7</f>
        <v>Anteil der Personen mit Migrationshintergrund 
im weiteren Sinne</v>
      </c>
      <c r="E1878" t="s">
        <v>1105</v>
      </c>
      <c r="F1878" t="str">
        <f>VLOOKUP(A1878,[2]Kreise_MZ!$A$2:$C$55,3,FALSE)</f>
        <v>MZ03153</v>
      </c>
      <c r="G1878">
        <f>'2019_1-3-1_Download'!I14</f>
        <v>19.12</v>
      </c>
    </row>
    <row r="1879" spans="1:7" x14ac:dyDescent="0.25">
      <c r="A1879">
        <f>'2019_1-3-1_Download'!B15</f>
        <v>154</v>
      </c>
      <c r="B1879">
        <f>'2019_1-3-1_Download'!D15</f>
        <v>2019</v>
      </c>
      <c r="C1879" t="str">
        <f>VLOOKUP(A1879,[1]Tabelle1!$A$1:$B$68,2,FALSE)</f>
        <v>Helmstedt</v>
      </c>
      <c r="D1879" t="str">
        <f>'2019_1-3-1_Download'!$I$7</f>
        <v>Anteil der Personen mit Migrationshintergrund 
im weiteren Sinne</v>
      </c>
      <c r="E1879" t="s">
        <v>1105</v>
      </c>
      <c r="F1879" t="str">
        <f>VLOOKUP(A1879,[2]Kreise_MZ!$A$2:$C$55,3,FALSE)</f>
        <v>MZ03154</v>
      </c>
      <c r="G1879">
        <f>'2019_1-3-1_Download'!I15</f>
        <v>15.92</v>
      </c>
    </row>
    <row r="1880" spans="1:7" x14ac:dyDescent="0.25">
      <c r="A1880">
        <f>'2019_1-3-1_Download'!B16</f>
        <v>155</v>
      </c>
      <c r="B1880">
        <f>'2019_1-3-1_Download'!D16</f>
        <v>2019</v>
      </c>
      <c r="C1880" t="str">
        <f>VLOOKUP(A1880,[1]Tabelle1!$A$1:$B$68,2,FALSE)</f>
        <v>Northeim</v>
      </c>
      <c r="D1880" t="str">
        <f>'2019_1-3-1_Download'!$I$7</f>
        <v>Anteil der Personen mit Migrationshintergrund 
im weiteren Sinne</v>
      </c>
      <c r="E1880" t="s">
        <v>1105</v>
      </c>
      <c r="F1880" t="str">
        <f>VLOOKUP(A1880,[2]Kreise_MZ!$A$2:$C$55,3,FALSE)</f>
        <v>MZ03155</v>
      </c>
      <c r="G1880">
        <f>'2019_1-3-1_Download'!I16</f>
        <v>16.28</v>
      </c>
    </row>
    <row r="1881" spans="1:7" x14ac:dyDescent="0.25">
      <c r="A1881">
        <f>'2019_1-3-1_Download'!B17</f>
        <v>157</v>
      </c>
      <c r="B1881">
        <f>'2019_1-3-1_Download'!D17</f>
        <v>2019</v>
      </c>
      <c r="C1881" t="str">
        <f>VLOOKUP(A1881,[1]Tabelle1!$A$1:$B$68,2,FALSE)</f>
        <v>Peine</v>
      </c>
      <c r="D1881" t="str">
        <f>'2019_1-3-1_Download'!$I$7</f>
        <v>Anteil der Personen mit Migrationshintergrund 
im weiteren Sinne</v>
      </c>
      <c r="E1881" t="s">
        <v>1105</v>
      </c>
      <c r="F1881" t="str">
        <f>VLOOKUP(A1881,[2]Kreise_MZ!$A$2:$C$55,3,FALSE)</f>
        <v>MZ03157</v>
      </c>
      <c r="G1881">
        <f>'2019_1-3-1_Download'!I17</f>
        <v>20.29</v>
      </c>
    </row>
    <row r="1882" spans="1:7" x14ac:dyDescent="0.25">
      <c r="A1882">
        <f>'2019_1-3-1_Download'!B19</f>
        <v>159</v>
      </c>
      <c r="B1882">
        <f>'2019_1-3-1_Download'!D19</f>
        <v>2019</v>
      </c>
      <c r="C1882" t="str">
        <f>VLOOKUP(A1882,[1]Tabelle1!$A$1:$B$68,2,FALSE)</f>
        <v>Göttingen</v>
      </c>
      <c r="D1882" t="str">
        <f>'2019_1-3-1_Download'!$I$7</f>
        <v>Anteil der Personen mit Migrationshintergrund 
im weiteren Sinne</v>
      </c>
      <c r="E1882" t="s">
        <v>1105</v>
      </c>
      <c r="F1882" t="str">
        <f>VLOOKUP(A1882,[2]Kreise_MZ!$A$2:$C$55,3,FALSE)</f>
        <v>MZ03159</v>
      </c>
      <c r="G1882">
        <f>'2019_1-3-1_Download'!I19</f>
        <v>16.98</v>
      </c>
    </row>
    <row r="1883" spans="1:7" x14ac:dyDescent="0.25">
      <c r="A1883">
        <f>'2019_1-3-1_Download'!B18</f>
        <v>158</v>
      </c>
      <c r="B1883">
        <f>'2019_1-3-1_Download'!D18</f>
        <v>2019</v>
      </c>
      <c r="C1883" t="str">
        <f>VLOOKUP(A1883,[1]Tabelle1!$A$1:$B$68,2,FALSE)</f>
        <v>Wolfenbüttel</v>
      </c>
      <c r="D1883" t="str">
        <f>'2019_1-3-1_Download'!$I$7</f>
        <v>Anteil der Personen mit Migrationshintergrund 
im weiteren Sinne</v>
      </c>
      <c r="E1883" t="s">
        <v>1105</v>
      </c>
      <c r="F1883" t="str">
        <f>VLOOKUP(A1883,[2]Kreise_MZ!$A$2:$C$55,3,FALSE)</f>
        <v>MZ03158</v>
      </c>
      <c r="G1883">
        <f>'2019_1-3-1_Download'!I18</f>
        <v>15.51</v>
      </c>
    </row>
    <row r="1884" spans="1:7" x14ac:dyDescent="0.25">
      <c r="A1884">
        <f>'2019_1-3-1_Download'!B20</f>
        <v>1</v>
      </c>
      <c r="B1884">
        <f>'2019_1-3-1_Download'!D20</f>
        <v>2019</v>
      </c>
      <c r="C1884" t="str">
        <f>VLOOKUP(A1884,[1]Tabelle1!$A$1:$B$68,2,FALSE)</f>
        <v>Statistische Region Braunschweig</v>
      </c>
      <c r="D1884" t="str">
        <f>'2019_1-3-1_Download'!$I$7</f>
        <v>Anteil der Personen mit Migrationshintergrund 
im weiteren Sinne</v>
      </c>
      <c r="E1884" t="s">
        <v>1105</v>
      </c>
      <c r="F1884" t="str">
        <f>VLOOKUP(A1884,[2]Kreise_MZ!$A$2:$C$55,3,FALSE)</f>
        <v>MZ031</v>
      </c>
      <c r="G1884">
        <f>'2019_1-3-1_Download'!I20</f>
        <v>22.55</v>
      </c>
    </row>
    <row r="1885" spans="1:7" x14ac:dyDescent="0.25">
      <c r="A1885">
        <f>'2019_1-3-1_Download'!B21</f>
        <v>241</v>
      </c>
      <c r="B1885">
        <f>'2019_1-3-1_Download'!D21</f>
        <v>2019</v>
      </c>
      <c r="C1885" t="str">
        <f>VLOOKUP(A1885,[1]Tabelle1!$A$1:$B$68,2,FALSE)</f>
        <v>Hannover  Region</v>
      </c>
      <c r="D1885" t="str">
        <f>'2019_1-3-1_Download'!$I$7</f>
        <v>Anteil der Personen mit Migrationshintergrund 
im weiteren Sinne</v>
      </c>
      <c r="E1885" t="s">
        <v>1105</v>
      </c>
      <c r="F1885" t="str">
        <f>VLOOKUP(A1885,[2]Kreise_MZ!$A$2:$C$55,3,FALSE)</f>
        <v>MZ03241</v>
      </c>
      <c r="G1885">
        <f>'2019_1-3-1_Download'!I21</f>
        <v>30.46</v>
      </c>
    </row>
    <row r="1886" spans="1:7" x14ac:dyDescent="0.25">
      <c r="A1886">
        <f>'2019_1-3-1_Download'!B22</f>
        <v>241001</v>
      </c>
      <c r="B1886">
        <f>'2019_1-3-1_Download'!D22</f>
        <v>2019</v>
      </c>
      <c r="C1886" t="str">
        <f>VLOOKUP(A1886,[1]Tabelle1!$A$1:$B$68,2,FALSE)</f>
        <v>dav. Hannover  Lhst.</v>
      </c>
      <c r="D1886" t="str">
        <f>'2019_1-3-1_Download'!$I$7</f>
        <v>Anteil der Personen mit Migrationshintergrund 
im weiteren Sinne</v>
      </c>
      <c r="E1886" t="s">
        <v>1105</v>
      </c>
      <c r="F1886" t="str">
        <f>VLOOKUP(A1886,[2]Kreise_MZ!$A$2:$C$55,3,FALSE)</f>
        <v>MZ03241001</v>
      </c>
      <c r="G1886">
        <f>'2019_1-3-1_Download'!I22</f>
        <v>37.32</v>
      </c>
    </row>
    <row r="1887" spans="1:7" x14ac:dyDescent="0.25">
      <c r="A1887">
        <f>'2019_1-3-1_Download'!B23</f>
        <v>241999</v>
      </c>
      <c r="B1887">
        <f>'2019_1-3-1_Download'!D23</f>
        <v>2019</v>
      </c>
      <c r="C1887" t="str">
        <f>VLOOKUP(A1887,[1]Tabelle1!$A$1:$B$68,2,FALSE)</f>
        <v>dav. Hannover  Umland</v>
      </c>
      <c r="D1887" t="str">
        <f>'2019_1-3-1_Download'!$I$7</f>
        <v>Anteil der Personen mit Migrationshintergrund 
im weiteren Sinne</v>
      </c>
      <c r="E1887" t="s">
        <v>1105</v>
      </c>
      <c r="F1887" t="str">
        <f>VLOOKUP(A1887,[2]Kreise_MZ!$A$2:$C$55,3,FALSE)</f>
        <v>MZ03241999</v>
      </c>
      <c r="G1887">
        <f>'2019_1-3-1_Download'!I23</f>
        <v>24.5</v>
      </c>
    </row>
    <row r="1888" spans="1:7" x14ac:dyDescent="0.25">
      <c r="A1888">
        <f>'2019_1-3-1_Download'!B24</f>
        <v>251</v>
      </c>
      <c r="B1888">
        <f>'2019_1-3-1_Download'!D24</f>
        <v>2019</v>
      </c>
      <c r="C1888" t="str">
        <f>VLOOKUP(A1888,[1]Tabelle1!$A$1:$B$68,2,FALSE)</f>
        <v>Diepholz</v>
      </c>
      <c r="D1888" t="str">
        <f>'2019_1-3-1_Download'!$I$7</f>
        <v>Anteil der Personen mit Migrationshintergrund 
im weiteren Sinne</v>
      </c>
      <c r="E1888" t="s">
        <v>1105</v>
      </c>
      <c r="F1888" t="str">
        <f>VLOOKUP(A1888,[2]Kreise_MZ!$A$2:$C$55,3,FALSE)</f>
        <v>MZ03251</v>
      </c>
      <c r="G1888">
        <f>'2019_1-3-1_Download'!I24</f>
        <v>17.420000000000002</v>
      </c>
    </row>
    <row r="1889" spans="1:7" x14ac:dyDescent="0.25">
      <c r="A1889">
        <f>'2019_1-3-1_Download'!B25</f>
        <v>252</v>
      </c>
      <c r="B1889">
        <f>'2019_1-3-1_Download'!D25</f>
        <v>2019</v>
      </c>
      <c r="C1889" t="str">
        <f>VLOOKUP(A1889,[1]Tabelle1!$A$1:$B$68,2,FALSE)</f>
        <v>Hameln-Pyrmont</v>
      </c>
      <c r="D1889" t="str">
        <f>'2019_1-3-1_Download'!$I$7</f>
        <v>Anteil der Personen mit Migrationshintergrund 
im weiteren Sinne</v>
      </c>
      <c r="E1889" t="s">
        <v>1105</v>
      </c>
      <c r="F1889" t="str">
        <f>VLOOKUP(A1889,[2]Kreise_MZ!$A$2:$C$55,3,FALSE)</f>
        <v>MZ03252</v>
      </c>
      <c r="G1889">
        <f>'2019_1-3-1_Download'!I25</f>
        <v>26.62</v>
      </c>
    </row>
    <row r="1890" spans="1:7" x14ac:dyDescent="0.25">
      <c r="A1890">
        <f>'2019_1-3-1_Download'!B26</f>
        <v>254</v>
      </c>
      <c r="B1890">
        <f>'2019_1-3-1_Download'!D26</f>
        <v>2019</v>
      </c>
      <c r="C1890" t="str">
        <f>VLOOKUP(A1890,[1]Tabelle1!$A$1:$B$68,2,FALSE)</f>
        <v>Hildesheim</v>
      </c>
      <c r="D1890" t="str">
        <f>'2019_1-3-1_Download'!$I$7</f>
        <v>Anteil der Personen mit Migrationshintergrund 
im weiteren Sinne</v>
      </c>
      <c r="E1890" t="s">
        <v>1105</v>
      </c>
      <c r="F1890" t="str">
        <f>VLOOKUP(A1890,[2]Kreise_MZ!$A$2:$C$55,3,FALSE)</f>
        <v>MZ03254</v>
      </c>
      <c r="G1890">
        <f>'2019_1-3-1_Download'!I26</f>
        <v>22.82</v>
      </c>
    </row>
    <row r="1891" spans="1:7" x14ac:dyDescent="0.25">
      <c r="A1891">
        <f>'2019_1-3-1_Download'!B27</f>
        <v>255</v>
      </c>
      <c r="B1891">
        <f>'2019_1-3-1_Download'!D27</f>
        <v>2019</v>
      </c>
      <c r="C1891" t="str">
        <f>VLOOKUP(A1891,[1]Tabelle1!$A$1:$B$68,2,FALSE)</f>
        <v>Holzminden</v>
      </c>
      <c r="D1891" t="str">
        <f>'2019_1-3-1_Download'!$I$7</f>
        <v>Anteil der Personen mit Migrationshintergrund 
im weiteren Sinne</v>
      </c>
      <c r="E1891" t="s">
        <v>1105</v>
      </c>
      <c r="F1891" t="str">
        <f>VLOOKUP(A1891,[2]Kreise_MZ!$A$2:$C$55,3,FALSE)</f>
        <v>MZ03255</v>
      </c>
      <c r="G1891">
        <f>'2019_1-3-1_Download'!I27</f>
        <v>20.21</v>
      </c>
    </row>
    <row r="1892" spans="1:7" x14ac:dyDescent="0.25">
      <c r="A1892">
        <f>'2019_1-3-1_Download'!B28</f>
        <v>256</v>
      </c>
      <c r="B1892">
        <f>'2019_1-3-1_Download'!D28</f>
        <v>2019</v>
      </c>
      <c r="C1892" t="str">
        <f>VLOOKUP(A1892,[1]Tabelle1!$A$1:$B$68,2,FALSE)</f>
        <v>Nienburg (Weser)</v>
      </c>
      <c r="D1892" t="str">
        <f>'2019_1-3-1_Download'!$I$7</f>
        <v>Anteil der Personen mit Migrationshintergrund 
im weiteren Sinne</v>
      </c>
      <c r="E1892" t="s">
        <v>1105</v>
      </c>
      <c r="F1892" t="str">
        <f>VLOOKUP(A1892,[2]Kreise_MZ!$A$2:$C$55,3,FALSE)</f>
        <v>MZ03256</v>
      </c>
      <c r="G1892">
        <f>'2019_1-3-1_Download'!I28</f>
        <v>26.22</v>
      </c>
    </row>
    <row r="1893" spans="1:7" x14ac:dyDescent="0.25">
      <c r="A1893">
        <f>'2019_1-3-1_Download'!B29</f>
        <v>257</v>
      </c>
      <c r="B1893">
        <f>'2019_1-3-1_Download'!D29</f>
        <v>2019</v>
      </c>
      <c r="C1893" t="str">
        <f>VLOOKUP(A1893,[1]Tabelle1!$A$1:$B$68,2,FALSE)</f>
        <v>Schaumburg</v>
      </c>
      <c r="D1893" t="str">
        <f>'2019_1-3-1_Download'!$I$7</f>
        <v>Anteil der Personen mit Migrationshintergrund 
im weiteren Sinne</v>
      </c>
      <c r="E1893" t="s">
        <v>1105</v>
      </c>
      <c r="F1893" t="str">
        <f>VLOOKUP(A1893,[2]Kreise_MZ!$A$2:$C$55,3,FALSE)</f>
        <v>MZ03257</v>
      </c>
      <c r="G1893">
        <f>'2019_1-3-1_Download'!I29</f>
        <v>18.5</v>
      </c>
    </row>
    <row r="1894" spans="1:7" x14ac:dyDescent="0.25">
      <c r="A1894">
        <f>'2019_1-3-1_Download'!B30</f>
        <v>2</v>
      </c>
      <c r="B1894">
        <f>'2019_1-3-1_Download'!D30</f>
        <v>2019</v>
      </c>
      <c r="C1894" t="str">
        <f>VLOOKUP(A1894,[1]Tabelle1!$A$1:$B$68,2,FALSE)</f>
        <v>Statistische Region Hannover</v>
      </c>
      <c r="D1894" t="str">
        <f>'2019_1-3-1_Download'!$I$7</f>
        <v>Anteil der Personen mit Migrationshintergrund 
im weiteren Sinne</v>
      </c>
      <c r="E1894" t="s">
        <v>1105</v>
      </c>
      <c r="F1894" t="str">
        <f>VLOOKUP(A1894,[2]Kreise_MZ!$A$2:$C$55,3,FALSE)</f>
        <v>MZ032</v>
      </c>
      <c r="G1894">
        <f>'2019_1-3-1_Download'!I30</f>
        <v>26.42</v>
      </c>
    </row>
    <row r="1895" spans="1:7" x14ac:dyDescent="0.25">
      <c r="A1895">
        <f>'2019_1-3-1_Download'!B31</f>
        <v>351</v>
      </c>
      <c r="B1895">
        <f>'2019_1-3-1_Download'!D31</f>
        <v>2019</v>
      </c>
      <c r="C1895" t="str">
        <f>VLOOKUP(A1895,[1]Tabelle1!$A$1:$B$68,2,FALSE)</f>
        <v>Celle</v>
      </c>
      <c r="D1895" t="str">
        <f>'2019_1-3-1_Download'!$I$7</f>
        <v>Anteil der Personen mit Migrationshintergrund 
im weiteren Sinne</v>
      </c>
      <c r="E1895" t="s">
        <v>1105</v>
      </c>
      <c r="F1895" t="str">
        <f>VLOOKUP(A1895,[2]Kreise_MZ!$A$2:$C$55,3,FALSE)</f>
        <v>MZ03351</v>
      </c>
      <c r="G1895">
        <f>'2019_1-3-1_Download'!I31</f>
        <v>19.3</v>
      </c>
    </row>
    <row r="1896" spans="1:7" x14ac:dyDescent="0.25">
      <c r="A1896">
        <f>'2019_1-3-1_Download'!B32</f>
        <v>352</v>
      </c>
      <c r="B1896">
        <f>'2019_1-3-1_Download'!D32</f>
        <v>2019</v>
      </c>
      <c r="C1896" t="str">
        <f>VLOOKUP(A1896,[1]Tabelle1!$A$1:$B$68,2,FALSE)</f>
        <v>Cuxhaven</v>
      </c>
      <c r="D1896" t="str">
        <f>'2019_1-3-1_Download'!$I$7</f>
        <v>Anteil der Personen mit Migrationshintergrund 
im weiteren Sinne</v>
      </c>
      <c r="E1896" t="s">
        <v>1105</v>
      </c>
      <c r="F1896" t="str">
        <f>VLOOKUP(A1896,[2]Kreise_MZ!$A$2:$C$55,3,FALSE)</f>
        <v>MZ03352</v>
      </c>
      <c r="G1896">
        <f>'2019_1-3-1_Download'!I32</f>
        <v>15.62</v>
      </c>
    </row>
    <row r="1897" spans="1:7" x14ac:dyDescent="0.25">
      <c r="A1897">
        <f>'2019_1-3-1_Download'!B33</f>
        <v>353</v>
      </c>
      <c r="B1897">
        <f>'2019_1-3-1_Download'!D33</f>
        <v>2019</v>
      </c>
      <c r="C1897" t="str">
        <f>VLOOKUP(A1897,[1]Tabelle1!$A$1:$B$68,2,FALSE)</f>
        <v>Harburg</v>
      </c>
      <c r="D1897" t="str">
        <f>'2019_1-3-1_Download'!$I$7</f>
        <v>Anteil der Personen mit Migrationshintergrund 
im weiteren Sinne</v>
      </c>
      <c r="E1897" t="s">
        <v>1105</v>
      </c>
      <c r="F1897" t="str">
        <f>VLOOKUP(A1897,[2]Kreise_MZ!$A$2:$C$55,3,FALSE)</f>
        <v>MZ03353</v>
      </c>
      <c r="G1897">
        <f>'2019_1-3-1_Download'!I33</f>
        <v>21.1</v>
      </c>
    </row>
    <row r="1898" spans="1:7" x14ac:dyDescent="0.25">
      <c r="A1898" t="str">
        <f>'2019_1-3-1_Download'!B34</f>
        <v>360/ 354</v>
      </c>
      <c r="B1898">
        <f>'2019_1-3-1_Download'!D34</f>
        <v>2019</v>
      </c>
      <c r="C1898" t="str">
        <f>VLOOKUP(A1898,[1]Tabelle1!$A$1:$B$68,2,FALSE)</f>
        <v>Uelzen Lüchow-Dannenberg</v>
      </c>
      <c r="D1898" t="str">
        <f>'2019_1-3-1_Download'!$I$7</f>
        <v>Anteil der Personen mit Migrationshintergrund 
im weiteren Sinne</v>
      </c>
      <c r="E1898" t="s">
        <v>1105</v>
      </c>
      <c r="F1898" t="str">
        <f>VLOOKUP(A1898,[2]Kreise_MZ!$A$2:$C$55,3,FALSE)</f>
        <v>MZ03354360</v>
      </c>
      <c r="G1898">
        <f>'2019_1-3-1_Download'!I34</f>
        <v>16.239999999999998</v>
      </c>
    </row>
    <row r="1899" spans="1:7" x14ac:dyDescent="0.25">
      <c r="A1899">
        <f>'2019_1-3-1_Download'!B35</f>
        <v>355</v>
      </c>
      <c r="B1899">
        <f>'2019_1-3-1_Download'!D35</f>
        <v>2019</v>
      </c>
      <c r="C1899" t="str">
        <f>VLOOKUP(A1899,[1]Tabelle1!$A$1:$B$68,2,FALSE)</f>
        <v>Lüneburg</v>
      </c>
      <c r="D1899" t="str">
        <f>'2019_1-3-1_Download'!$I$7</f>
        <v>Anteil der Personen mit Migrationshintergrund 
im weiteren Sinne</v>
      </c>
      <c r="E1899" t="s">
        <v>1105</v>
      </c>
      <c r="F1899" t="str">
        <f>VLOOKUP(A1899,[2]Kreise_MZ!$A$2:$C$55,3,FALSE)</f>
        <v>MZ03355</v>
      </c>
      <c r="G1899">
        <f>'2019_1-3-1_Download'!I35</f>
        <v>16.66</v>
      </c>
    </row>
    <row r="1900" spans="1:7" x14ac:dyDescent="0.25">
      <c r="A1900">
        <f>'2019_1-3-1_Download'!B36</f>
        <v>356</v>
      </c>
      <c r="B1900">
        <f>'2019_1-3-1_Download'!D36</f>
        <v>2019</v>
      </c>
      <c r="C1900" t="str">
        <f>VLOOKUP(A1900,[1]Tabelle1!$A$1:$B$68,2,FALSE)</f>
        <v>Osterholz</v>
      </c>
      <c r="D1900" t="str">
        <f>'2019_1-3-1_Download'!$I$7</f>
        <v>Anteil der Personen mit Migrationshintergrund 
im weiteren Sinne</v>
      </c>
      <c r="E1900" t="s">
        <v>1105</v>
      </c>
      <c r="F1900" t="str">
        <f>VLOOKUP(A1900,[2]Kreise_MZ!$A$2:$C$55,3,FALSE)</f>
        <v>MZ03356</v>
      </c>
      <c r="G1900">
        <f>'2019_1-3-1_Download'!I36</f>
        <v>14.25</v>
      </c>
    </row>
    <row r="1901" spans="1:7" x14ac:dyDescent="0.25">
      <c r="A1901">
        <f>'2019_1-3-1_Download'!B37</f>
        <v>357</v>
      </c>
      <c r="B1901">
        <f>'2019_1-3-1_Download'!D37</f>
        <v>2019</v>
      </c>
      <c r="C1901" t="str">
        <f>VLOOKUP(A1901,[1]Tabelle1!$A$1:$B$68,2,FALSE)</f>
        <v>Rotenburg (Wümme)</v>
      </c>
      <c r="D1901" t="str">
        <f>'2019_1-3-1_Download'!$I$7</f>
        <v>Anteil der Personen mit Migrationshintergrund 
im weiteren Sinne</v>
      </c>
      <c r="E1901" t="s">
        <v>1105</v>
      </c>
      <c r="F1901" t="str">
        <f>VLOOKUP(A1901,[2]Kreise_MZ!$A$2:$C$55,3,FALSE)</f>
        <v>MZ03357</v>
      </c>
      <c r="G1901">
        <f>'2019_1-3-1_Download'!I37</f>
        <v>15.38</v>
      </c>
    </row>
    <row r="1902" spans="1:7" x14ac:dyDescent="0.25">
      <c r="A1902">
        <f>'2019_1-3-1_Download'!B38</f>
        <v>358</v>
      </c>
      <c r="B1902">
        <f>'2019_1-3-1_Download'!D38</f>
        <v>2019</v>
      </c>
      <c r="C1902" t="str">
        <f>VLOOKUP(A1902,[1]Tabelle1!$A$1:$B$68,2,FALSE)</f>
        <v>Heidekreis</v>
      </c>
      <c r="D1902" t="str">
        <f>'2019_1-3-1_Download'!$I$7</f>
        <v>Anteil der Personen mit Migrationshintergrund 
im weiteren Sinne</v>
      </c>
      <c r="E1902" t="s">
        <v>1105</v>
      </c>
      <c r="F1902" t="str">
        <f>VLOOKUP(A1902,[2]Kreise_MZ!$A$2:$C$55,3,FALSE)</f>
        <v>MZ03358</v>
      </c>
      <c r="G1902">
        <f>'2019_1-3-1_Download'!I38</f>
        <v>21.78</v>
      </c>
    </row>
    <row r="1903" spans="1:7" x14ac:dyDescent="0.25">
      <c r="A1903">
        <f>'2019_1-3-1_Download'!B39</f>
        <v>359</v>
      </c>
      <c r="B1903">
        <f>'2019_1-3-1_Download'!D39</f>
        <v>2019</v>
      </c>
      <c r="C1903" t="str">
        <f>VLOOKUP(A1903,[1]Tabelle1!$A$1:$B$68,2,FALSE)</f>
        <v>Stade</v>
      </c>
      <c r="D1903" t="str">
        <f>'2019_1-3-1_Download'!$I$7</f>
        <v>Anteil der Personen mit Migrationshintergrund 
im weiteren Sinne</v>
      </c>
      <c r="E1903" t="s">
        <v>1105</v>
      </c>
      <c r="F1903" t="str">
        <f>VLOOKUP(A1903,[2]Kreise_MZ!$A$2:$C$55,3,FALSE)</f>
        <v>MZ03359</v>
      </c>
      <c r="G1903">
        <f>'2019_1-3-1_Download'!I39</f>
        <v>17.78</v>
      </c>
    </row>
    <row r="1904" spans="1:7" x14ac:dyDescent="0.25">
      <c r="A1904" t="str">
        <f>'2019_1-3-1_Download'!B40</f>
        <v>360/ 354</v>
      </c>
      <c r="B1904">
        <f>'2019_1-3-1_Download'!D40</f>
        <v>2019</v>
      </c>
      <c r="C1904" t="str">
        <f>VLOOKUP(A1904,[1]Tabelle1!$A$1:$B$68,2,FALSE)</f>
        <v>Uelzen Lüchow-Dannenberg</v>
      </c>
      <c r="D1904" t="str">
        <f>'2019_1-3-1_Download'!$I$7</f>
        <v>Anteil der Personen mit Migrationshintergrund 
im weiteren Sinne</v>
      </c>
      <c r="E1904" t="s">
        <v>1105</v>
      </c>
      <c r="F1904" t="str">
        <f>VLOOKUP(A1904,[2]Kreise_MZ!$A$2:$C$55,3,FALSE)</f>
        <v>MZ03354360</v>
      </c>
      <c r="G1904">
        <f>'2019_1-3-1_Download'!I40</f>
        <v>16.239999999999998</v>
      </c>
    </row>
    <row r="1905" spans="1:7" x14ac:dyDescent="0.25">
      <c r="A1905">
        <f>'2019_1-3-1_Download'!B41</f>
        <v>361</v>
      </c>
      <c r="B1905">
        <f>'2019_1-3-1_Download'!D41</f>
        <v>2019</v>
      </c>
      <c r="C1905" t="str">
        <f>VLOOKUP(A1905,[1]Tabelle1!$A$1:$B$68,2,FALSE)</f>
        <v>Verden</v>
      </c>
      <c r="D1905" t="str">
        <f>'2019_1-3-1_Download'!$I$7</f>
        <v>Anteil der Personen mit Migrationshintergrund 
im weiteren Sinne</v>
      </c>
      <c r="E1905" t="s">
        <v>1105</v>
      </c>
      <c r="F1905" t="str">
        <f>VLOOKUP(A1905,[2]Kreise_MZ!$A$2:$C$55,3,FALSE)</f>
        <v>MZ03361</v>
      </c>
      <c r="G1905">
        <f>'2019_1-3-1_Download'!I41</f>
        <v>19.86</v>
      </c>
    </row>
    <row r="1906" spans="1:7" x14ac:dyDescent="0.25">
      <c r="A1906">
        <f>'2019_1-3-1_Download'!B42</f>
        <v>3</v>
      </c>
      <c r="B1906">
        <f>'2019_1-3-1_Download'!D42</f>
        <v>2019</v>
      </c>
      <c r="C1906" t="str">
        <f>VLOOKUP(A1906,[1]Tabelle1!$A$1:$B$68,2,FALSE)</f>
        <v>Statistische Region Lüneburg</v>
      </c>
      <c r="D1906" t="str">
        <f>'2019_1-3-1_Download'!$I$7</f>
        <v>Anteil der Personen mit Migrationshintergrund 
im weiteren Sinne</v>
      </c>
      <c r="E1906" t="s">
        <v>1105</v>
      </c>
      <c r="F1906" t="str">
        <f>VLOOKUP(A1906,[2]Kreise_MZ!$A$2:$C$55,3,FALSE)</f>
        <v>MZ033</v>
      </c>
      <c r="G1906">
        <f>'2019_1-3-1_Download'!I42</f>
        <v>17.98</v>
      </c>
    </row>
    <row r="1907" spans="1:7" x14ac:dyDescent="0.25">
      <c r="A1907">
        <f>'2019_1-3-1_Download'!B43</f>
        <v>401</v>
      </c>
      <c r="B1907">
        <f>'2019_1-3-1_Download'!D43</f>
        <v>2019</v>
      </c>
      <c r="C1907" t="str">
        <f>VLOOKUP(A1907,[1]Tabelle1!$A$1:$B$68,2,FALSE)</f>
        <v>Delmenhorst  Stadt</v>
      </c>
      <c r="D1907" t="str">
        <f>'2019_1-3-1_Download'!$I$7</f>
        <v>Anteil der Personen mit Migrationshintergrund 
im weiteren Sinne</v>
      </c>
      <c r="E1907" t="s">
        <v>1105</v>
      </c>
      <c r="F1907" t="str">
        <f>VLOOKUP(A1907,[2]Kreise_MZ!$A$2:$C$55,3,FALSE)</f>
        <v>MZ03401</v>
      </c>
      <c r="G1907">
        <f>'2019_1-3-1_Download'!I43</f>
        <v>33.89</v>
      </c>
    </row>
    <row r="1908" spans="1:7" x14ac:dyDescent="0.25">
      <c r="A1908" t="str">
        <f>'2019_1-3-1_Download'!B44</f>
        <v>402 / 457</v>
      </c>
      <c r="B1908">
        <f>'2019_1-3-1_Download'!D44</f>
        <v>2019</v>
      </c>
      <c r="C1908" t="str">
        <f>VLOOKUP(A1908,[1]Tabelle1!$A$1:$B$68,2,FALSE)</f>
        <v>Emden  Stadt / Leer</v>
      </c>
      <c r="D1908" t="str">
        <f>'2019_1-3-1_Download'!$I$7</f>
        <v>Anteil der Personen mit Migrationshintergrund 
im weiteren Sinne</v>
      </c>
      <c r="E1908" t="s">
        <v>1105</v>
      </c>
      <c r="F1908" t="str">
        <f>VLOOKUP(A1908,[2]Kreise_MZ!$A$2:$C$55,3,FALSE)</f>
        <v>MZ03402457</v>
      </c>
      <c r="G1908">
        <f>'2019_1-3-1_Download'!I44</f>
        <v>17.09</v>
      </c>
    </row>
    <row r="1909" spans="1:7" x14ac:dyDescent="0.25">
      <c r="A1909">
        <f>'2019_1-3-1_Download'!B45</f>
        <v>403</v>
      </c>
      <c r="B1909">
        <f>'2019_1-3-1_Download'!D45</f>
        <v>2019</v>
      </c>
      <c r="C1909" t="str">
        <f>VLOOKUP(A1909,[1]Tabelle1!$A$1:$B$68,2,FALSE)</f>
        <v>Oldenburg(Oldb)  Stadt</v>
      </c>
      <c r="D1909" t="str">
        <f>'2019_1-3-1_Download'!$I$7</f>
        <v>Anteil der Personen mit Migrationshintergrund 
im weiteren Sinne</v>
      </c>
      <c r="E1909" t="s">
        <v>1105</v>
      </c>
      <c r="F1909" t="str">
        <f>VLOOKUP(A1909,[2]Kreise_MZ!$A$2:$C$55,3,FALSE)</f>
        <v>MZ03403</v>
      </c>
      <c r="G1909">
        <f>'2019_1-3-1_Download'!I45</f>
        <v>17.399999999999999</v>
      </c>
    </row>
    <row r="1910" spans="1:7" x14ac:dyDescent="0.25">
      <c r="A1910">
        <f>'2019_1-3-1_Download'!B46</f>
        <v>404</v>
      </c>
      <c r="B1910">
        <f>'2019_1-3-1_Download'!D46</f>
        <v>2019</v>
      </c>
      <c r="C1910" t="str">
        <f>VLOOKUP(A1910,[1]Tabelle1!$A$1:$B$68,2,FALSE)</f>
        <v>Osnabrück  Stadt</v>
      </c>
      <c r="D1910" t="str">
        <f>'2019_1-3-1_Download'!$I$7</f>
        <v>Anteil der Personen mit Migrationshintergrund 
im weiteren Sinne</v>
      </c>
      <c r="E1910" t="s">
        <v>1105</v>
      </c>
      <c r="F1910" t="str">
        <f>VLOOKUP(A1910,[2]Kreise_MZ!$A$2:$C$55,3,FALSE)</f>
        <v>MZ03404</v>
      </c>
      <c r="G1910">
        <f>'2019_1-3-1_Download'!I46</f>
        <v>29.4</v>
      </c>
    </row>
    <row r="1911" spans="1:7" x14ac:dyDescent="0.25">
      <c r="A1911">
        <f>'2019_1-3-1_Download'!B47</f>
        <v>405</v>
      </c>
      <c r="B1911">
        <f>'2019_1-3-1_Download'!D47</f>
        <v>2019</v>
      </c>
      <c r="C1911" t="str">
        <f>VLOOKUP(A1911,[1]Tabelle1!$A$1:$B$68,2,FALSE)</f>
        <v>Wilhelmshaven  Stadt</v>
      </c>
      <c r="D1911" t="str">
        <f>'2019_1-3-1_Download'!$I$7</f>
        <v>Anteil der Personen mit Migrationshintergrund 
im weiteren Sinne</v>
      </c>
      <c r="E1911" t="s">
        <v>1105</v>
      </c>
      <c r="F1911" t="str">
        <f>VLOOKUP(A1911,[2]Kreise_MZ!$A$2:$C$55,3,FALSE)</f>
        <v>MZ03405</v>
      </c>
      <c r="G1911">
        <f>'2019_1-3-1_Download'!I47</f>
        <v>24.31</v>
      </c>
    </row>
    <row r="1912" spans="1:7" x14ac:dyDescent="0.25">
      <c r="A1912">
        <f>'2019_1-3-1_Download'!B48</f>
        <v>451</v>
      </c>
      <c r="B1912">
        <f>'2019_1-3-1_Download'!D48</f>
        <v>2019</v>
      </c>
      <c r="C1912" t="str">
        <f>VLOOKUP(A1912,[1]Tabelle1!$A$1:$B$68,2,FALSE)</f>
        <v>Ammerland</v>
      </c>
      <c r="D1912" t="str">
        <f>'2019_1-3-1_Download'!$I$7</f>
        <v>Anteil der Personen mit Migrationshintergrund 
im weiteren Sinne</v>
      </c>
      <c r="E1912" t="s">
        <v>1105</v>
      </c>
      <c r="F1912" t="str">
        <f>VLOOKUP(A1912,[2]Kreise_MZ!$A$2:$C$55,3,FALSE)</f>
        <v>MZ03451</v>
      </c>
      <c r="G1912">
        <f>'2019_1-3-1_Download'!I48</f>
        <v>16.34</v>
      </c>
    </row>
    <row r="1913" spans="1:7" x14ac:dyDescent="0.25">
      <c r="A1913">
        <f>'2019_1-3-1_Download'!B49</f>
        <v>452</v>
      </c>
      <c r="B1913">
        <f>'2019_1-3-1_Download'!D49</f>
        <v>2019</v>
      </c>
      <c r="C1913" t="str">
        <f>VLOOKUP(A1913,[1]Tabelle1!$A$1:$B$68,2,FALSE)</f>
        <v>Aurich</v>
      </c>
      <c r="D1913" t="str">
        <f>'2019_1-3-1_Download'!$I$7</f>
        <v>Anteil der Personen mit Migrationshintergrund 
im weiteren Sinne</v>
      </c>
      <c r="E1913" t="s">
        <v>1105</v>
      </c>
      <c r="F1913" t="str">
        <f>VLOOKUP(A1913,[2]Kreise_MZ!$A$2:$C$55,3,FALSE)</f>
        <v>MZ03452</v>
      </c>
      <c r="G1913">
        <f>'2019_1-3-1_Download'!I49</f>
        <v>13.03</v>
      </c>
    </row>
    <row r="1914" spans="1:7" x14ac:dyDescent="0.25">
      <c r="A1914">
        <f>'2019_1-3-1_Download'!B50</f>
        <v>453</v>
      </c>
      <c r="B1914">
        <f>'2019_1-3-1_Download'!D50</f>
        <v>2019</v>
      </c>
      <c r="C1914" t="str">
        <f>VLOOKUP(A1914,[1]Tabelle1!$A$1:$B$68,2,FALSE)</f>
        <v>Cloppenburg</v>
      </c>
      <c r="D1914" t="str">
        <f>'2019_1-3-1_Download'!$I$7</f>
        <v>Anteil der Personen mit Migrationshintergrund 
im weiteren Sinne</v>
      </c>
      <c r="E1914" t="s">
        <v>1105</v>
      </c>
      <c r="F1914" t="str">
        <f>VLOOKUP(A1914,[2]Kreise_MZ!$A$2:$C$55,3,FALSE)</f>
        <v>MZ03453</v>
      </c>
      <c r="G1914">
        <f>'2019_1-3-1_Download'!I50</f>
        <v>29.67</v>
      </c>
    </row>
    <row r="1915" spans="1:7" x14ac:dyDescent="0.25">
      <c r="A1915">
        <f>'2019_1-3-1_Download'!B51</f>
        <v>454</v>
      </c>
      <c r="B1915">
        <f>'2019_1-3-1_Download'!D51</f>
        <v>2019</v>
      </c>
      <c r="C1915" t="str">
        <f>VLOOKUP(A1915,[1]Tabelle1!$A$1:$B$68,2,FALSE)</f>
        <v>Emsland</v>
      </c>
      <c r="D1915" t="str">
        <f>'2019_1-3-1_Download'!$I$7</f>
        <v>Anteil der Personen mit Migrationshintergrund 
im weiteren Sinne</v>
      </c>
      <c r="E1915" t="s">
        <v>1105</v>
      </c>
      <c r="F1915" t="str">
        <f>VLOOKUP(A1915,[2]Kreise_MZ!$A$2:$C$55,3,FALSE)</f>
        <v>MZ03454</v>
      </c>
      <c r="G1915">
        <f>'2019_1-3-1_Download'!I51</f>
        <v>22.65</v>
      </c>
    </row>
    <row r="1916" spans="1:7" x14ac:dyDescent="0.25">
      <c r="A1916" t="str">
        <f>'2019_1-3-1_Download'!B52</f>
        <v>455 / 462</v>
      </c>
      <c r="B1916">
        <f>'2019_1-3-1_Download'!D52</f>
        <v>2019</v>
      </c>
      <c r="C1916" t="str">
        <f>VLOOKUP(A1916,[1]Tabelle1!$A$1:$B$68,2,FALSE)</f>
        <v>Friesland / Wittmund</v>
      </c>
      <c r="D1916" t="str">
        <f>'2019_1-3-1_Download'!$I$7</f>
        <v>Anteil der Personen mit Migrationshintergrund 
im weiteren Sinne</v>
      </c>
      <c r="E1916" t="s">
        <v>1105</v>
      </c>
      <c r="F1916" t="str">
        <f>VLOOKUP(A1916,[2]Kreise_MZ!$A$2:$C$55,3,FALSE)</f>
        <v>MZ03455462</v>
      </c>
      <c r="G1916">
        <f>'2019_1-3-1_Download'!I52</f>
        <v>11.43</v>
      </c>
    </row>
    <row r="1917" spans="1:7" x14ac:dyDescent="0.25">
      <c r="A1917">
        <f>'2019_1-3-1_Download'!B53</f>
        <v>456</v>
      </c>
      <c r="B1917">
        <f>'2019_1-3-1_Download'!D53</f>
        <v>2019</v>
      </c>
      <c r="C1917" t="str">
        <f>VLOOKUP(A1917,[1]Tabelle1!$A$1:$B$68,2,FALSE)</f>
        <v>Grafschaft Bentheim</v>
      </c>
      <c r="D1917" t="str">
        <f>'2019_1-3-1_Download'!$I$7</f>
        <v>Anteil der Personen mit Migrationshintergrund 
im weiteren Sinne</v>
      </c>
      <c r="E1917" t="s">
        <v>1105</v>
      </c>
      <c r="F1917" t="str">
        <f>VLOOKUP(A1917,[2]Kreise_MZ!$A$2:$C$55,3,FALSE)</f>
        <v>MZ03456</v>
      </c>
      <c r="G1917">
        <f>'2019_1-3-1_Download'!I53</f>
        <v>27.82</v>
      </c>
    </row>
    <row r="1918" spans="1:7" x14ac:dyDescent="0.25">
      <c r="A1918" t="str">
        <f>'2019_1-3-1_Download'!B54</f>
        <v>402 / 457</v>
      </c>
      <c r="B1918">
        <f>'2019_1-3-1_Download'!D54</f>
        <v>2019</v>
      </c>
      <c r="C1918" t="str">
        <f>VLOOKUP(A1918,[1]Tabelle1!$A$1:$B$68,2,FALSE)</f>
        <v>Emden  Stadt / Leer</v>
      </c>
      <c r="D1918" t="str">
        <f>'2019_1-3-1_Download'!$I$7</f>
        <v>Anteil der Personen mit Migrationshintergrund 
im weiteren Sinne</v>
      </c>
      <c r="E1918" t="s">
        <v>1105</v>
      </c>
      <c r="F1918" t="str">
        <f>VLOOKUP(A1918,[2]Kreise_MZ!$A$2:$C$55,3,FALSE)</f>
        <v>MZ03402457</v>
      </c>
      <c r="G1918">
        <f>'2019_1-3-1_Download'!I54</f>
        <v>17.09</v>
      </c>
    </row>
    <row r="1919" spans="1:7" x14ac:dyDescent="0.25">
      <c r="A1919">
        <f>'2019_1-3-1_Download'!B55</f>
        <v>458</v>
      </c>
      <c r="B1919">
        <f>'2019_1-3-1_Download'!D55</f>
        <v>2019</v>
      </c>
      <c r="C1919" t="str">
        <f>VLOOKUP(A1919,[1]Tabelle1!$A$1:$B$68,2,FALSE)</f>
        <v>Oldenburg</v>
      </c>
      <c r="D1919" t="str">
        <f>'2019_1-3-1_Download'!$I$7</f>
        <v>Anteil der Personen mit Migrationshintergrund 
im weiteren Sinne</v>
      </c>
      <c r="E1919" t="s">
        <v>1105</v>
      </c>
      <c r="F1919" t="str">
        <f>VLOOKUP(A1919,[2]Kreise_MZ!$A$2:$C$55,3,FALSE)</f>
        <v>MZ03458</v>
      </c>
      <c r="G1919">
        <f>'2019_1-3-1_Download'!I55</f>
        <v>15.72</v>
      </c>
    </row>
    <row r="1920" spans="1:7" x14ac:dyDescent="0.25">
      <c r="A1920">
        <f>'2019_1-3-1_Download'!B56</f>
        <v>459</v>
      </c>
      <c r="B1920">
        <f>'2019_1-3-1_Download'!D56</f>
        <v>2019</v>
      </c>
      <c r="C1920" t="str">
        <f>VLOOKUP(A1920,[1]Tabelle1!$A$1:$B$68,2,FALSE)</f>
        <v>Osnabrück</v>
      </c>
      <c r="D1920" t="str">
        <f>'2019_1-3-1_Download'!$I$7</f>
        <v>Anteil der Personen mit Migrationshintergrund 
im weiteren Sinne</v>
      </c>
      <c r="E1920" t="s">
        <v>1105</v>
      </c>
      <c r="F1920" t="str">
        <f>VLOOKUP(A1920,[2]Kreise_MZ!$A$2:$C$55,3,FALSE)</f>
        <v>MZ03459</v>
      </c>
      <c r="G1920">
        <f>'2019_1-3-1_Download'!I56</f>
        <v>23.25</v>
      </c>
    </row>
    <row r="1921" spans="1:7" x14ac:dyDescent="0.25">
      <c r="A1921">
        <f>'2019_1-3-1_Download'!B57</f>
        <v>460</v>
      </c>
      <c r="B1921">
        <f>'2019_1-3-1_Download'!D57</f>
        <v>2019</v>
      </c>
      <c r="C1921" t="str">
        <f>VLOOKUP(A1921,[1]Tabelle1!$A$1:$B$68,2,FALSE)</f>
        <v>Vechta</v>
      </c>
      <c r="D1921" t="str">
        <f>'2019_1-3-1_Download'!$I$7</f>
        <v>Anteil der Personen mit Migrationshintergrund 
im weiteren Sinne</v>
      </c>
      <c r="E1921" t="s">
        <v>1105</v>
      </c>
      <c r="F1921" t="str">
        <f>VLOOKUP(A1921,[2]Kreise_MZ!$A$2:$C$55,3,FALSE)</f>
        <v>MZ03460</v>
      </c>
      <c r="G1921">
        <f>'2019_1-3-1_Download'!I57</f>
        <v>34.549999999999997</v>
      </c>
    </row>
    <row r="1922" spans="1:7" x14ac:dyDescent="0.25">
      <c r="A1922">
        <f>'2019_1-3-1_Download'!B58</f>
        <v>461</v>
      </c>
      <c r="B1922">
        <f>'2019_1-3-1_Download'!D58</f>
        <v>2019</v>
      </c>
      <c r="C1922" t="str">
        <f>VLOOKUP(A1922,[1]Tabelle1!$A$1:$B$68,2,FALSE)</f>
        <v>Wesermarsch</v>
      </c>
      <c r="D1922" t="str">
        <f>'2019_1-3-1_Download'!$I$7</f>
        <v>Anteil der Personen mit Migrationshintergrund 
im weiteren Sinne</v>
      </c>
      <c r="E1922" t="s">
        <v>1105</v>
      </c>
      <c r="F1922" t="str">
        <f>VLOOKUP(A1922,[2]Kreise_MZ!$A$2:$C$55,3,FALSE)</f>
        <v>MZ03461</v>
      </c>
      <c r="G1922">
        <f>'2019_1-3-1_Download'!I58</f>
        <v>13.12</v>
      </c>
    </row>
    <row r="1923" spans="1:7" x14ac:dyDescent="0.25">
      <c r="A1923" t="str">
        <f>'2019_1-3-1_Download'!B59</f>
        <v>455 / 462</v>
      </c>
      <c r="B1923">
        <f>'2019_1-3-1_Download'!D59</f>
        <v>2019</v>
      </c>
      <c r="C1923" t="str">
        <f>VLOOKUP(A1923,[1]Tabelle1!$A$1:$B$68,2,FALSE)</f>
        <v>Friesland / Wittmund</v>
      </c>
      <c r="D1923" t="str">
        <f>'2019_1-3-1_Download'!$I$7</f>
        <v>Anteil der Personen mit Migrationshintergrund 
im weiteren Sinne</v>
      </c>
      <c r="E1923" t="s">
        <v>1105</v>
      </c>
      <c r="F1923" t="str">
        <f>VLOOKUP(A1923,[2]Kreise_MZ!$A$2:$C$55,3,FALSE)</f>
        <v>MZ03455462</v>
      </c>
      <c r="G1923">
        <f>'2019_1-3-1_Download'!I59</f>
        <v>11.43</v>
      </c>
    </row>
    <row r="1924" spans="1:7" x14ac:dyDescent="0.25">
      <c r="A1924">
        <f>'2019_1-3-1_Download'!B60</f>
        <v>4</v>
      </c>
      <c r="B1924">
        <f>'2019_1-3-1_Download'!D60</f>
        <v>2019</v>
      </c>
      <c r="C1924" t="str">
        <f>VLOOKUP(A1924,[1]Tabelle1!$A$1:$B$68,2,FALSE)</f>
        <v>Statistische Region Weser-Ems</v>
      </c>
      <c r="D1924" t="str">
        <f>'2019_1-3-1_Download'!$I$7</f>
        <v>Anteil der Personen mit Migrationshintergrund 
im weiteren Sinne</v>
      </c>
      <c r="E1924" t="s">
        <v>1105</v>
      </c>
      <c r="F1924" t="str">
        <f>VLOOKUP(A1924,[2]Kreise_MZ!$A$2:$C$55,3,FALSE)</f>
        <v>MZ034</v>
      </c>
      <c r="G1924">
        <f>'2019_1-3-1_Download'!I60</f>
        <v>21.63</v>
      </c>
    </row>
    <row r="1925" spans="1:7" x14ac:dyDescent="0.25">
      <c r="A1925">
        <f>'2019_1-3-1_Download'!B61</f>
        <v>0</v>
      </c>
      <c r="B1925">
        <f>'2019_1-3-1_Download'!D61</f>
        <v>2019</v>
      </c>
      <c r="C1925" t="str">
        <f>VLOOKUP(A1925,[1]Tabelle1!$A$1:$B$68,2,FALSE)</f>
        <v>Niedersachsen</v>
      </c>
      <c r="D1925" t="str">
        <f>'2019_1-3-1_Download'!$I$7</f>
        <v>Anteil der Personen mit Migrationshintergrund 
im weiteren Sinne</v>
      </c>
      <c r="E1925" t="s">
        <v>1105</v>
      </c>
      <c r="F1925" t="str">
        <f>VLOOKUP(A1925,[2]Kreise_MZ!$A$2:$C$55,3,FALSE)</f>
        <v>MZ030</v>
      </c>
      <c r="G1925">
        <f>'2019_1-3-1_Download'!I61</f>
        <v>22.32</v>
      </c>
    </row>
    <row r="1926" spans="1:7" x14ac:dyDescent="0.25">
      <c r="A1926">
        <f>'2019_1-3-1_Download'!B62</f>
        <v>101</v>
      </c>
      <c r="B1926">
        <f>'2019_1-3-1_Download'!D62</f>
        <v>2018</v>
      </c>
      <c r="C1926" t="str">
        <f>VLOOKUP(A1926,[1]Tabelle1!$A$1:$B$68,2,FALSE)</f>
        <v>Braunschweig  Stadt</v>
      </c>
      <c r="D1926" t="str">
        <f>'2019_1-3-1_Download'!$I$7</f>
        <v>Anteil der Personen mit Migrationshintergrund 
im weiteren Sinne</v>
      </c>
      <c r="E1926" t="s">
        <v>1105</v>
      </c>
      <c r="F1926" t="str">
        <f>VLOOKUP(A1926,[2]Kreise_MZ!$A$2:$C$55,3,FALSE)</f>
        <v>MZ03101</v>
      </c>
      <c r="G1926">
        <f>'2019_1-3-1_Download'!I62</f>
        <v>26.07</v>
      </c>
    </row>
    <row r="1927" spans="1:7" x14ac:dyDescent="0.25">
      <c r="A1927">
        <f>'2019_1-3-1_Download'!B63</f>
        <v>102</v>
      </c>
      <c r="B1927">
        <f>'2019_1-3-1_Download'!D63</f>
        <v>2018</v>
      </c>
      <c r="C1927" t="str">
        <f>VLOOKUP(A1927,[1]Tabelle1!$A$1:$B$68,2,FALSE)</f>
        <v>Salzgitter  Stadt</v>
      </c>
      <c r="D1927" t="str">
        <f>'2019_1-3-1_Download'!$I$7</f>
        <v>Anteil der Personen mit Migrationshintergrund 
im weiteren Sinne</v>
      </c>
      <c r="E1927" t="s">
        <v>1105</v>
      </c>
      <c r="F1927" t="str">
        <f>VLOOKUP(A1927,[2]Kreise_MZ!$A$2:$C$55,3,FALSE)</f>
        <v>MZ03102</v>
      </c>
      <c r="G1927">
        <f>'2019_1-3-1_Download'!I63</f>
        <v>36.5</v>
      </c>
    </row>
    <row r="1928" spans="1:7" x14ac:dyDescent="0.25">
      <c r="A1928">
        <f>'2019_1-3-1_Download'!B64</f>
        <v>103</v>
      </c>
      <c r="B1928">
        <f>'2019_1-3-1_Download'!D64</f>
        <v>2018</v>
      </c>
      <c r="C1928" t="str">
        <f>VLOOKUP(A1928,[1]Tabelle1!$A$1:$B$68,2,FALSE)</f>
        <v>Wolfsburg  Stadt</v>
      </c>
      <c r="D1928" t="str">
        <f>'2019_1-3-1_Download'!$I$7</f>
        <v>Anteil der Personen mit Migrationshintergrund 
im weiteren Sinne</v>
      </c>
      <c r="E1928" t="s">
        <v>1105</v>
      </c>
      <c r="F1928" t="str">
        <f>VLOOKUP(A1928,[2]Kreise_MZ!$A$2:$C$55,3,FALSE)</f>
        <v>MZ03103</v>
      </c>
      <c r="G1928">
        <f>'2019_1-3-1_Download'!I64</f>
        <v>37.229999999999997</v>
      </c>
    </row>
    <row r="1929" spans="1:7" x14ac:dyDescent="0.25">
      <c r="A1929">
        <f>'2019_1-3-1_Download'!B65</f>
        <v>151</v>
      </c>
      <c r="B1929">
        <f>'2019_1-3-1_Download'!D65</f>
        <v>2018</v>
      </c>
      <c r="C1929" t="str">
        <f>VLOOKUP(A1929,[1]Tabelle1!$A$1:$B$68,2,FALSE)</f>
        <v>Gifhorn</v>
      </c>
      <c r="D1929" t="str">
        <f>'2019_1-3-1_Download'!$I$7</f>
        <v>Anteil der Personen mit Migrationshintergrund 
im weiteren Sinne</v>
      </c>
      <c r="E1929" t="s">
        <v>1105</v>
      </c>
      <c r="F1929" t="str">
        <f>VLOOKUP(A1929,[2]Kreise_MZ!$A$2:$C$55,3,FALSE)</f>
        <v>MZ03151</v>
      </c>
      <c r="G1929">
        <f>'2019_1-3-1_Download'!I65</f>
        <v>22.75</v>
      </c>
    </row>
    <row r="1930" spans="1:7" x14ac:dyDescent="0.25">
      <c r="A1930">
        <f>'2019_1-3-1_Download'!B66</f>
        <v>153</v>
      </c>
      <c r="B1930">
        <f>'2019_1-3-1_Download'!D66</f>
        <v>2018</v>
      </c>
      <c r="C1930" t="str">
        <f>VLOOKUP(A1930,[1]Tabelle1!$A$1:$B$68,2,FALSE)</f>
        <v>Goslar</v>
      </c>
      <c r="D1930" t="str">
        <f>'2019_1-3-1_Download'!$I$7</f>
        <v>Anteil der Personen mit Migrationshintergrund 
im weiteren Sinne</v>
      </c>
      <c r="E1930" t="s">
        <v>1105</v>
      </c>
      <c r="F1930" t="str">
        <f>VLOOKUP(A1930,[2]Kreise_MZ!$A$2:$C$55,3,FALSE)</f>
        <v>MZ03153</v>
      </c>
      <c r="G1930">
        <f>'2019_1-3-1_Download'!I66</f>
        <v>16.03</v>
      </c>
    </row>
    <row r="1931" spans="1:7" x14ac:dyDescent="0.25">
      <c r="A1931">
        <f>'2019_1-3-1_Download'!B67</f>
        <v>154</v>
      </c>
      <c r="B1931">
        <f>'2019_1-3-1_Download'!D67</f>
        <v>2018</v>
      </c>
      <c r="C1931" t="str">
        <f>VLOOKUP(A1931,[1]Tabelle1!$A$1:$B$68,2,FALSE)</f>
        <v>Helmstedt</v>
      </c>
      <c r="D1931" t="str">
        <f>'2019_1-3-1_Download'!$I$7</f>
        <v>Anteil der Personen mit Migrationshintergrund 
im weiteren Sinne</v>
      </c>
      <c r="E1931" t="s">
        <v>1105</v>
      </c>
      <c r="F1931" t="str">
        <f>VLOOKUP(A1931,[2]Kreise_MZ!$A$2:$C$55,3,FALSE)</f>
        <v>MZ03154</v>
      </c>
      <c r="G1931">
        <f>'2019_1-3-1_Download'!I67</f>
        <v>17.36</v>
      </c>
    </row>
    <row r="1932" spans="1:7" x14ac:dyDescent="0.25">
      <c r="A1932">
        <f>'2019_1-3-1_Download'!B68</f>
        <v>155</v>
      </c>
      <c r="B1932">
        <f>'2019_1-3-1_Download'!D68</f>
        <v>2018</v>
      </c>
      <c r="C1932" t="str">
        <f>VLOOKUP(A1932,[1]Tabelle1!$A$1:$B$68,2,FALSE)</f>
        <v>Northeim</v>
      </c>
      <c r="D1932" t="str">
        <f>'2019_1-3-1_Download'!$I$7</f>
        <v>Anteil der Personen mit Migrationshintergrund 
im weiteren Sinne</v>
      </c>
      <c r="E1932" t="s">
        <v>1105</v>
      </c>
      <c r="F1932" t="str">
        <f>VLOOKUP(A1932,[2]Kreise_MZ!$A$2:$C$55,3,FALSE)</f>
        <v>MZ03155</v>
      </c>
      <c r="G1932">
        <f>'2019_1-3-1_Download'!I68</f>
        <v>18.95</v>
      </c>
    </row>
    <row r="1933" spans="1:7" x14ac:dyDescent="0.25">
      <c r="A1933">
        <f>'2019_1-3-1_Download'!B69</f>
        <v>157</v>
      </c>
      <c r="B1933">
        <f>'2019_1-3-1_Download'!D69</f>
        <v>2018</v>
      </c>
      <c r="C1933" t="str">
        <f>VLOOKUP(A1933,[1]Tabelle1!$A$1:$B$68,2,FALSE)</f>
        <v>Peine</v>
      </c>
      <c r="D1933" t="str">
        <f>'2019_1-3-1_Download'!$I$7</f>
        <v>Anteil der Personen mit Migrationshintergrund 
im weiteren Sinne</v>
      </c>
      <c r="E1933" t="s">
        <v>1105</v>
      </c>
      <c r="F1933" t="str">
        <f>VLOOKUP(A1933,[2]Kreise_MZ!$A$2:$C$55,3,FALSE)</f>
        <v>MZ03157</v>
      </c>
      <c r="G1933">
        <f>'2019_1-3-1_Download'!I69</f>
        <v>18.260000000000002</v>
      </c>
    </row>
    <row r="1934" spans="1:7" x14ac:dyDescent="0.25">
      <c r="A1934">
        <f>'2019_1-3-1_Download'!B71</f>
        <v>159</v>
      </c>
      <c r="B1934">
        <f>'2019_1-3-1_Download'!D71</f>
        <v>2018</v>
      </c>
      <c r="C1934" t="str">
        <f>VLOOKUP(A1934,[1]Tabelle1!$A$1:$B$68,2,FALSE)</f>
        <v>Göttingen</v>
      </c>
      <c r="D1934" t="str">
        <f>'2019_1-3-1_Download'!$I$7</f>
        <v>Anteil der Personen mit Migrationshintergrund 
im weiteren Sinne</v>
      </c>
      <c r="E1934" t="s">
        <v>1105</v>
      </c>
      <c r="F1934" t="str">
        <f>VLOOKUP(A1934,[2]Kreise_MZ!$A$2:$C$55,3,FALSE)</f>
        <v>MZ03159</v>
      </c>
      <c r="G1934">
        <f>'2019_1-3-1_Download'!I71</f>
        <v>18.059999999999999</v>
      </c>
    </row>
    <row r="1935" spans="1:7" x14ac:dyDescent="0.25">
      <c r="A1935">
        <f>'2019_1-3-1_Download'!B70</f>
        <v>158</v>
      </c>
      <c r="B1935">
        <f>'2019_1-3-1_Download'!D70</f>
        <v>2018</v>
      </c>
      <c r="C1935" t="str">
        <f>VLOOKUP(A1935,[1]Tabelle1!$A$1:$B$68,2,FALSE)</f>
        <v>Wolfenbüttel</v>
      </c>
      <c r="D1935" t="str">
        <f>'2019_1-3-1_Download'!$I$7</f>
        <v>Anteil der Personen mit Migrationshintergrund 
im weiteren Sinne</v>
      </c>
      <c r="E1935" t="s">
        <v>1105</v>
      </c>
      <c r="F1935" t="str">
        <f>VLOOKUP(A1935,[2]Kreise_MZ!$A$2:$C$55,3,FALSE)</f>
        <v>MZ03158</v>
      </c>
      <c r="G1935">
        <f>'2019_1-3-1_Download'!I70</f>
        <v>14.93</v>
      </c>
    </row>
    <row r="1936" spans="1:7" x14ac:dyDescent="0.25">
      <c r="A1936">
        <f>'2019_1-3-1_Download'!B72</f>
        <v>1</v>
      </c>
      <c r="B1936">
        <f>'2019_1-3-1_Download'!D72</f>
        <v>2018</v>
      </c>
      <c r="C1936" t="str">
        <f>VLOOKUP(A1936,[1]Tabelle1!$A$1:$B$68,2,FALSE)</f>
        <v>Statistische Region Braunschweig</v>
      </c>
      <c r="D1936" t="str">
        <f>'2019_1-3-1_Download'!$I$7</f>
        <v>Anteil der Personen mit Migrationshintergrund 
im weiteren Sinne</v>
      </c>
      <c r="E1936" t="s">
        <v>1105</v>
      </c>
      <c r="F1936" t="str">
        <f>VLOOKUP(A1936,[2]Kreise_MZ!$A$2:$C$55,3,FALSE)</f>
        <v>MZ031</v>
      </c>
      <c r="G1936">
        <f>'2019_1-3-1_Download'!I72</f>
        <v>22.12</v>
      </c>
    </row>
    <row r="1937" spans="1:7" x14ac:dyDescent="0.25">
      <c r="A1937">
        <f>'2019_1-3-1_Download'!B73</f>
        <v>241</v>
      </c>
      <c r="B1937">
        <f>'2019_1-3-1_Download'!D73</f>
        <v>2018</v>
      </c>
      <c r="C1937" t="str">
        <f>VLOOKUP(A1937,[1]Tabelle1!$A$1:$B$68,2,FALSE)</f>
        <v>Hannover  Region</v>
      </c>
      <c r="D1937" t="str">
        <f>'2019_1-3-1_Download'!$I$7</f>
        <v>Anteil der Personen mit Migrationshintergrund 
im weiteren Sinne</v>
      </c>
      <c r="E1937" t="s">
        <v>1105</v>
      </c>
      <c r="F1937" t="str">
        <f>VLOOKUP(A1937,[2]Kreise_MZ!$A$2:$C$55,3,FALSE)</f>
        <v>MZ03241</v>
      </c>
      <c r="G1937">
        <f>'2019_1-3-1_Download'!I73</f>
        <v>30.72</v>
      </c>
    </row>
    <row r="1938" spans="1:7" x14ac:dyDescent="0.25">
      <c r="A1938">
        <f>'2019_1-3-1_Download'!B74</f>
        <v>241001</v>
      </c>
      <c r="B1938">
        <f>'2019_1-3-1_Download'!D74</f>
        <v>2018</v>
      </c>
      <c r="C1938" t="str">
        <f>VLOOKUP(A1938,[1]Tabelle1!$A$1:$B$68,2,FALSE)</f>
        <v>dav. Hannover  Lhst.</v>
      </c>
      <c r="D1938" t="str">
        <f>'2019_1-3-1_Download'!$I$7</f>
        <v>Anteil der Personen mit Migrationshintergrund 
im weiteren Sinne</v>
      </c>
      <c r="E1938" t="s">
        <v>1105</v>
      </c>
      <c r="F1938" t="str">
        <f>VLOOKUP(A1938,[2]Kreise_MZ!$A$2:$C$55,3,FALSE)</f>
        <v>MZ03241001</v>
      </c>
      <c r="G1938">
        <f>'2019_1-3-1_Download'!I74</f>
        <v>38.299999999999997</v>
      </c>
    </row>
    <row r="1939" spans="1:7" x14ac:dyDescent="0.25">
      <c r="A1939">
        <f>'2019_1-3-1_Download'!B75</f>
        <v>241999</v>
      </c>
      <c r="B1939">
        <f>'2019_1-3-1_Download'!D75</f>
        <v>2018</v>
      </c>
      <c r="C1939" t="str">
        <f>VLOOKUP(A1939,[1]Tabelle1!$A$1:$B$68,2,FALSE)</f>
        <v>dav. Hannover  Umland</v>
      </c>
      <c r="D1939" t="str">
        <f>'2019_1-3-1_Download'!$I$7</f>
        <v>Anteil der Personen mit Migrationshintergrund 
im weiteren Sinne</v>
      </c>
      <c r="E1939" t="s">
        <v>1105</v>
      </c>
      <c r="F1939" t="str">
        <f>VLOOKUP(A1939,[2]Kreise_MZ!$A$2:$C$55,3,FALSE)</f>
        <v>MZ03241999</v>
      </c>
      <c r="G1939">
        <f>'2019_1-3-1_Download'!I75</f>
        <v>24.09</v>
      </c>
    </row>
    <row r="1940" spans="1:7" x14ac:dyDescent="0.25">
      <c r="A1940">
        <f>'2019_1-3-1_Download'!B76</f>
        <v>251</v>
      </c>
      <c r="B1940">
        <f>'2019_1-3-1_Download'!D76</f>
        <v>2018</v>
      </c>
      <c r="C1940" t="str">
        <f>VLOOKUP(A1940,[1]Tabelle1!$A$1:$B$68,2,FALSE)</f>
        <v>Diepholz</v>
      </c>
      <c r="D1940" t="str">
        <f>'2019_1-3-1_Download'!$I$7</f>
        <v>Anteil der Personen mit Migrationshintergrund 
im weiteren Sinne</v>
      </c>
      <c r="E1940" t="s">
        <v>1105</v>
      </c>
      <c r="F1940" t="str">
        <f>VLOOKUP(A1940,[2]Kreise_MZ!$A$2:$C$55,3,FALSE)</f>
        <v>MZ03251</v>
      </c>
      <c r="G1940">
        <f>'2019_1-3-1_Download'!I76</f>
        <v>17.170000000000002</v>
      </c>
    </row>
    <row r="1941" spans="1:7" x14ac:dyDescent="0.25">
      <c r="A1941">
        <f>'2019_1-3-1_Download'!B77</f>
        <v>252</v>
      </c>
      <c r="B1941">
        <f>'2019_1-3-1_Download'!D77</f>
        <v>2018</v>
      </c>
      <c r="C1941" t="str">
        <f>VLOOKUP(A1941,[1]Tabelle1!$A$1:$B$68,2,FALSE)</f>
        <v>Hameln-Pyrmont</v>
      </c>
      <c r="D1941" t="str">
        <f>'2019_1-3-1_Download'!$I$7</f>
        <v>Anteil der Personen mit Migrationshintergrund 
im weiteren Sinne</v>
      </c>
      <c r="E1941" t="s">
        <v>1105</v>
      </c>
      <c r="F1941" t="str">
        <f>VLOOKUP(A1941,[2]Kreise_MZ!$A$2:$C$55,3,FALSE)</f>
        <v>MZ03252</v>
      </c>
      <c r="G1941">
        <f>'2019_1-3-1_Download'!I77</f>
        <v>28.98</v>
      </c>
    </row>
    <row r="1942" spans="1:7" x14ac:dyDescent="0.25">
      <c r="A1942">
        <f>'2019_1-3-1_Download'!B78</f>
        <v>254</v>
      </c>
      <c r="B1942">
        <f>'2019_1-3-1_Download'!D78</f>
        <v>2018</v>
      </c>
      <c r="C1942" t="str">
        <f>VLOOKUP(A1942,[1]Tabelle1!$A$1:$B$68,2,FALSE)</f>
        <v>Hildesheim</v>
      </c>
      <c r="D1942" t="str">
        <f>'2019_1-3-1_Download'!$I$7</f>
        <v>Anteil der Personen mit Migrationshintergrund 
im weiteren Sinne</v>
      </c>
      <c r="E1942" t="s">
        <v>1105</v>
      </c>
      <c r="F1942" t="str">
        <f>VLOOKUP(A1942,[2]Kreise_MZ!$A$2:$C$55,3,FALSE)</f>
        <v>MZ03254</v>
      </c>
      <c r="G1942">
        <f>'2019_1-3-1_Download'!I78</f>
        <v>19.89</v>
      </c>
    </row>
    <row r="1943" spans="1:7" x14ac:dyDescent="0.25">
      <c r="A1943">
        <f>'2019_1-3-1_Download'!B79</f>
        <v>255</v>
      </c>
      <c r="B1943">
        <f>'2019_1-3-1_Download'!D79</f>
        <v>2018</v>
      </c>
      <c r="C1943" t="str">
        <f>VLOOKUP(A1943,[1]Tabelle1!$A$1:$B$68,2,FALSE)</f>
        <v>Holzminden</v>
      </c>
      <c r="D1943" t="str">
        <f>'2019_1-3-1_Download'!$I$7</f>
        <v>Anteil der Personen mit Migrationshintergrund 
im weiteren Sinne</v>
      </c>
      <c r="E1943" t="s">
        <v>1105</v>
      </c>
      <c r="F1943" t="str">
        <f>VLOOKUP(A1943,[2]Kreise_MZ!$A$2:$C$55,3,FALSE)</f>
        <v>MZ03255</v>
      </c>
      <c r="G1943">
        <f>'2019_1-3-1_Download'!I79</f>
        <v>19.41</v>
      </c>
    </row>
    <row r="1944" spans="1:7" x14ac:dyDescent="0.25">
      <c r="A1944">
        <f>'2019_1-3-1_Download'!B80</f>
        <v>256</v>
      </c>
      <c r="B1944">
        <f>'2019_1-3-1_Download'!D80</f>
        <v>2018</v>
      </c>
      <c r="C1944" t="str">
        <f>VLOOKUP(A1944,[1]Tabelle1!$A$1:$B$68,2,FALSE)</f>
        <v>Nienburg (Weser)</v>
      </c>
      <c r="D1944" t="str">
        <f>'2019_1-3-1_Download'!$I$7</f>
        <v>Anteil der Personen mit Migrationshintergrund 
im weiteren Sinne</v>
      </c>
      <c r="E1944" t="s">
        <v>1105</v>
      </c>
      <c r="F1944" t="str">
        <f>VLOOKUP(A1944,[2]Kreise_MZ!$A$2:$C$55,3,FALSE)</f>
        <v>MZ03256</v>
      </c>
      <c r="G1944">
        <f>'2019_1-3-1_Download'!I80</f>
        <v>21.71</v>
      </c>
    </row>
    <row r="1945" spans="1:7" x14ac:dyDescent="0.25">
      <c r="A1945">
        <f>'2019_1-3-1_Download'!B81</f>
        <v>257</v>
      </c>
      <c r="B1945">
        <f>'2019_1-3-1_Download'!D81</f>
        <v>2018</v>
      </c>
      <c r="C1945" t="str">
        <f>VLOOKUP(A1945,[1]Tabelle1!$A$1:$B$68,2,FALSE)</f>
        <v>Schaumburg</v>
      </c>
      <c r="D1945" t="str">
        <f>'2019_1-3-1_Download'!$I$7</f>
        <v>Anteil der Personen mit Migrationshintergrund 
im weiteren Sinne</v>
      </c>
      <c r="E1945" t="s">
        <v>1105</v>
      </c>
      <c r="F1945" t="str">
        <f>VLOOKUP(A1945,[2]Kreise_MZ!$A$2:$C$55,3,FALSE)</f>
        <v>MZ03257</v>
      </c>
      <c r="G1945">
        <f>'2019_1-3-1_Download'!I81</f>
        <v>17.63</v>
      </c>
    </row>
    <row r="1946" spans="1:7" x14ac:dyDescent="0.25">
      <c r="A1946">
        <f>'2019_1-3-1_Download'!B82</f>
        <v>2</v>
      </c>
      <c r="B1946">
        <f>'2019_1-3-1_Download'!D82</f>
        <v>2018</v>
      </c>
      <c r="C1946" t="str">
        <f>VLOOKUP(A1946,[1]Tabelle1!$A$1:$B$68,2,FALSE)</f>
        <v>Statistische Region Hannover</v>
      </c>
      <c r="D1946" t="str">
        <f>'2019_1-3-1_Download'!$I$7</f>
        <v>Anteil der Personen mit Migrationshintergrund 
im weiteren Sinne</v>
      </c>
      <c r="E1946" t="s">
        <v>1105</v>
      </c>
      <c r="F1946" t="str">
        <f>VLOOKUP(A1946,[2]Kreise_MZ!$A$2:$C$55,3,FALSE)</f>
        <v>MZ032</v>
      </c>
      <c r="G1946">
        <f>'2019_1-3-1_Download'!I82</f>
        <v>25.97</v>
      </c>
    </row>
    <row r="1947" spans="1:7" x14ac:dyDescent="0.25">
      <c r="A1947">
        <f>'2019_1-3-1_Download'!B83</f>
        <v>351</v>
      </c>
      <c r="B1947">
        <f>'2019_1-3-1_Download'!D83</f>
        <v>2018</v>
      </c>
      <c r="C1947" t="str">
        <f>VLOOKUP(A1947,[1]Tabelle1!$A$1:$B$68,2,FALSE)</f>
        <v>Celle</v>
      </c>
      <c r="D1947" t="str">
        <f>'2019_1-3-1_Download'!$I$7</f>
        <v>Anteil der Personen mit Migrationshintergrund 
im weiteren Sinne</v>
      </c>
      <c r="E1947" t="s">
        <v>1105</v>
      </c>
      <c r="F1947" t="str">
        <f>VLOOKUP(A1947,[2]Kreise_MZ!$A$2:$C$55,3,FALSE)</f>
        <v>MZ03351</v>
      </c>
      <c r="G1947">
        <f>'2019_1-3-1_Download'!I83</f>
        <v>19.100000000000001</v>
      </c>
    </row>
    <row r="1948" spans="1:7" x14ac:dyDescent="0.25">
      <c r="A1948">
        <f>'2019_1-3-1_Download'!B84</f>
        <v>352</v>
      </c>
      <c r="B1948">
        <f>'2019_1-3-1_Download'!D84</f>
        <v>2018</v>
      </c>
      <c r="C1948" t="str">
        <f>VLOOKUP(A1948,[1]Tabelle1!$A$1:$B$68,2,FALSE)</f>
        <v>Cuxhaven</v>
      </c>
      <c r="D1948" t="str">
        <f>'2019_1-3-1_Download'!$I$7</f>
        <v>Anteil der Personen mit Migrationshintergrund 
im weiteren Sinne</v>
      </c>
      <c r="E1948" t="s">
        <v>1105</v>
      </c>
      <c r="F1948" t="str">
        <f>VLOOKUP(A1948,[2]Kreise_MZ!$A$2:$C$55,3,FALSE)</f>
        <v>MZ03352</v>
      </c>
      <c r="G1948">
        <f>'2019_1-3-1_Download'!I84</f>
        <v>15.67</v>
      </c>
    </row>
    <row r="1949" spans="1:7" x14ac:dyDescent="0.25">
      <c r="A1949">
        <f>'2019_1-3-1_Download'!B85</f>
        <v>353</v>
      </c>
      <c r="B1949">
        <f>'2019_1-3-1_Download'!D85</f>
        <v>2018</v>
      </c>
      <c r="C1949" t="str">
        <f>VLOOKUP(A1949,[1]Tabelle1!$A$1:$B$68,2,FALSE)</f>
        <v>Harburg</v>
      </c>
      <c r="D1949" t="str">
        <f>'2019_1-3-1_Download'!$I$7</f>
        <v>Anteil der Personen mit Migrationshintergrund 
im weiteren Sinne</v>
      </c>
      <c r="E1949" t="s">
        <v>1105</v>
      </c>
      <c r="F1949" t="str">
        <f>VLOOKUP(A1949,[2]Kreise_MZ!$A$2:$C$55,3,FALSE)</f>
        <v>MZ03353</v>
      </c>
      <c r="G1949">
        <f>'2019_1-3-1_Download'!I85</f>
        <v>19.63</v>
      </c>
    </row>
    <row r="1950" spans="1:7" x14ac:dyDescent="0.25">
      <c r="A1950" t="str">
        <f>'2019_1-3-1_Download'!B86</f>
        <v>360/ 354</v>
      </c>
      <c r="B1950">
        <f>'2019_1-3-1_Download'!D86</f>
        <v>2018</v>
      </c>
      <c r="C1950" t="str">
        <f>VLOOKUP(A1950,[1]Tabelle1!$A$1:$B$68,2,FALSE)</f>
        <v>Uelzen Lüchow-Dannenberg</v>
      </c>
      <c r="D1950" t="str">
        <f>'2019_1-3-1_Download'!$I$7</f>
        <v>Anteil der Personen mit Migrationshintergrund 
im weiteren Sinne</v>
      </c>
      <c r="E1950" t="s">
        <v>1105</v>
      </c>
      <c r="F1950" t="str">
        <f>VLOOKUP(A1950,[2]Kreise_MZ!$A$2:$C$55,3,FALSE)</f>
        <v>MZ03354360</v>
      </c>
      <c r="G1950">
        <f>'2019_1-3-1_Download'!I86</f>
        <v>15.7</v>
      </c>
    </row>
    <row r="1951" spans="1:7" x14ac:dyDescent="0.25">
      <c r="A1951">
        <f>'2019_1-3-1_Download'!B87</f>
        <v>355</v>
      </c>
      <c r="B1951">
        <f>'2019_1-3-1_Download'!D87</f>
        <v>2018</v>
      </c>
      <c r="C1951" t="str">
        <f>VLOOKUP(A1951,[1]Tabelle1!$A$1:$B$68,2,FALSE)</f>
        <v>Lüneburg</v>
      </c>
      <c r="D1951" t="str">
        <f>'2019_1-3-1_Download'!$I$7</f>
        <v>Anteil der Personen mit Migrationshintergrund 
im weiteren Sinne</v>
      </c>
      <c r="E1951" t="s">
        <v>1105</v>
      </c>
      <c r="F1951" t="str">
        <f>VLOOKUP(A1951,[2]Kreise_MZ!$A$2:$C$55,3,FALSE)</f>
        <v>MZ03355</v>
      </c>
      <c r="G1951">
        <f>'2019_1-3-1_Download'!I87</f>
        <v>15.1</v>
      </c>
    </row>
    <row r="1952" spans="1:7" x14ac:dyDescent="0.25">
      <c r="A1952">
        <f>'2019_1-3-1_Download'!B88</f>
        <v>356</v>
      </c>
      <c r="B1952">
        <f>'2019_1-3-1_Download'!D88</f>
        <v>2018</v>
      </c>
      <c r="C1952" t="str">
        <f>VLOOKUP(A1952,[1]Tabelle1!$A$1:$B$68,2,FALSE)</f>
        <v>Osterholz</v>
      </c>
      <c r="D1952" t="str">
        <f>'2019_1-3-1_Download'!$I$7</f>
        <v>Anteil der Personen mit Migrationshintergrund 
im weiteren Sinne</v>
      </c>
      <c r="E1952" t="s">
        <v>1105</v>
      </c>
      <c r="F1952" t="str">
        <f>VLOOKUP(A1952,[2]Kreise_MZ!$A$2:$C$55,3,FALSE)</f>
        <v>MZ03356</v>
      </c>
      <c r="G1952">
        <f>'2019_1-3-1_Download'!I88</f>
        <v>11.31</v>
      </c>
    </row>
    <row r="1953" spans="1:7" x14ac:dyDescent="0.25">
      <c r="A1953">
        <f>'2019_1-3-1_Download'!B89</f>
        <v>357</v>
      </c>
      <c r="B1953">
        <f>'2019_1-3-1_Download'!D89</f>
        <v>2018</v>
      </c>
      <c r="C1953" t="str">
        <f>VLOOKUP(A1953,[1]Tabelle1!$A$1:$B$68,2,FALSE)</f>
        <v>Rotenburg (Wümme)</v>
      </c>
      <c r="D1953" t="str">
        <f>'2019_1-3-1_Download'!$I$7</f>
        <v>Anteil der Personen mit Migrationshintergrund 
im weiteren Sinne</v>
      </c>
      <c r="E1953" t="s">
        <v>1105</v>
      </c>
      <c r="F1953" t="str">
        <f>VLOOKUP(A1953,[2]Kreise_MZ!$A$2:$C$55,3,FALSE)</f>
        <v>MZ03357</v>
      </c>
      <c r="G1953">
        <f>'2019_1-3-1_Download'!I89</f>
        <v>18.84</v>
      </c>
    </row>
    <row r="1954" spans="1:7" x14ac:dyDescent="0.25">
      <c r="A1954">
        <f>'2019_1-3-1_Download'!B90</f>
        <v>358</v>
      </c>
      <c r="B1954">
        <f>'2019_1-3-1_Download'!D90</f>
        <v>2018</v>
      </c>
      <c r="C1954" t="str">
        <f>VLOOKUP(A1954,[1]Tabelle1!$A$1:$B$68,2,FALSE)</f>
        <v>Heidekreis</v>
      </c>
      <c r="D1954" t="str">
        <f>'2019_1-3-1_Download'!$I$7</f>
        <v>Anteil der Personen mit Migrationshintergrund 
im weiteren Sinne</v>
      </c>
      <c r="E1954" t="s">
        <v>1105</v>
      </c>
      <c r="F1954" t="str">
        <f>VLOOKUP(A1954,[2]Kreise_MZ!$A$2:$C$55,3,FALSE)</f>
        <v>MZ03358</v>
      </c>
      <c r="G1954">
        <f>'2019_1-3-1_Download'!I90</f>
        <v>17.899999999999999</v>
      </c>
    </row>
    <row r="1955" spans="1:7" x14ac:dyDescent="0.25">
      <c r="A1955">
        <f>'2019_1-3-1_Download'!B91</f>
        <v>359</v>
      </c>
      <c r="B1955">
        <f>'2019_1-3-1_Download'!D91</f>
        <v>2018</v>
      </c>
      <c r="C1955" t="str">
        <f>VLOOKUP(A1955,[1]Tabelle1!$A$1:$B$68,2,FALSE)</f>
        <v>Stade</v>
      </c>
      <c r="D1955" t="str">
        <f>'2019_1-3-1_Download'!$I$7</f>
        <v>Anteil der Personen mit Migrationshintergrund 
im weiteren Sinne</v>
      </c>
      <c r="E1955" t="s">
        <v>1105</v>
      </c>
      <c r="F1955" t="str">
        <f>VLOOKUP(A1955,[2]Kreise_MZ!$A$2:$C$55,3,FALSE)</f>
        <v>MZ03359</v>
      </c>
      <c r="G1955">
        <f>'2019_1-3-1_Download'!I91</f>
        <v>19.510000000000002</v>
      </c>
    </row>
    <row r="1956" spans="1:7" x14ac:dyDescent="0.25">
      <c r="A1956" t="str">
        <f>'2019_1-3-1_Download'!B92</f>
        <v>360/ 354</v>
      </c>
      <c r="B1956">
        <f>'2019_1-3-1_Download'!D92</f>
        <v>2018</v>
      </c>
      <c r="C1956" t="str">
        <f>VLOOKUP(A1956,[1]Tabelle1!$A$1:$B$68,2,FALSE)</f>
        <v>Uelzen Lüchow-Dannenberg</v>
      </c>
      <c r="D1956" t="str">
        <f>'2019_1-3-1_Download'!$I$7</f>
        <v>Anteil der Personen mit Migrationshintergrund 
im weiteren Sinne</v>
      </c>
      <c r="E1956" t="s">
        <v>1105</v>
      </c>
      <c r="F1956" t="str">
        <f>VLOOKUP(A1956,[2]Kreise_MZ!$A$2:$C$55,3,FALSE)</f>
        <v>MZ03354360</v>
      </c>
      <c r="G1956">
        <f>'2019_1-3-1_Download'!I92</f>
        <v>15.7</v>
      </c>
    </row>
    <row r="1957" spans="1:7" x14ac:dyDescent="0.25">
      <c r="A1957">
        <f>'2019_1-3-1_Download'!B93</f>
        <v>361</v>
      </c>
      <c r="B1957">
        <f>'2019_1-3-1_Download'!D93</f>
        <v>2018</v>
      </c>
      <c r="C1957" t="str">
        <f>VLOOKUP(A1957,[1]Tabelle1!$A$1:$B$68,2,FALSE)</f>
        <v>Verden</v>
      </c>
      <c r="D1957" t="str">
        <f>'2019_1-3-1_Download'!$I$7</f>
        <v>Anteil der Personen mit Migrationshintergrund 
im weiteren Sinne</v>
      </c>
      <c r="E1957" t="s">
        <v>1105</v>
      </c>
      <c r="F1957" t="str">
        <f>VLOOKUP(A1957,[2]Kreise_MZ!$A$2:$C$55,3,FALSE)</f>
        <v>MZ03361</v>
      </c>
      <c r="G1957">
        <f>'2019_1-3-1_Download'!I93</f>
        <v>19.850000000000001</v>
      </c>
    </row>
    <row r="1958" spans="1:7" x14ac:dyDescent="0.25">
      <c r="A1958">
        <f>'2019_1-3-1_Download'!B94</f>
        <v>3</v>
      </c>
      <c r="B1958">
        <f>'2019_1-3-1_Download'!D94</f>
        <v>2018</v>
      </c>
      <c r="C1958" t="str">
        <f>VLOOKUP(A1958,[1]Tabelle1!$A$1:$B$68,2,FALSE)</f>
        <v>Statistische Region Lüneburg</v>
      </c>
      <c r="D1958" t="str">
        <f>'2019_1-3-1_Download'!$I$7</f>
        <v>Anteil der Personen mit Migrationshintergrund 
im weiteren Sinne</v>
      </c>
      <c r="E1958" t="s">
        <v>1105</v>
      </c>
      <c r="F1958" t="str">
        <f>VLOOKUP(A1958,[2]Kreise_MZ!$A$2:$C$55,3,FALSE)</f>
        <v>MZ033</v>
      </c>
      <c r="G1958">
        <f>'2019_1-3-1_Download'!I94</f>
        <v>17.63</v>
      </c>
    </row>
    <row r="1959" spans="1:7" x14ac:dyDescent="0.25">
      <c r="A1959">
        <f>'2019_1-3-1_Download'!B95</f>
        <v>401</v>
      </c>
      <c r="B1959">
        <f>'2019_1-3-1_Download'!D95</f>
        <v>2018</v>
      </c>
      <c r="C1959" t="str">
        <f>VLOOKUP(A1959,[1]Tabelle1!$A$1:$B$68,2,FALSE)</f>
        <v>Delmenhorst  Stadt</v>
      </c>
      <c r="D1959" t="str">
        <f>'2019_1-3-1_Download'!$I$7</f>
        <v>Anteil der Personen mit Migrationshintergrund 
im weiteren Sinne</v>
      </c>
      <c r="E1959" t="s">
        <v>1105</v>
      </c>
      <c r="F1959" t="str">
        <f>VLOOKUP(A1959,[2]Kreise_MZ!$A$2:$C$55,3,FALSE)</f>
        <v>MZ03401</v>
      </c>
      <c r="G1959">
        <f>'2019_1-3-1_Download'!I95</f>
        <v>33.119999999999997</v>
      </c>
    </row>
    <row r="1960" spans="1:7" x14ac:dyDescent="0.25">
      <c r="A1960" t="str">
        <f>'2019_1-3-1_Download'!B96</f>
        <v>402 / 457</v>
      </c>
      <c r="B1960">
        <f>'2019_1-3-1_Download'!D96</f>
        <v>2018</v>
      </c>
      <c r="C1960" t="str">
        <f>VLOOKUP(A1960,[1]Tabelle1!$A$1:$B$68,2,FALSE)</f>
        <v>Emden  Stadt / Leer</v>
      </c>
      <c r="D1960" t="str">
        <f>'2019_1-3-1_Download'!$I$7</f>
        <v>Anteil der Personen mit Migrationshintergrund 
im weiteren Sinne</v>
      </c>
      <c r="E1960" t="s">
        <v>1105</v>
      </c>
      <c r="F1960" t="str">
        <f>VLOOKUP(A1960,[2]Kreise_MZ!$A$2:$C$55,3,FALSE)</f>
        <v>MZ03402457</v>
      </c>
      <c r="G1960">
        <f>'2019_1-3-1_Download'!I96</f>
        <v>20.059999999999999</v>
      </c>
    </row>
    <row r="1961" spans="1:7" x14ac:dyDescent="0.25">
      <c r="A1961">
        <f>'2019_1-3-1_Download'!B97</f>
        <v>403</v>
      </c>
      <c r="B1961">
        <f>'2019_1-3-1_Download'!D97</f>
        <v>2018</v>
      </c>
      <c r="C1961" t="str">
        <f>VLOOKUP(A1961,[1]Tabelle1!$A$1:$B$68,2,FALSE)</f>
        <v>Oldenburg(Oldb)  Stadt</v>
      </c>
      <c r="D1961" t="str">
        <f>'2019_1-3-1_Download'!$I$7</f>
        <v>Anteil der Personen mit Migrationshintergrund 
im weiteren Sinne</v>
      </c>
      <c r="E1961" t="s">
        <v>1105</v>
      </c>
      <c r="F1961" t="str">
        <f>VLOOKUP(A1961,[2]Kreise_MZ!$A$2:$C$55,3,FALSE)</f>
        <v>MZ03403</v>
      </c>
      <c r="G1961">
        <f>'2019_1-3-1_Download'!I97</f>
        <v>16.72</v>
      </c>
    </row>
    <row r="1962" spans="1:7" x14ac:dyDescent="0.25">
      <c r="A1962">
        <f>'2019_1-3-1_Download'!B98</f>
        <v>404</v>
      </c>
      <c r="B1962">
        <f>'2019_1-3-1_Download'!D98</f>
        <v>2018</v>
      </c>
      <c r="C1962" t="str">
        <f>VLOOKUP(A1962,[1]Tabelle1!$A$1:$B$68,2,FALSE)</f>
        <v>Osnabrück  Stadt</v>
      </c>
      <c r="D1962" t="str">
        <f>'2019_1-3-1_Download'!$I$7</f>
        <v>Anteil der Personen mit Migrationshintergrund 
im weiteren Sinne</v>
      </c>
      <c r="E1962" t="s">
        <v>1105</v>
      </c>
      <c r="F1962" t="str">
        <f>VLOOKUP(A1962,[2]Kreise_MZ!$A$2:$C$55,3,FALSE)</f>
        <v>MZ03404</v>
      </c>
      <c r="G1962">
        <f>'2019_1-3-1_Download'!I98</f>
        <v>26.71</v>
      </c>
    </row>
    <row r="1963" spans="1:7" x14ac:dyDescent="0.25">
      <c r="A1963">
        <f>'2019_1-3-1_Download'!B99</f>
        <v>405</v>
      </c>
      <c r="B1963">
        <f>'2019_1-3-1_Download'!D99</f>
        <v>2018</v>
      </c>
      <c r="C1963" t="str">
        <f>VLOOKUP(A1963,[1]Tabelle1!$A$1:$B$68,2,FALSE)</f>
        <v>Wilhelmshaven  Stadt</v>
      </c>
      <c r="D1963" t="str">
        <f>'2019_1-3-1_Download'!$I$7</f>
        <v>Anteil der Personen mit Migrationshintergrund 
im weiteren Sinne</v>
      </c>
      <c r="E1963" t="s">
        <v>1105</v>
      </c>
      <c r="F1963" t="str">
        <f>VLOOKUP(A1963,[2]Kreise_MZ!$A$2:$C$55,3,FALSE)</f>
        <v>MZ03405</v>
      </c>
      <c r="G1963">
        <f>'2019_1-3-1_Download'!I99</f>
        <v>29.31</v>
      </c>
    </row>
    <row r="1964" spans="1:7" x14ac:dyDescent="0.25">
      <c r="A1964">
        <f>'2019_1-3-1_Download'!B100</f>
        <v>451</v>
      </c>
      <c r="B1964">
        <f>'2019_1-3-1_Download'!D100</f>
        <v>2018</v>
      </c>
      <c r="C1964" t="str">
        <f>VLOOKUP(A1964,[1]Tabelle1!$A$1:$B$68,2,FALSE)</f>
        <v>Ammerland</v>
      </c>
      <c r="D1964" t="str">
        <f>'2019_1-3-1_Download'!$I$7</f>
        <v>Anteil der Personen mit Migrationshintergrund 
im weiteren Sinne</v>
      </c>
      <c r="E1964" t="s">
        <v>1105</v>
      </c>
      <c r="F1964" t="str">
        <f>VLOOKUP(A1964,[2]Kreise_MZ!$A$2:$C$55,3,FALSE)</f>
        <v>MZ03451</v>
      </c>
      <c r="G1964">
        <f>'2019_1-3-1_Download'!I100</f>
        <v>15.24</v>
      </c>
    </row>
    <row r="1965" spans="1:7" x14ac:dyDescent="0.25">
      <c r="A1965">
        <f>'2019_1-3-1_Download'!B101</f>
        <v>452</v>
      </c>
      <c r="B1965">
        <f>'2019_1-3-1_Download'!D101</f>
        <v>2018</v>
      </c>
      <c r="C1965" t="str">
        <f>VLOOKUP(A1965,[1]Tabelle1!$A$1:$B$68,2,FALSE)</f>
        <v>Aurich</v>
      </c>
      <c r="D1965" t="str">
        <f>'2019_1-3-1_Download'!$I$7</f>
        <v>Anteil der Personen mit Migrationshintergrund 
im weiteren Sinne</v>
      </c>
      <c r="E1965" t="s">
        <v>1105</v>
      </c>
      <c r="F1965" t="str">
        <f>VLOOKUP(A1965,[2]Kreise_MZ!$A$2:$C$55,3,FALSE)</f>
        <v>MZ03452</v>
      </c>
      <c r="G1965">
        <f>'2019_1-3-1_Download'!I101</f>
        <v>11.97</v>
      </c>
    </row>
    <row r="1966" spans="1:7" x14ac:dyDescent="0.25">
      <c r="A1966">
        <f>'2019_1-3-1_Download'!B102</f>
        <v>453</v>
      </c>
      <c r="B1966">
        <f>'2019_1-3-1_Download'!D102</f>
        <v>2018</v>
      </c>
      <c r="C1966" t="str">
        <f>VLOOKUP(A1966,[1]Tabelle1!$A$1:$B$68,2,FALSE)</f>
        <v>Cloppenburg</v>
      </c>
      <c r="D1966" t="str">
        <f>'2019_1-3-1_Download'!$I$7</f>
        <v>Anteil der Personen mit Migrationshintergrund 
im weiteren Sinne</v>
      </c>
      <c r="E1966" t="s">
        <v>1105</v>
      </c>
      <c r="F1966" t="str">
        <f>VLOOKUP(A1966,[2]Kreise_MZ!$A$2:$C$55,3,FALSE)</f>
        <v>MZ03453</v>
      </c>
      <c r="G1966">
        <f>'2019_1-3-1_Download'!I102</f>
        <v>27.82</v>
      </c>
    </row>
    <row r="1967" spans="1:7" x14ac:dyDescent="0.25">
      <c r="A1967">
        <f>'2019_1-3-1_Download'!B103</f>
        <v>454</v>
      </c>
      <c r="B1967">
        <f>'2019_1-3-1_Download'!D103</f>
        <v>2018</v>
      </c>
      <c r="C1967" t="str">
        <f>VLOOKUP(A1967,[1]Tabelle1!$A$1:$B$68,2,FALSE)</f>
        <v>Emsland</v>
      </c>
      <c r="D1967" t="str">
        <f>'2019_1-3-1_Download'!$I$7</f>
        <v>Anteil der Personen mit Migrationshintergrund 
im weiteren Sinne</v>
      </c>
      <c r="E1967" t="s">
        <v>1105</v>
      </c>
      <c r="F1967" t="str">
        <f>VLOOKUP(A1967,[2]Kreise_MZ!$A$2:$C$55,3,FALSE)</f>
        <v>MZ03454</v>
      </c>
      <c r="G1967">
        <f>'2019_1-3-1_Download'!I103</f>
        <v>25.67</v>
      </c>
    </row>
    <row r="1968" spans="1:7" x14ac:dyDescent="0.25">
      <c r="A1968" t="str">
        <f>'2019_1-3-1_Download'!B104</f>
        <v>455 / 462</v>
      </c>
      <c r="B1968">
        <f>'2019_1-3-1_Download'!D104</f>
        <v>2018</v>
      </c>
      <c r="C1968" t="str">
        <f>VLOOKUP(A1968,[1]Tabelle1!$A$1:$B$68,2,FALSE)</f>
        <v>Friesland / Wittmund</v>
      </c>
      <c r="D1968" t="str">
        <f>'2019_1-3-1_Download'!$I$7</f>
        <v>Anteil der Personen mit Migrationshintergrund 
im weiteren Sinne</v>
      </c>
      <c r="E1968" t="s">
        <v>1105</v>
      </c>
      <c r="F1968" t="str">
        <f>VLOOKUP(A1968,[2]Kreise_MZ!$A$2:$C$55,3,FALSE)</f>
        <v>MZ03455462</v>
      </c>
      <c r="G1968">
        <f>'2019_1-3-1_Download'!I104</f>
        <v>8.17</v>
      </c>
    </row>
    <row r="1969" spans="1:7" x14ac:dyDescent="0.25">
      <c r="A1969">
        <f>'2019_1-3-1_Download'!B105</f>
        <v>456</v>
      </c>
      <c r="B1969">
        <f>'2019_1-3-1_Download'!D105</f>
        <v>2018</v>
      </c>
      <c r="C1969" t="str">
        <f>VLOOKUP(A1969,[1]Tabelle1!$A$1:$B$68,2,FALSE)</f>
        <v>Grafschaft Bentheim</v>
      </c>
      <c r="D1969" t="str">
        <f>'2019_1-3-1_Download'!$I$7</f>
        <v>Anteil der Personen mit Migrationshintergrund 
im weiteren Sinne</v>
      </c>
      <c r="E1969" t="s">
        <v>1105</v>
      </c>
      <c r="F1969" t="str">
        <f>VLOOKUP(A1969,[2]Kreise_MZ!$A$2:$C$55,3,FALSE)</f>
        <v>MZ03456</v>
      </c>
      <c r="G1969">
        <f>'2019_1-3-1_Download'!I105</f>
        <v>27.15</v>
      </c>
    </row>
    <row r="1970" spans="1:7" x14ac:dyDescent="0.25">
      <c r="A1970" t="str">
        <f>'2019_1-3-1_Download'!B106</f>
        <v>402 / 457</v>
      </c>
      <c r="B1970">
        <f>'2019_1-3-1_Download'!D106</f>
        <v>2018</v>
      </c>
      <c r="C1970" t="str">
        <f>VLOOKUP(A1970,[1]Tabelle1!$A$1:$B$68,2,FALSE)</f>
        <v>Emden  Stadt / Leer</v>
      </c>
      <c r="D1970" t="str">
        <f>'2019_1-3-1_Download'!$I$7</f>
        <v>Anteil der Personen mit Migrationshintergrund 
im weiteren Sinne</v>
      </c>
      <c r="E1970" t="s">
        <v>1105</v>
      </c>
      <c r="F1970" t="str">
        <f>VLOOKUP(A1970,[2]Kreise_MZ!$A$2:$C$55,3,FALSE)</f>
        <v>MZ03402457</v>
      </c>
      <c r="G1970">
        <f>'2019_1-3-1_Download'!I106</f>
        <v>20.059999999999999</v>
      </c>
    </row>
    <row r="1971" spans="1:7" x14ac:dyDescent="0.25">
      <c r="A1971">
        <f>'2019_1-3-1_Download'!B107</f>
        <v>458</v>
      </c>
      <c r="B1971">
        <f>'2019_1-3-1_Download'!D107</f>
        <v>2018</v>
      </c>
      <c r="C1971" t="str">
        <f>VLOOKUP(A1971,[1]Tabelle1!$A$1:$B$68,2,FALSE)</f>
        <v>Oldenburg</v>
      </c>
      <c r="D1971" t="str">
        <f>'2019_1-3-1_Download'!$I$7</f>
        <v>Anteil der Personen mit Migrationshintergrund 
im weiteren Sinne</v>
      </c>
      <c r="E1971" t="s">
        <v>1105</v>
      </c>
      <c r="F1971" t="str">
        <f>VLOOKUP(A1971,[2]Kreise_MZ!$A$2:$C$55,3,FALSE)</f>
        <v>MZ03458</v>
      </c>
      <c r="G1971">
        <f>'2019_1-3-1_Download'!I107</f>
        <v>16.829999999999998</v>
      </c>
    </row>
    <row r="1972" spans="1:7" x14ac:dyDescent="0.25">
      <c r="A1972">
        <f>'2019_1-3-1_Download'!B108</f>
        <v>459</v>
      </c>
      <c r="B1972">
        <f>'2019_1-3-1_Download'!D108</f>
        <v>2018</v>
      </c>
      <c r="C1972" t="str">
        <f>VLOOKUP(A1972,[1]Tabelle1!$A$1:$B$68,2,FALSE)</f>
        <v>Osnabrück</v>
      </c>
      <c r="D1972" t="str">
        <f>'2019_1-3-1_Download'!$I$7</f>
        <v>Anteil der Personen mit Migrationshintergrund 
im weiteren Sinne</v>
      </c>
      <c r="E1972" t="s">
        <v>1105</v>
      </c>
      <c r="F1972" t="str">
        <f>VLOOKUP(A1972,[2]Kreise_MZ!$A$2:$C$55,3,FALSE)</f>
        <v>MZ03459</v>
      </c>
      <c r="G1972">
        <f>'2019_1-3-1_Download'!I108</f>
        <v>22.74</v>
      </c>
    </row>
    <row r="1973" spans="1:7" x14ac:dyDescent="0.25">
      <c r="A1973">
        <f>'2019_1-3-1_Download'!B109</f>
        <v>460</v>
      </c>
      <c r="B1973">
        <f>'2019_1-3-1_Download'!D109</f>
        <v>2018</v>
      </c>
      <c r="C1973" t="str">
        <f>VLOOKUP(A1973,[1]Tabelle1!$A$1:$B$68,2,FALSE)</f>
        <v>Vechta</v>
      </c>
      <c r="D1973" t="str">
        <f>'2019_1-3-1_Download'!$I$7</f>
        <v>Anteil der Personen mit Migrationshintergrund 
im weiteren Sinne</v>
      </c>
      <c r="E1973" t="s">
        <v>1105</v>
      </c>
      <c r="F1973" t="str">
        <f>VLOOKUP(A1973,[2]Kreise_MZ!$A$2:$C$55,3,FALSE)</f>
        <v>MZ03460</v>
      </c>
      <c r="G1973">
        <f>'2019_1-3-1_Download'!I109</f>
        <v>32.21</v>
      </c>
    </row>
    <row r="1974" spans="1:7" x14ac:dyDescent="0.25">
      <c r="A1974">
        <f>'2019_1-3-1_Download'!B110</f>
        <v>461</v>
      </c>
      <c r="B1974">
        <f>'2019_1-3-1_Download'!D110</f>
        <v>2018</v>
      </c>
      <c r="C1974" t="str">
        <f>VLOOKUP(A1974,[1]Tabelle1!$A$1:$B$68,2,FALSE)</f>
        <v>Wesermarsch</v>
      </c>
      <c r="D1974" t="str">
        <f>'2019_1-3-1_Download'!$I$7</f>
        <v>Anteil der Personen mit Migrationshintergrund 
im weiteren Sinne</v>
      </c>
      <c r="E1974" t="s">
        <v>1105</v>
      </c>
      <c r="F1974" t="str">
        <f>VLOOKUP(A1974,[2]Kreise_MZ!$A$2:$C$55,3,FALSE)</f>
        <v>MZ03461</v>
      </c>
      <c r="G1974">
        <f>'2019_1-3-1_Download'!I110</f>
        <v>15.09</v>
      </c>
    </row>
    <row r="1975" spans="1:7" x14ac:dyDescent="0.25">
      <c r="A1975" t="str">
        <f>'2019_1-3-1_Download'!B111</f>
        <v>455 / 462</v>
      </c>
      <c r="B1975">
        <f>'2019_1-3-1_Download'!D111</f>
        <v>2018</v>
      </c>
      <c r="C1975" t="str">
        <f>VLOOKUP(A1975,[1]Tabelle1!$A$1:$B$68,2,FALSE)</f>
        <v>Friesland / Wittmund</v>
      </c>
      <c r="D1975" t="str">
        <f>'2019_1-3-1_Download'!$I$7</f>
        <v>Anteil der Personen mit Migrationshintergrund 
im weiteren Sinne</v>
      </c>
      <c r="E1975" t="s">
        <v>1105</v>
      </c>
      <c r="F1975" t="str">
        <f>VLOOKUP(A1975,[2]Kreise_MZ!$A$2:$C$55,3,FALSE)</f>
        <v>MZ03455462</v>
      </c>
      <c r="G1975">
        <f>'2019_1-3-1_Download'!I111</f>
        <v>8.17</v>
      </c>
    </row>
    <row r="1976" spans="1:7" x14ac:dyDescent="0.25">
      <c r="A1976">
        <f>'2019_1-3-1_Download'!B112</f>
        <v>4</v>
      </c>
      <c r="B1976">
        <f>'2019_1-3-1_Download'!D112</f>
        <v>2018</v>
      </c>
      <c r="C1976" t="str">
        <f>VLOOKUP(A1976,[1]Tabelle1!$A$1:$B$68,2,FALSE)</f>
        <v>Statistische Region Weser-Ems</v>
      </c>
      <c r="D1976" t="str">
        <f>'2019_1-3-1_Download'!$I$7</f>
        <v>Anteil der Personen mit Migrationshintergrund 
im weiteren Sinne</v>
      </c>
      <c r="E1976" t="s">
        <v>1105</v>
      </c>
      <c r="F1976" t="str">
        <f>VLOOKUP(A1976,[2]Kreise_MZ!$A$2:$C$55,3,FALSE)</f>
        <v>MZ034</v>
      </c>
      <c r="G1976">
        <f>'2019_1-3-1_Download'!I112</f>
        <v>21.71</v>
      </c>
    </row>
    <row r="1977" spans="1:7" x14ac:dyDescent="0.25">
      <c r="A1977">
        <f>'2019_1-3-1_Download'!B113</f>
        <v>0</v>
      </c>
      <c r="B1977">
        <f>'2019_1-3-1_Download'!D113</f>
        <v>2018</v>
      </c>
      <c r="C1977" t="str">
        <f>VLOOKUP(A1977,[1]Tabelle1!$A$1:$B$68,2,FALSE)</f>
        <v>Niedersachsen</v>
      </c>
      <c r="D1977" t="str">
        <f>'2019_1-3-1_Download'!$I$7</f>
        <v>Anteil der Personen mit Migrationshintergrund 
im weiteren Sinne</v>
      </c>
      <c r="E1977" t="s">
        <v>1105</v>
      </c>
      <c r="F1977" t="str">
        <f>VLOOKUP(A1977,[2]Kreise_MZ!$A$2:$C$55,3,FALSE)</f>
        <v>MZ030</v>
      </c>
      <c r="G1977">
        <f>'2019_1-3-1_Download'!I113</f>
        <v>22.06</v>
      </c>
    </row>
    <row r="1978" spans="1:7" x14ac:dyDescent="0.25">
      <c r="A1978">
        <f>'2019_1-3-1_Download'!B114</f>
        <v>101</v>
      </c>
      <c r="B1978">
        <f>'2019_1-3-1_Download'!D114</f>
        <v>2017</v>
      </c>
      <c r="C1978" t="str">
        <f>VLOOKUP(A1978,[1]Tabelle1!$A$1:$B$68,2,FALSE)</f>
        <v>Braunschweig  Stadt</v>
      </c>
      <c r="D1978" t="str">
        <f>'2019_1-3-1_Download'!$I$7</f>
        <v>Anteil der Personen mit Migrationshintergrund 
im weiteren Sinne</v>
      </c>
      <c r="E1978" t="s">
        <v>1105</v>
      </c>
      <c r="F1978" t="str">
        <f>VLOOKUP(A1978,[2]Kreise_MZ!$A$2:$C$55,3,FALSE)</f>
        <v>MZ03101</v>
      </c>
      <c r="G1978">
        <f>'2019_1-3-1_Download'!I114</f>
        <v>26.78</v>
      </c>
    </row>
    <row r="1979" spans="1:7" x14ac:dyDescent="0.25">
      <c r="A1979">
        <f>'2019_1-3-1_Download'!B115</f>
        <v>102</v>
      </c>
      <c r="B1979">
        <f>'2019_1-3-1_Download'!D115</f>
        <v>2017</v>
      </c>
      <c r="C1979" t="str">
        <f>VLOOKUP(A1979,[1]Tabelle1!$A$1:$B$68,2,FALSE)</f>
        <v>Salzgitter  Stadt</v>
      </c>
      <c r="D1979" t="str">
        <f>'2019_1-3-1_Download'!$I$7</f>
        <v>Anteil der Personen mit Migrationshintergrund 
im weiteren Sinne</v>
      </c>
      <c r="E1979" t="s">
        <v>1105</v>
      </c>
      <c r="F1979" t="str">
        <f>VLOOKUP(A1979,[2]Kreise_MZ!$A$2:$C$55,3,FALSE)</f>
        <v>MZ03102</v>
      </c>
      <c r="G1979">
        <f>'2019_1-3-1_Download'!I115</f>
        <v>36.32</v>
      </c>
    </row>
    <row r="1980" spans="1:7" x14ac:dyDescent="0.25">
      <c r="A1980">
        <f>'2019_1-3-1_Download'!B116</f>
        <v>103</v>
      </c>
      <c r="B1980">
        <f>'2019_1-3-1_Download'!D116</f>
        <v>2017</v>
      </c>
      <c r="C1980" t="str">
        <f>VLOOKUP(A1980,[1]Tabelle1!$A$1:$B$68,2,FALSE)</f>
        <v>Wolfsburg  Stadt</v>
      </c>
      <c r="D1980" t="str">
        <f>'2019_1-3-1_Download'!$I$7</f>
        <v>Anteil der Personen mit Migrationshintergrund 
im weiteren Sinne</v>
      </c>
      <c r="E1980" t="s">
        <v>1105</v>
      </c>
      <c r="F1980" t="str">
        <f>VLOOKUP(A1980,[2]Kreise_MZ!$A$2:$C$55,3,FALSE)</f>
        <v>MZ03103</v>
      </c>
      <c r="G1980">
        <f>'2019_1-3-1_Download'!I116</f>
        <v>35.090000000000003</v>
      </c>
    </row>
    <row r="1981" spans="1:7" x14ac:dyDescent="0.25">
      <c r="A1981">
        <f>'2019_1-3-1_Download'!B117</f>
        <v>151</v>
      </c>
      <c r="B1981">
        <f>'2019_1-3-1_Download'!D117</f>
        <v>2017</v>
      </c>
      <c r="C1981" t="str">
        <f>VLOOKUP(A1981,[1]Tabelle1!$A$1:$B$68,2,FALSE)</f>
        <v>Gifhorn</v>
      </c>
      <c r="D1981" t="str">
        <f>'2019_1-3-1_Download'!$I$7</f>
        <v>Anteil der Personen mit Migrationshintergrund 
im weiteren Sinne</v>
      </c>
      <c r="E1981" t="s">
        <v>1105</v>
      </c>
      <c r="F1981" t="str">
        <f>VLOOKUP(A1981,[2]Kreise_MZ!$A$2:$C$55,3,FALSE)</f>
        <v>MZ03151</v>
      </c>
      <c r="G1981">
        <f>'2019_1-3-1_Download'!I117</f>
        <v>20.309999999999999</v>
      </c>
    </row>
    <row r="1982" spans="1:7" x14ac:dyDescent="0.25">
      <c r="A1982">
        <f>'2019_1-3-1_Download'!B118</f>
        <v>153</v>
      </c>
      <c r="B1982">
        <f>'2019_1-3-1_Download'!D118</f>
        <v>2017</v>
      </c>
      <c r="C1982" t="str">
        <f>VLOOKUP(A1982,[1]Tabelle1!$A$1:$B$68,2,FALSE)</f>
        <v>Goslar</v>
      </c>
      <c r="D1982" t="str">
        <f>'2019_1-3-1_Download'!$I$7</f>
        <v>Anteil der Personen mit Migrationshintergrund 
im weiteren Sinne</v>
      </c>
      <c r="E1982" t="s">
        <v>1105</v>
      </c>
      <c r="F1982" t="str">
        <f>VLOOKUP(A1982,[2]Kreise_MZ!$A$2:$C$55,3,FALSE)</f>
        <v>MZ03153</v>
      </c>
      <c r="G1982">
        <f>'2019_1-3-1_Download'!I118</f>
        <v>16.079999999999998</v>
      </c>
    </row>
    <row r="1983" spans="1:7" x14ac:dyDescent="0.25">
      <c r="A1983">
        <f>'2019_1-3-1_Download'!B119</f>
        <v>154</v>
      </c>
      <c r="B1983">
        <f>'2019_1-3-1_Download'!D119</f>
        <v>2017</v>
      </c>
      <c r="C1983" t="str">
        <f>VLOOKUP(A1983,[1]Tabelle1!$A$1:$B$68,2,FALSE)</f>
        <v>Helmstedt</v>
      </c>
      <c r="D1983" t="str">
        <f>'2019_1-3-1_Download'!$I$7</f>
        <v>Anteil der Personen mit Migrationshintergrund 
im weiteren Sinne</v>
      </c>
      <c r="E1983" t="s">
        <v>1105</v>
      </c>
      <c r="F1983" t="str">
        <f>VLOOKUP(A1983,[2]Kreise_MZ!$A$2:$C$55,3,FALSE)</f>
        <v>MZ03154</v>
      </c>
      <c r="G1983">
        <f>'2019_1-3-1_Download'!I119</f>
        <v>15.65</v>
      </c>
    </row>
    <row r="1984" spans="1:7" x14ac:dyDescent="0.25">
      <c r="A1984">
        <f>'2019_1-3-1_Download'!B120</f>
        <v>155</v>
      </c>
      <c r="B1984">
        <f>'2019_1-3-1_Download'!D120</f>
        <v>2017</v>
      </c>
      <c r="C1984" t="str">
        <f>VLOOKUP(A1984,[1]Tabelle1!$A$1:$B$68,2,FALSE)</f>
        <v>Northeim</v>
      </c>
      <c r="D1984" t="str">
        <f>'2019_1-3-1_Download'!$I$7</f>
        <v>Anteil der Personen mit Migrationshintergrund 
im weiteren Sinne</v>
      </c>
      <c r="E1984" t="s">
        <v>1105</v>
      </c>
      <c r="F1984" t="str">
        <f>VLOOKUP(A1984,[2]Kreise_MZ!$A$2:$C$55,3,FALSE)</f>
        <v>MZ03155</v>
      </c>
      <c r="G1984">
        <f>'2019_1-3-1_Download'!I120</f>
        <v>20.56</v>
      </c>
    </row>
    <row r="1985" spans="1:7" x14ac:dyDescent="0.25">
      <c r="A1985">
        <f>'2019_1-3-1_Download'!B121</f>
        <v>157</v>
      </c>
      <c r="B1985">
        <f>'2019_1-3-1_Download'!D121</f>
        <v>2017</v>
      </c>
      <c r="C1985" t="str">
        <f>VLOOKUP(A1985,[1]Tabelle1!$A$1:$B$68,2,FALSE)</f>
        <v>Peine</v>
      </c>
      <c r="D1985" t="str">
        <f>'2019_1-3-1_Download'!$I$7</f>
        <v>Anteil der Personen mit Migrationshintergrund 
im weiteren Sinne</v>
      </c>
      <c r="E1985" t="s">
        <v>1105</v>
      </c>
      <c r="F1985" t="str">
        <f>VLOOKUP(A1985,[2]Kreise_MZ!$A$2:$C$55,3,FALSE)</f>
        <v>MZ03157</v>
      </c>
      <c r="G1985">
        <f>'2019_1-3-1_Download'!I121</f>
        <v>18.39</v>
      </c>
    </row>
    <row r="1986" spans="1:7" x14ac:dyDescent="0.25">
      <c r="A1986">
        <f>'2019_1-3-1_Download'!B123</f>
        <v>159</v>
      </c>
      <c r="B1986">
        <f>'2019_1-3-1_Download'!D123</f>
        <v>2017</v>
      </c>
      <c r="C1986" t="str">
        <f>VLOOKUP(A1986,[1]Tabelle1!$A$1:$B$68,2,FALSE)</f>
        <v>Göttingen</v>
      </c>
      <c r="D1986" t="str">
        <f>'2019_1-3-1_Download'!$I$7</f>
        <v>Anteil der Personen mit Migrationshintergrund 
im weiteren Sinne</v>
      </c>
      <c r="E1986" t="s">
        <v>1105</v>
      </c>
      <c r="F1986" t="str">
        <f>VLOOKUP(A1986,[2]Kreise_MZ!$A$2:$C$55,3,FALSE)</f>
        <v>MZ03159</v>
      </c>
      <c r="G1986">
        <f>'2019_1-3-1_Download'!I123</f>
        <v>19.309999999999999</v>
      </c>
    </row>
    <row r="1987" spans="1:7" x14ac:dyDescent="0.25">
      <c r="A1987">
        <f>'2019_1-3-1_Download'!B122</f>
        <v>158</v>
      </c>
      <c r="B1987">
        <f>'2019_1-3-1_Download'!D122</f>
        <v>2017</v>
      </c>
      <c r="C1987" t="str">
        <f>VLOOKUP(A1987,[1]Tabelle1!$A$1:$B$68,2,FALSE)</f>
        <v>Wolfenbüttel</v>
      </c>
      <c r="D1987" t="str">
        <f>'2019_1-3-1_Download'!$I$7</f>
        <v>Anteil der Personen mit Migrationshintergrund 
im weiteren Sinne</v>
      </c>
      <c r="E1987" t="s">
        <v>1105</v>
      </c>
      <c r="F1987" t="str">
        <f>VLOOKUP(A1987,[2]Kreise_MZ!$A$2:$C$55,3,FALSE)</f>
        <v>MZ03158</v>
      </c>
      <c r="G1987">
        <f>'2019_1-3-1_Download'!I122</f>
        <v>14.93</v>
      </c>
    </row>
    <row r="1988" spans="1:7" x14ac:dyDescent="0.25">
      <c r="A1988">
        <f>'2019_1-3-1_Download'!B124</f>
        <v>1</v>
      </c>
      <c r="B1988">
        <f>'2019_1-3-1_Download'!D124</f>
        <v>2017</v>
      </c>
      <c r="C1988" t="str">
        <f>VLOOKUP(A1988,[1]Tabelle1!$A$1:$B$68,2,FALSE)</f>
        <v>Statistische Region Braunschweig</v>
      </c>
      <c r="D1988" t="str">
        <f>'2019_1-3-1_Download'!$I$7</f>
        <v>Anteil der Personen mit Migrationshintergrund 
im weiteren Sinne</v>
      </c>
      <c r="E1988" t="s">
        <v>1105</v>
      </c>
      <c r="F1988" t="str">
        <f>VLOOKUP(A1988,[2]Kreise_MZ!$A$2:$C$55,3,FALSE)</f>
        <v>MZ031</v>
      </c>
      <c r="G1988">
        <f>'2019_1-3-1_Download'!I124</f>
        <v>22.16</v>
      </c>
    </row>
    <row r="1989" spans="1:7" x14ac:dyDescent="0.25">
      <c r="A1989">
        <f>'2019_1-3-1_Download'!B125</f>
        <v>241</v>
      </c>
      <c r="B1989">
        <f>'2019_1-3-1_Download'!D125</f>
        <v>2017</v>
      </c>
      <c r="C1989" t="str">
        <f>VLOOKUP(A1989,[1]Tabelle1!$A$1:$B$68,2,FALSE)</f>
        <v>Hannover  Region</v>
      </c>
      <c r="D1989" t="str">
        <f>'2019_1-3-1_Download'!$I$7</f>
        <v>Anteil der Personen mit Migrationshintergrund 
im weiteren Sinne</v>
      </c>
      <c r="E1989" t="s">
        <v>1105</v>
      </c>
      <c r="F1989" t="str">
        <f>VLOOKUP(A1989,[2]Kreise_MZ!$A$2:$C$55,3,FALSE)</f>
        <v>MZ03241</v>
      </c>
      <c r="G1989">
        <f>'2019_1-3-1_Download'!I125</f>
        <v>30.47</v>
      </c>
    </row>
    <row r="1990" spans="1:7" x14ac:dyDescent="0.25">
      <c r="A1990">
        <f>'2019_1-3-1_Download'!B126</f>
        <v>241001</v>
      </c>
      <c r="B1990">
        <f>'2019_1-3-1_Download'!D126</f>
        <v>2017</v>
      </c>
      <c r="C1990" t="str">
        <f>VLOOKUP(A1990,[1]Tabelle1!$A$1:$B$68,2,FALSE)</f>
        <v>dav. Hannover  Lhst.</v>
      </c>
      <c r="D1990" t="str">
        <f>'2019_1-3-1_Download'!$I$7</f>
        <v>Anteil der Personen mit Migrationshintergrund 
im weiteren Sinne</v>
      </c>
      <c r="E1990" t="s">
        <v>1105</v>
      </c>
      <c r="F1990" t="str">
        <f>VLOOKUP(A1990,[2]Kreise_MZ!$A$2:$C$55,3,FALSE)</f>
        <v>MZ03241001</v>
      </c>
      <c r="G1990">
        <f>'2019_1-3-1_Download'!I126</f>
        <v>36.479999999999997</v>
      </c>
    </row>
    <row r="1991" spans="1:7" x14ac:dyDescent="0.25">
      <c r="A1991">
        <f>'2019_1-3-1_Download'!B127</f>
        <v>241999</v>
      </c>
      <c r="B1991">
        <f>'2019_1-3-1_Download'!D127</f>
        <v>2017</v>
      </c>
      <c r="C1991" t="str">
        <f>VLOOKUP(A1991,[1]Tabelle1!$A$1:$B$68,2,FALSE)</f>
        <v>dav. Hannover  Umland</v>
      </c>
      <c r="D1991" t="str">
        <f>'2019_1-3-1_Download'!$I$7</f>
        <v>Anteil der Personen mit Migrationshintergrund 
im weiteren Sinne</v>
      </c>
      <c r="E1991" t="s">
        <v>1105</v>
      </c>
      <c r="F1991" t="str">
        <f>VLOOKUP(A1991,[2]Kreise_MZ!$A$2:$C$55,3,FALSE)</f>
        <v>MZ03241999</v>
      </c>
      <c r="G1991">
        <f>'2019_1-3-1_Download'!I127</f>
        <v>25.22</v>
      </c>
    </row>
    <row r="1992" spans="1:7" x14ac:dyDescent="0.25">
      <c r="A1992">
        <f>'2019_1-3-1_Download'!B128</f>
        <v>251</v>
      </c>
      <c r="B1992">
        <f>'2019_1-3-1_Download'!D128</f>
        <v>2017</v>
      </c>
      <c r="C1992" t="str">
        <f>VLOOKUP(A1992,[1]Tabelle1!$A$1:$B$68,2,FALSE)</f>
        <v>Diepholz</v>
      </c>
      <c r="D1992" t="str">
        <f>'2019_1-3-1_Download'!$I$7</f>
        <v>Anteil der Personen mit Migrationshintergrund 
im weiteren Sinne</v>
      </c>
      <c r="E1992" t="s">
        <v>1105</v>
      </c>
      <c r="F1992" t="str">
        <f>VLOOKUP(A1992,[2]Kreise_MZ!$A$2:$C$55,3,FALSE)</f>
        <v>MZ03251</v>
      </c>
      <c r="G1992">
        <f>'2019_1-3-1_Download'!I128</f>
        <v>16.12</v>
      </c>
    </row>
    <row r="1993" spans="1:7" x14ac:dyDescent="0.25">
      <c r="A1993">
        <f>'2019_1-3-1_Download'!B129</f>
        <v>252</v>
      </c>
      <c r="B1993">
        <f>'2019_1-3-1_Download'!D129</f>
        <v>2017</v>
      </c>
      <c r="C1993" t="str">
        <f>VLOOKUP(A1993,[1]Tabelle1!$A$1:$B$68,2,FALSE)</f>
        <v>Hameln-Pyrmont</v>
      </c>
      <c r="D1993" t="str">
        <f>'2019_1-3-1_Download'!$I$7</f>
        <v>Anteil der Personen mit Migrationshintergrund 
im weiteren Sinne</v>
      </c>
      <c r="E1993" t="s">
        <v>1105</v>
      </c>
      <c r="F1993" t="str">
        <f>VLOOKUP(A1993,[2]Kreise_MZ!$A$2:$C$55,3,FALSE)</f>
        <v>MZ03252</v>
      </c>
      <c r="G1993">
        <f>'2019_1-3-1_Download'!I129</f>
        <v>30.33</v>
      </c>
    </row>
    <row r="1994" spans="1:7" x14ac:dyDescent="0.25">
      <c r="A1994">
        <f>'2019_1-3-1_Download'!B130</f>
        <v>254</v>
      </c>
      <c r="B1994">
        <f>'2019_1-3-1_Download'!D130</f>
        <v>2017</v>
      </c>
      <c r="C1994" t="str">
        <f>VLOOKUP(A1994,[1]Tabelle1!$A$1:$B$68,2,FALSE)</f>
        <v>Hildesheim</v>
      </c>
      <c r="D1994" t="str">
        <f>'2019_1-3-1_Download'!$I$7</f>
        <v>Anteil der Personen mit Migrationshintergrund 
im weiteren Sinne</v>
      </c>
      <c r="E1994" t="s">
        <v>1105</v>
      </c>
      <c r="F1994" t="str">
        <f>VLOOKUP(A1994,[2]Kreise_MZ!$A$2:$C$55,3,FALSE)</f>
        <v>MZ03254</v>
      </c>
      <c r="G1994">
        <f>'2019_1-3-1_Download'!I130</f>
        <v>21.21</v>
      </c>
    </row>
    <row r="1995" spans="1:7" x14ac:dyDescent="0.25">
      <c r="A1995">
        <f>'2019_1-3-1_Download'!B131</f>
        <v>255</v>
      </c>
      <c r="B1995">
        <f>'2019_1-3-1_Download'!D131</f>
        <v>2017</v>
      </c>
      <c r="C1995" t="str">
        <f>VLOOKUP(A1995,[1]Tabelle1!$A$1:$B$68,2,FALSE)</f>
        <v>Holzminden</v>
      </c>
      <c r="D1995" t="str">
        <f>'2019_1-3-1_Download'!$I$7</f>
        <v>Anteil der Personen mit Migrationshintergrund 
im weiteren Sinne</v>
      </c>
      <c r="E1995" t="s">
        <v>1105</v>
      </c>
      <c r="F1995" t="str">
        <f>VLOOKUP(A1995,[2]Kreise_MZ!$A$2:$C$55,3,FALSE)</f>
        <v>MZ03255</v>
      </c>
      <c r="G1995">
        <f>'2019_1-3-1_Download'!I131</f>
        <v>17.47</v>
      </c>
    </row>
    <row r="1996" spans="1:7" x14ac:dyDescent="0.25">
      <c r="A1996">
        <f>'2019_1-3-1_Download'!B132</f>
        <v>256</v>
      </c>
      <c r="B1996">
        <f>'2019_1-3-1_Download'!D132</f>
        <v>2017</v>
      </c>
      <c r="C1996" t="str">
        <f>VLOOKUP(A1996,[1]Tabelle1!$A$1:$B$68,2,FALSE)</f>
        <v>Nienburg (Weser)</v>
      </c>
      <c r="D1996" t="str">
        <f>'2019_1-3-1_Download'!$I$7</f>
        <v>Anteil der Personen mit Migrationshintergrund 
im weiteren Sinne</v>
      </c>
      <c r="E1996" t="s">
        <v>1105</v>
      </c>
      <c r="F1996" t="str">
        <f>VLOOKUP(A1996,[2]Kreise_MZ!$A$2:$C$55,3,FALSE)</f>
        <v>MZ03256</v>
      </c>
      <c r="G1996">
        <f>'2019_1-3-1_Download'!I132</f>
        <v>22.71</v>
      </c>
    </row>
    <row r="1997" spans="1:7" x14ac:dyDescent="0.25">
      <c r="A1997">
        <f>'2019_1-3-1_Download'!B133</f>
        <v>257</v>
      </c>
      <c r="B1997">
        <f>'2019_1-3-1_Download'!D133</f>
        <v>2017</v>
      </c>
      <c r="C1997" t="str">
        <f>VLOOKUP(A1997,[1]Tabelle1!$A$1:$B$68,2,FALSE)</f>
        <v>Schaumburg</v>
      </c>
      <c r="D1997" t="str">
        <f>'2019_1-3-1_Download'!$I$7</f>
        <v>Anteil der Personen mit Migrationshintergrund 
im weiteren Sinne</v>
      </c>
      <c r="E1997" t="s">
        <v>1105</v>
      </c>
      <c r="F1997" t="str">
        <f>VLOOKUP(A1997,[2]Kreise_MZ!$A$2:$C$55,3,FALSE)</f>
        <v>MZ03257</v>
      </c>
      <c r="G1997">
        <f>'2019_1-3-1_Download'!I133</f>
        <v>18.53</v>
      </c>
    </row>
    <row r="1998" spans="1:7" x14ac:dyDescent="0.25">
      <c r="A1998">
        <f>'2019_1-3-1_Download'!B134</f>
        <v>2</v>
      </c>
      <c r="B1998">
        <f>'2019_1-3-1_Download'!D134</f>
        <v>2017</v>
      </c>
      <c r="C1998" t="str">
        <f>VLOOKUP(A1998,[1]Tabelle1!$A$1:$B$68,2,FALSE)</f>
        <v>Statistische Region Hannover</v>
      </c>
      <c r="D1998" t="str">
        <f>'2019_1-3-1_Download'!$I$7</f>
        <v>Anteil der Personen mit Migrationshintergrund 
im weiteren Sinne</v>
      </c>
      <c r="E1998" t="s">
        <v>1105</v>
      </c>
      <c r="F1998" t="str">
        <f>VLOOKUP(A1998,[2]Kreise_MZ!$A$2:$C$55,3,FALSE)</f>
        <v>MZ032</v>
      </c>
      <c r="G1998">
        <f>'2019_1-3-1_Download'!I134</f>
        <v>26.1</v>
      </c>
    </row>
    <row r="1999" spans="1:7" x14ac:dyDescent="0.25">
      <c r="A1999">
        <f>'2019_1-3-1_Download'!B135</f>
        <v>351</v>
      </c>
      <c r="B1999">
        <f>'2019_1-3-1_Download'!D135</f>
        <v>2017</v>
      </c>
      <c r="C1999" t="str">
        <f>VLOOKUP(A1999,[1]Tabelle1!$A$1:$B$68,2,FALSE)</f>
        <v>Celle</v>
      </c>
      <c r="D1999" t="str">
        <f>'2019_1-3-1_Download'!$I$7</f>
        <v>Anteil der Personen mit Migrationshintergrund 
im weiteren Sinne</v>
      </c>
      <c r="E1999" t="s">
        <v>1105</v>
      </c>
      <c r="F1999" t="str">
        <f>VLOOKUP(A1999,[2]Kreise_MZ!$A$2:$C$55,3,FALSE)</f>
        <v>MZ03351</v>
      </c>
      <c r="G1999">
        <f>'2019_1-3-1_Download'!I135</f>
        <v>20.5</v>
      </c>
    </row>
    <row r="2000" spans="1:7" x14ac:dyDescent="0.25">
      <c r="A2000">
        <f>'2019_1-3-1_Download'!B136</f>
        <v>352</v>
      </c>
      <c r="B2000">
        <f>'2019_1-3-1_Download'!D136</f>
        <v>2017</v>
      </c>
      <c r="C2000" t="str">
        <f>VLOOKUP(A2000,[1]Tabelle1!$A$1:$B$68,2,FALSE)</f>
        <v>Cuxhaven</v>
      </c>
      <c r="D2000" t="str">
        <f>'2019_1-3-1_Download'!$I$7</f>
        <v>Anteil der Personen mit Migrationshintergrund 
im weiteren Sinne</v>
      </c>
      <c r="E2000" t="s">
        <v>1105</v>
      </c>
      <c r="F2000" t="str">
        <f>VLOOKUP(A2000,[2]Kreise_MZ!$A$2:$C$55,3,FALSE)</f>
        <v>MZ03352</v>
      </c>
      <c r="G2000">
        <f>'2019_1-3-1_Download'!I136</f>
        <v>15.04</v>
      </c>
    </row>
    <row r="2001" spans="1:7" x14ac:dyDescent="0.25">
      <c r="A2001">
        <f>'2019_1-3-1_Download'!B137</f>
        <v>353</v>
      </c>
      <c r="B2001">
        <f>'2019_1-3-1_Download'!D137</f>
        <v>2017</v>
      </c>
      <c r="C2001" t="str">
        <f>VLOOKUP(A2001,[1]Tabelle1!$A$1:$B$68,2,FALSE)</f>
        <v>Harburg</v>
      </c>
      <c r="D2001" t="str">
        <f>'2019_1-3-1_Download'!$I$7</f>
        <v>Anteil der Personen mit Migrationshintergrund 
im weiteren Sinne</v>
      </c>
      <c r="E2001" t="s">
        <v>1105</v>
      </c>
      <c r="F2001" t="str">
        <f>VLOOKUP(A2001,[2]Kreise_MZ!$A$2:$C$55,3,FALSE)</f>
        <v>MZ03353</v>
      </c>
      <c r="G2001">
        <f>'2019_1-3-1_Download'!I137</f>
        <v>19.36</v>
      </c>
    </row>
    <row r="2002" spans="1:7" x14ac:dyDescent="0.25">
      <c r="A2002" t="str">
        <f>'2019_1-3-1_Download'!B138</f>
        <v>360/ 354</v>
      </c>
      <c r="B2002">
        <f>'2019_1-3-1_Download'!D138</f>
        <v>2017</v>
      </c>
      <c r="C2002" t="str">
        <f>VLOOKUP(A2002,[1]Tabelle1!$A$1:$B$68,2,FALSE)</f>
        <v>Uelzen Lüchow-Dannenberg</v>
      </c>
      <c r="D2002" t="str">
        <f>'2019_1-3-1_Download'!$I$7</f>
        <v>Anteil der Personen mit Migrationshintergrund 
im weiteren Sinne</v>
      </c>
      <c r="E2002" t="s">
        <v>1105</v>
      </c>
      <c r="F2002" t="str">
        <f>VLOOKUP(A2002,[2]Kreise_MZ!$A$2:$C$55,3,FALSE)</f>
        <v>MZ03354360</v>
      </c>
      <c r="G2002">
        <f>'2019_1-3-1_Download'!I138</f>
        <v>13.2</v>
      </c>
    </row>
    <row r="2003" spans="1:7" x14ac:dyDescent="0.25">
      <c r="A2003">
        <f>'2019_1-3-1_Download'!B139</f>
        <v>355</v>
      </c>
      <c r="B2003">
        <f>'2019_1-3-1_Download'!D139</f>
        <v>2017</v>
      </c>
      <c r="C2003" t="str">
        <f>VLOOKUP(A2003,[1]Tabelle1!$A$1:$B$68,2,FALSE)</f>
        <v>Lüneburg</v>
      </c>
      <c r="D2003" t="str">
        <f>'2019_1-3-1_Download'!$I$7</f>
        <v>Anteil der Personen mit Migrationshintergrund 
im weiteren Sinne</v>
      </c>
      <c r="E2003" t="s">
        <v>1105</v>
      </c>
      <c r="F2003" t="str">
        <f>VLOOKUP(A2003,[2]Kreise_MZ!$A$2:$C$55,3,FALSE)</f>
        <v>MZ03355</v>
      </c>
      <c r="G2003">
        <f>'2019_1-3-1_Download'!I139</f>
        <v>18.329999999999998</v>
      </c>
    </row>
    <row r="2004" spans="1:7" x14ac:dyDescent="0.25">
      <c r="A2004">
        <f>'2019_1-3-1_Download'!B140</f>
        <v>356</v>
      </c>
      <c r="B2004">
        <f>'2019_1-3-1_Download'!D140</f>
        <v>2017</v>
      </c>
      <c r="C2004" t="str">
        <f>VLOOKUP(A2004,[1]Tabelle1!$A$1:$B$68,2,FALSE)</f>
        <v>Osterholz</v>
      </c>
      <c r="D2004" t="str">
        <f>'2019_1-3-1_Download'!$I$7</f>
        <v>Anteil der Personen mit Migrationshintergrund 
im weiteren Sinne</v>
      </c>
      <c r="E2004" t="s">
        <v>1105</v>
      </c>
      <c r="F2004" t="str">
        <f>VLOOKUP(A2004,[2]Kreise_MZ!$A$2:$C$55,3,FALSE)</f>
        <v>MZ03356</v>
      </c>
      <c r="G2004">
        <f>'2019_1-3-1_Download'!I140</f>
        <v>18.239999999999998</v>
      </c>
    </row>
    <row r="2005" spans="1:7" x14ac:dyDescent="0.25">
      <c r="A2005">
        <f>'2019_1-3-1_Download'!B141</f>
        <v>357</v>
      </c>
      <c r="B2005">
        <f>'2019_1-3-1_Download'!D141</f>
        <v>2017</v>
      </c>
      <c r="C2005" t="str">
        <f>VLOOKUP(A2005,[1]Tabelle1!$A$1:$B$68,2,FALSE)</f>
        <v>Rotenburg (Wümme)</v>
      </c>
      <c r="D2005" t="str">
        <f>'2019_1-3-1_Download'!$I$7</f>
        <v>Anteil der Personen mit Migrationshintergrund 
im weiteren Sinne</v>
      </c>
      <c r="E2005" t="s">
        <v>1105</v>
      </c>
      <c r="F2005" t="str">
        <f>VLOOKUP(A2005,[2]Kreise_MZ!$A$2:$C$55,3,FALSE)</f>
        <v>MZ03357</v>
      </c>
      <c r="G2005">
        <f>'2019_1-3-1_Download'!I141</f>
        <v>18.61</v>
      </c>
    </row>
    <row r="2006" spans="1:7" x14ac:dyDescent="0.25">
      <c r="A2006">
        <f>'2019_1-3-1_Download'!B142</f>
        <v>358</v>
      </c>
      <c r="B2006">
        <f>'2019_1-3-1_Download'!D142</f>
        <v>2017</v>
      </c>
      <c r="C2006" t="str">
        <f>VLOOKUP(A2006,[1]Tabelle1!$A$1:$B$68,2,FALSE)</f>
        <v>Heidekreis</v>
      </c>
      <c r="D2006" t="str">
        <f>'2019_1-3-1_Download'!$I$7</f>
        <v>Anteil der Personen mit Migrationshintergrund 
im weiteren Sinne</v>
      </c>
      <c r="E2006" t="s">
        <v>1105</v>
      </c>
      <c r="F2006" t="str">
        <f>VLOOKUP(A2006,[2]Kreise_MZ!$A$2:$C$55,3,FALSE)</f>
        <v>MZ03358</v>
      </c>
      <c r="G2006">
        <f>'2019_1-3-1_Download'!I142</f>
        <v>17.010000000000002</v>
      </c>
    </row>
    <row r="2007" spans="1:7" x14ac:dyDescent="0.25">
      <c r="A2007">
        <f>'2019_1-3-1_Download'!B143</f>
        <v>359</v>
      </c>
      <c r="B2007">
        <f>'2019_1-3-1_Download'!D143</f>
        <v>2017</v>
      </c>
      <c r="C2007" t="str">
        <f>VLOOKUP(A2007,[1]Tabelle1!$A$1:$B$68,2,FALSE)</f>
        <v>Stade</v>
      </c>
      <c r="D2007" t="str">
        <f>'2019_1-3-1_Download'!$I$7</f>
        <v>Anteil der Personen mit Migrationshintergrund 
im weiteren Sinne</v>
      </c>
      <c r="E2007" t="s">
        <v>1105</v>
      </c>
      <c r="F2007" t="str">
        <f>VLOOKUP(A2007,[2]Kreise_MZ!$A$2:$C$55,3,FALSE)</f>
        <v>MZ03359</v>
      </c>
      <c r="G2007">
        <f>'2019_1-3-1_Download'!I143</f>
        <v>20.18</v>
      </c>
    </row>
    <row r="2008" spans="1:7" x14ac:dyDescent="0.25">
      <c r="A2008" t="str">
        <f>'2019_1-3-1_Download'!B144</f>
        <v>360/ 354</v>
      </c>
      <c r="B2008">
        <f>'2019_1-3-1_Download'!D144</f>
        <v>2017</v>
      </c>
      <c r="C2008" t="str">
        <f>VLOOKUP(A2008,[1]Tabelle1!$A$1:$B$68,2,FALSE)</f>
        <v>Uelzen Lüchow-Dannenberg</v>
      </c>
      <c r="D2008" t="str">
        <f>'2019_1-3-1_Download'!$I$7</f>
        <v>Anteil der Personen mit Migrationshintergrund 
im weiteren Sinne</v>
      </c>
      <c r="E2008" t="s">
        <v>1105</v>
      </c>
      <c r="F2008" t="str">
        <f>VLOOKUP(A2008,[2]Kreise_MZ!$A$2:$C$55,3,FALSE)</f>
        <v>MZ03354360</v>
      </c>
      <c r="G2008">
        <f>'2019_1-3-1_Download'!I144</f>
        <v>13.2</v>
      </c>
    </row>
    <row r="2009" spans="1:7" x14ac:dyDescent="0.25">
      <c r="A2009">
        <f>'2019_1-3-1_Download'!B145</f>
        <v>361</v>
      </c>
      <c r="B2009">
        <f>'2019_1-3-1_Download'!D145</f>
        <v>2017</v>
      </c>
      <c r="C2009" t="str">
        <f>VLOOKUP(A2009,[1]Tabelle1!$A$1:$B$68,2,FALSE)</f>
        <v>Verden</v>
      </c>
      <c r="D2009" t="str">
        <f>'2019_1-3-1_Download'!$I$7</f>
        <v>Anteil der Personen mit Migrationshintergrund 
im weiteren Sinne</v>
      </c>
      <c r="E2009" t="s">
        <v>1105</v>
      </c>
      <c r="F2009" t="str">
        <f>VLOOKUP(A2009,[2]Kreise_MZ!$A$2:$C$55,3,FALSE)</f>
        <v>MZ03361</v>
      </c>
      <c r="G2009">
        <f>'2019_1-3-1_Download'!I145</f>
        <v>18.739999999999998</v>
      </c>
    </row>
    <row r="2010" spans="1:7" x14ac:dyDescent="0.25">
      <c r="A2010">
        <f>'2019_1-3-1_Download'!B146</f>
        <v>3</v>
      </c>
      <c r="B2010">
        <f>'2019_1-3-1_Download'!D146</f>
        <v>2017</v>
      </c>
      <c r="C2010" t="str">
        <f>VLOOKUP(A2010,[1]Tabelle1!$A$1:$B$68,2,FALSE)</f>
        <v>Statistische Region Lüneburg</v>
      </c>
      <c r="D2010" t="str">
        <f>'2019_1-3-1_Download'!$I$7</f>
        <v>Anteil der Personen mit Migrationshintergrund 
im weiteren Sinne</v>
      </c>
      <c r="E2010" t="s">
        <v>1105</v>
      </c>
      <c r="F2010" t="str">
        <f>VLOOKUP(A2010,[2]Kreise_MZ!$A$2:$C$55,3,FALSE)</f>
        <v>MZ033</v>
      </c>
      <c r="G2010">
        <f>'2019_1-3-1_Download'!I146</f>
        <v>18.12</v>
      </c>
    </row>
    <row r="2011" spans="1:7" x14ac:dyDescent="0.25">
      <c r="A2011">
        <f>'2019_1-3-1_Download'!B147</f>
        <v>401</v>
      </c>
      <c r="B2011">
        <f>'2019_1-3-1_Download'!D147</f>
        <v>2017</v>
      </c>
      <c r="C2011" t="str">
        <f>VLOOKUP(A2011,[1]Tabelle1!$A$1:$B$68,2,FALSE)</f>
        <v>Delmenhorst  Stadt</v>
      </c>
      <c r="D2011" t="str">
        <f>'2019_1-3-1_Download'!$I$7</f>
        <v>Anteil der Personen mit Migrationshintergrund 
im weiteren Sinne</v>
      </c>
      <c r="E2011" t="s">
        <v>1105</v>
      </c>
      <c r="F2011" t="str">
        <f>VLOOKUP(A2011,[2]Kreise_MZ!$A$2:$C$55,3,FALSE)</f>
        <v>MZ03401</v>
      </c>
      <c r="G2011">
        <f>'2019_1-3-1_Download'!I147</f>
        <v>36.619999999999997</v>
      </c>
    </row>
    <row r="2012" spans="1:7" x14ac:dyDescent="0.25">
      <c r="A2012" t="str">
        <f>'2019_1-3-1_Download'!B148</f>
        <v>402 / 457</v>
      </c>
      <c r="B2012">
        <f>'2019_1-3-1_Download'!D148</f>
        <v>2017</v>
      </c>
      <c r="C2012" t="str">
        <f>VLOOKUP(A2012,[1]Tabelle1!$A$1:$B$68,2,FALSE)</f>
        <v>Emden  Stadt / Leer</v>
      </c>
      <c r="D2012" t="str">
        <f>'2019_1-3-1_Download'!$I$7</f>
        <v>Anteil der Personen mit Migrationshintergrund 
im weiteren Sinne</v>
      </c>
      <c r="E2012" t="s">
        <v>1105</v>
      </c>
      <c r="F2012" t="str">
        <f>VLOOKUP(A2012,[2]Kreise_MZ!$A$2:$C$55,3,FALSE)</f>
        <v>MZ03402457</v>
      </c>
      <c r="G2012">
        <f>'2019_1-3-1_Download'!I148</f>
        <v>18.27</v>
      </c>
    </row>
    <row r="2013" spans="1:7" x14ac:dyDescent="0.25">
      <c r="A2013">
        <f>'2019_1-3-1_Download'!B149</f>
        <v>403</v>
      </c>
      <c r="B2013">
        <f>'2019_1-3-1_Download'!D149</f>
        <v>2017</v>
      </c>
      <c r="C2013" t="str">
        <f>VLOOKUP(A2013,[1]Tabelle1!$A$1:$B$68,2,FALSE)</f>
        <v>Oldenburg(Oldb)  Stadt</v>
      </c>
      <c r="D2013" t="str">
        <f>'2019_1-3-1_Download'!$I$7</f>
        <v>Anteil der Personen mit Migrationshintergrund 
im weiteren Sinne</v>
      </c>
      <c r="E2013" t="s">
        <v>1105</v>
      </c>
      <c r="F2013" t="str">
        <f>VLOOKUP(A2013,[2]Kreise_MZ!$A$2:$C$55,3,FALSE)</f>
        <v>MZ03403</v>
      </c>
      <c r="G2013">
        <f>'2019_1-3-1_Download'!I149</f>
        <v>19.27</v>
      </c>
    </row>
    <row r="2014" spans="1:7" x14ac:dyDescent="0.25">
      <c r="A2014">
        <f>'2019_1-3-1_Download'!B150</f>
        <v>404</v>
      </c>
      <c r="B2014">
        <f>'2019_1-3-1_Download'!D150</f>
        <v>2017</v>
      </c>
      <c r="C2014" t="str">
        <f>VLOOKUP(A2014,[1]Tabelle1!$A$1:$B$68,2,FALSE)</f>
        <v>Osnabrück  Stadt</v>
      </c>
      <c r="D2014" t="str">
        <f>'2019_1-3-1_Download'!$I$7</f>
        <v>Anteil der Personen mit Migrationshintergrund 
im weiteren Sinne</v>
      </c>
      <c r="E2014" t="s">
        <v>1105</v>
      </c>
      <c r="F2014" t="str">
        <f>VLOOKUP(A2014,[2]Kreise_MZ!$A$2:$C$55,3,FALSE)</f>
        <v>MZ03404</v>
      </c>
      <c r="G2014">
        <f>'2019_1-3-1_Download'!I150</f>
        <v>28.29</v>
      </c>
    </row>
    <row r="2015" spans="1:7" x14ac:dyDescent="0.25">
      <c r="A2015">
        <f>'2019_1-3-1_Download'!B151</f>
        <v>405</v>
      </c>
      <c r="B2015">
        <f>'2019_1-3-1_Download'!D151</f>
        <v>2017</v>
      </c>
      <c r="C2015" t="str">
        <f>VLOOKUP(A2015,[1]Tabelle1!$A$1:$B$68,2,FALSE)</f>
        <v>Wilhelmshaven  Stadt</v>
      </c>
      <c r="D2015" t="str">
        <f>'2019_1-3-1_Download'!$I$7</f>
        <v>Anteil der Personen mit Migrationshintergrund 
im weiteren Sinne</v>
      </c>
      <c r="E2015" t="s">
        <v>1105</v>
      </c>
      <c r="F2015" t="str">
        <f>VLOOKUP(A2015,[2]Kreise_MZ!$A$2:$C$55,3,FALSE)</f>
        <v>MZ03405</v>
      </c>
      <c r="G2015">
        <f>'2019_1-3-1_Download'!I151</f>
        <v>20.67</v>
      </c>
    </row>
    <row r="2016" spans="1:7" x14ac:dyDescent="0.25">
      <c r="A2016">
        <f>'2019_1-3-1_Download'!B152</f>
        <v>451</v>
      </c>
      <c r="B2016">
        <f>'2019_1-3-1_Download'!D152</f>
        <v>2017</v>
      </c>
      <c r="C2016" t="str">
        <f>VLOOKUP(A2016,[1]Tabelle1!$A$1:$B$68,2,FALSE)</f>
        <v>Ammerland</v>
      </c>
      <c r="D2016" t="str">
        <f>'2019_1-3-1_Download'!$I$7</f>
        <v>Anteil der Personen mit Migrationshintergrund 
im weiteren Sinne</v>
      </c>
      <c r="E2016" t="s">
        <v>1105</v>
      </c>
      <c r="F2016" t="str">
        <f>VLOOKUP(A2016,[2]Kreise_MZ!$A$2:$C$55,3,FALSE)</f>
        <v>MZ03451</v>
      </c>
      <c r="G2016">
        <f>'2019_1-3-1_Download'!I152</f>
        <v>11.43</v>
      </c>
    </row>
    <row r="2017" spans="1:7" x14ac:dyDescent="0.25">
      <c r="A2017">
        <f>'2019_1-3-1_Download'!B153</f>
        <v>452</v>
      </c>
      <c r="B2017">
        <f>'2019_1-3-1_Download'!D153</f>
        <v>2017</v>
      </c>
      <c r="C2017" t="str">
        <f>VLOOKUP(A2017,[1]Tabelle1!$A$1:$B$68,2,FALSE)</f>
        <v>Aurich</v>
      </c>
      <c r="D2017" t="str">
        <f>'2019_1-3-1_Download'!$I$7</f>
        <v>Anteil der Personen mit Migrationshintergrund 
im weiteren Sinne</v>
      </c>
      <c r="E2017" t="s">
        <v>1105</v>
      </c>
      <c r="F2017" t="str">
        <f>VLOOKUP(A2017,[2]Kreise_MZ!$A$2:$C$55,3,FALSE)</f>
        <v>MZ03452</v>
      </c>
      <c r="G2017">
        <f>'2019_1-3-1_Download'!I153</f>
        <v>10.53</v>
      </c>
    </row>
    <row r="2018" spans="1:7" x14ac:dyDescent="0.25">
      <c r="A2018">
        <f>'2019_1-3-1_Download'!B154</f>
        <v>453</v>
      </c>
      <c r="B2018">
        <f>'2019_1-3-1_Download'!D154</f>
        <v>2017</v>
      </c>
      <c r="C2018" t="str">
        <f>VLOOKUP(A2018,[1]Tabelle1!$A$1:$B$68,2,FALSE)</f>
        <v>Cloppenburg</v>
      </c>
      <c r="D2018" t="str">
        <f>'2019_1-3-1_Download'!$I$7</f>
        <v>Anteil der Personen mit Migrationshintergrund 
im weiteren Sinne</v>
      </c>
      <c r="E2018" t="s">
        <v>1105</v>
      </c>
      <c r="F2018" t="str">
        <f>VLOOKUP(A2018,[2]Kreise_MZ!$A$2:$C$55,3,FALSE)</f>
        <v>MZ03453</v>
      </c>
      <c r="G2018">
        <f>'2019_1-3-1_Download'!I154</f>
        <v>28.72</v>
      </c>
    </row>
    <row r="2019" spans="1:7" x14ac:dyDescent="0.25">
      <c r="A2019">
        <f>'2019_1-3-1_Download'!B155</f>
        <v>454</v>
      </c>
      <c r="B2019">
        <f>'2019_1-3-1_Download'!D155</f>
        <v>2017</v>
      </c>
      <c r="C2019" t="str">
        <f>VLOOKUP(A2019,[1]Tabelle1!$A$1:$B$68,2,FALSE)</f>
        <v>Emsland</v>
      </c>
      <c r="D2019" t="str">
        <f>'2019_1-3-1_Download'!$I$7</f>
        <v>Anteil der Personen mit Migrationshintergrund 
im weiteren Sinne</v>
      </c>
      <c r="E2019" t="s">
        <v>1105</v>
      </c>
      <c r="F2019" t="str">
        <f>VLOOKUP(A2019,[2]Kreise_MZ!$A$2:$C$55,3,FALSE)</f>
        <v>MZ03454</v>
      </c>
      <c r="G2019">
        <f>'2019_1-3-1_Download'!I155</f>
        <v>22.68</v>
      </c>
    </row>
    <row r="2020" spans="1:7" x14ac:dyDescent="0.25">
      <c r="A2020" t="str">
        <f>'2019_1-3-1_Download'!B156</f>
        <v>455 / 462</v>
      </c>
      <c r="B2020">
        <f>'2019_1-3-1_Download'!D156</f>
        <v>2017</v>
      </c>
      <c r="C2020" t="str">
        <f>VLOOKUP(A2020,[1]Tabelle1!$A$1:$B$68,2,FALSE)</f>
        <v>Friesland / Wittmund</v>
      </c>
      <c r="D2020" t="str">
        <f>'2019_1-3-1_Download'!$I$7</f>
        <v>Anteil der Personen mit Migrationshintergrund 
im weiteren Sinne</v>
      </c>
      <c r="E2020" t="s">
        <v>1105</v>
      </c>
      <c r="F2020" t="str">
        <f>VLOOKUP(A2020,[2]Kreise_MZ!$A$2:$C$55,3,FALSE)</f>
        <v>MZ03455462</v>
      </c>
      <c r="G2020">
        <f>'2019_1-3-1_Download'!I156</f>
        <v>9.31</v>
      </c>
    </row>
    <row r="2021" spans="1:7" x14ac:dyDescent="0.25">
      <c r="A2021">
        <f>'2019_1-3-1_Download'!B157</f>
        <v>456</v>
      </c>
      <c r="B2021">
        <f>'2019_1-3-1_Download'!D157</f>
        <v>2017</v>
      </c>
      <c r="C2021" t="str">
        <f>VLOOKUP(A2021,[1]Tabelle1!$A$1:$B$68,2,FALSE)</f>
        <v>Grafschaft Bentheim</v>
      </c>
      <c r="D2021" t="str">
        <f>'2019_1-3-1_Download'!$I$7</f>
        <v>Anteil der Personen mit Migrationshintergrund 
im weiteren Sinne</v>
      </c>
      <c r="E2021" t="s">
        <v>1105</v>
      </c>
      <c r="F2021" t="str">
        <f>VLOOKUP(A2021,[2]Kreise_MZ!$A$2:$C$55,3,FALSE)</f>
        <v>MZ03456</v>
      </c>
      <c r="G2021">
        <f>'2019_1-3-1_Download'!I157</f>
        <v>24.78</v>
      </c>
    </row>
    <row r="2022" spans="1:7" x14ac:dyDescent="0.25">
      <c r="A2022" t="str">
        <f>'2019_1-3-1_Download'!B158</f>
        <v>402 / 457</v>
      </c>
      <c r="B2022">
        <f>'2019_1-3-1_Download'!D158</f>
        <v>2017</v>
      </c>
      <c r="C2022" t="str">
        <f>VLOOKUP(A2022,[1]Tabelle1!$A$1:$B$68,2,FALSE)</f>
        <v>Emden  Stadt / Leer</v>
      </c>
      <c r="D2022" t="str">
        <f>'2019_1-3-1_Download'!$I$7</f>
        <v>Anteil der Personen mit Migrationshintergrund 
im weiteren Sinne</v>
      </c>
      <c r="E2022" t="s">
        <v>1105</v>
      </c>
      <c r="F2022" t="str">
        <f>VLOOKUP(A2022,[2]Kreise_MZ!$A$2:$C$55,3,FALSE)</f>
        <v>MZ03402457</v>
      </c>
      <c r="G2022">
        <f>'2019_1-3-1_Download'!I158</f>
        <v>18.27</v>
      </c>
    </row>
    <row r="2023" spans="1:7" x14ac:dyDescent="0.25">
      <c r="A2023">
        <f>'2019_1-3-1_Download'!B159</f>
        <v>458</v>
      </c>
      <c r="B2023">
        <f>'2019_1-3-1_Download'!D159</f>
        <v>2017</v>
      </c>
      <c r="C2023" t="str">
        <f>VLOOKUP(A2023,[1]Tabelle1!$A$1:$B$68,2,FALSE)</f>
        <v>Oldenburg</v>
      </c>
      <c r="D2023" t="str">
        <f>'2019_1-3-1_Download'!$I$7</f>
        <v>Anteil der Personen mit Migrationshintergrund 
im weiteren Sinne</v>
      </c>
      <c r="E2023" t="s">
        <v>1105</v>
      </c>
      <c r="F2023" t="str">
        <f>VLOOKUP(A2023,[2]Kreise_MZ!$A$2:$C$55,3,FALSE)</f>
        <v>MZ03458</v>
      </c>
      <c r="G2023">
        <f>'2019_1-3-1_Download'!I159</f>
        <v>16.3</v>
      </c>
    </row>
    <row r="2024" spans="1:7" x14ac:dyDescent="0.25">
      <c r="A2024">
        <f>'2019_1-3-1_Download'!B160</f>
        <v>459</v>
      </c>
      <c r="B2024">
        <f>'2019_1-3-1_Download'!D160</f>
        <v>2017</v>
      </c>
      <c r="C2024" t="str">
        <f>VLOOKUP(A2024,[1]Tabelle1!$A$1:$B$68,2,FALSE)</f>
        <v>Osnabrück</v>
      </c>
      <c r="D2024" t="str">
        <f>'2019_1-3-1_Download'!$I$7</f>
        <v>Anteil der Personen mit Migrationshintergrund 
im weiteren Sinne</v>
      </c>
      <c r="E2024" t="s">
        <v>1105</v>
      </c>
      <c r="F2024" t="str">
        <f>VLOOKUP(A2024,[2]Kreise_MZ!$A$2:$C$55,3,FALSE)</f>
        <v>MZ03459</v>
      </c>
      <c r="G2024">
        <f>'2019_1-3-1_Download'!I160</f>
        <v>24.36</v>
      </c>
    </row>
    <row r="2025" spans="1:7" x14ac:dyDescent="0.25">
      <c r="A2025">
        <f>'2019_1-3-1_Download'!B161</f>
        <v>460</v>
      </c>
      <c r="B2025">
        <f>'2019_1-3-1_Download'!D161</f>
        <v>2017</v>
      </c>
      <c r="C2025" t="str">
        <f>VLOOKUP(A2025,[1]Tabelle1!$A$1:$B$68,2,FALSE)</f>
        <v>Vechta</v>
      </c>
      <c r="D2025" t="str">
        <f>'2019_1-3-1_Download'!$I$7</f>
        <v>Anteil der Personen mit Migrationshintergrund 
im weiteren Sinne</v>
      </c>
      <c r="E2025" t="s">
        <v>1105</v>
      </c>
      <c r="F2025" t="str">
        <f>VLOOKUP(A2025,[2]Kreise_MZ!$A$2:$C$55,3,FALSE)</f>
        <v>MZ03460</v>
      </c>
      <c r="G2025">
        <f>'2019_1-3-1_Download'!I161</f>
        <v>32.58</v>
      </c>
    </row>
    <row r="2026" spans="1:7" x14ac:dyDescent="0.25">
      <c r="A2026">
        <f>'2019_1-3-1_Download'!B162</f>
        <v>461</v>
      </c>
      <c r="B2026">
        <f>'2019_1-3-1_Download'!D162</f>
        <v>2017</v>
      </c>
      <c r="C2026" t="str">
        <f>VLOOKUP(A2026,[1]Tabelle1!$A$1:$B$68,2,FALSE)</f>
        <v>Wesermarsch</v>
      </c>
      <c r="D2026" t="str">
        <f>'2019_1-3-1_Download'!$I$7</f>
        <v>Anteil der Personen mit Migrationshintergrund 
im weiteren Sinne</v>
      </c>
      <c r="E2026" t="s">
        <v>1105</v>
      </c>
      <c r="F2026" t="str">
        <f>VLOOKUP(A2026,[2]Kreise_MZ!$A$2:$C$55,3,FALSE)</f>
        <v>MZ03461</v>
      </c>
      <c r="G2026">
        <f>'2019_1-3-1_Download'!I162</f>
        <v>15.94</v>
      </c>
    </row>
    <row r="2027" spans="1:7" x14ac:dyDescent="0.25">
      <c r="A2027" t="str">
        <f>'2019_1-3-1_Download'!B163</f>
        <v>455 / 462</v>
      </c>
      <c r="B2027">
        <f>'2019_1-3-1_Download'!D163</f>
        <v>2017</v>
      </c>
      <c r="C2027" t="str">
        <f>VLOOKUP(A2027,[1]Tabelle1!$A$1:$B$68,2,FALSE)</f>
        <v>Friesland / Wittmund</v>
      </c>
      <c r="D2027" t="str">
        <f>'2019_1-3-1_Download'!$I$7</f>
        <v>Anteil der Personen mit Migrationshintergrund 
im weiteren Sinne</v>
      </c>
      <c r="E2027" t="s">
        <v>1105</v>
      </c>
      <c r="F2027" t="str">
        <f>VLOOKUP(A2027,[2]Kreise_MZ!$A$2:$C$55,3,FALSE)</f>
        <v>MZ03455462</v>
      </c>
      <c r="G2027">
        <f>'2019_1-3-1_Download'!I163</f>
        <v>9.31</v>
      </c>
    </row>
    <row r="2028" spans="1:7" x14ac:dyDescent="0.25">
      <c r="A2028">
        <f>'2019_1-3-1_Download'!B164</f>
        <v>4</v>
      </c>
      <c r="B2028">
        <f>'2019_1-3-1_Download'!D164</f>
        <v>2017</v>
      </c>
      <c r="C2028" t="str">
        <f>VLOOKUP(A2028,[1]Tabelle1!$A$1:$B$68,2,FALSE)</f>
        <v>Statistische Region Weser-Ems</v>
      </c>
      <c r="D2028" t="str">
        <f>'2019_1-3-1_Download'!$I$7</f>
        <v>Anteil der Personen mit Migrationshintergrund 
im weiteren Sinne</v>
      </c>
      <c r="E2028" t="s">
        <v>1105</v>
      </c>
      <c r="F2028" t="str">
        <f>VLOOKUP(A2028,[2]Kreise_MZ!$A$2:$C$55,3,FALSE)</f>
        <v>MZ034</v>
      </c>
      <c r="G2028">
        <f>'2019_1-3-1_Download'!I164</f>
        <v>21.27</v>
      </c>
    </row>
    <row r="2029" spans="1:7" x14ac:dyDescent="0.25">
      <c r="A2029">
        <f>'2019_1-3-1_Download'!B165</f>
        <v>0</v>
      </c>
      <c r="B2029">
        <f>'2019_1-3-1_Download'!D165</f>
        <v>2017</v>
      </c>
      <c r="C2029" t="str">
        <f>VLOOKUP(A2029,[1]Tabelle1!$A$1:$B$68,2,FALSE)</f>
        <v>Niedersachsen</v>
      </c>
      <c r="D2029" t="str">
        <f>'2019_1-3-1_Download'!$I$7</f>
        <v>Anteil der Personen mit Migrationshintergrund 
im weiteren Sinne</v>
      </c>
      <c r="E2029" t="s">
        <v>1105</v>
      </c>
      <c r="F2029" t="str">
        <f>VLOOKUP(A2029,[2]Kreise_MZ!$A$2:$C$55,3,FALSE)</f>
        <v>MZ030</v>
      </c>
      <c r="G2029">
        <f>'2019_1-3-1_Download'!I165</f>
        <v>22.07</v>
      </c>
    </row>
    <row r="2030" spans="1:7" x14ac:dyDescent="0.25">
      <c r="A2030">
        <f>'2019_1-3-1_Download'!B166</f>
        <v>101</v>
      </c>
      <c r="B2030">
        <f>'2019_1-3-1_Download'!D166</f>
        <v>2016</v>
      </c>
      <c r="C2030" t="str">
        <f>VLOOKUP(A2030,[1]Tabelle1!$A$1:$B$68,2,FALSE)</f>
        <v>Braunschweig  Stadt</v>
      </c>
      <c r="D2030" t="str">
        <f>'2019_1-3-1_Download'!$I$7</f>
        <v>Anteil der Personen mit Migrationshintergrund 
im weiteren Sinne</v>
      </c>
      <c r="E2030" t="s">
        <v>1105</v>
      </c>
      <c r="F2030" t="str">
        <f>VLOOKUP(A2030,[2]Kreise_MZ!$A$2:$C$55,3,FALSE)</f>
        <v>MZ03101</v>
      </c>
      <c r="G2030">
        <f>'2019_1-3-1_Download'!I166</f>
        <v>24.47</v>
      </c>
    </row>
    <row r="2031" spans="1:7" x14ac:dyDescent="0.25">
      <c r="A2031">
        <f>'2019_1-3-1_Download'!B167</f>
        <v>102</v>
      </c>
      <c r="B2031">
        <f>'2019_1-3-1_Download'!D167</f>
        <v>2016</v>
      </c>
      <c r="C2031" t="str">
        <f>VLOOKUP(A2031,[1]Tabelle1!$A$1:$B$68,2,FALSE)</f>
        <v>Salzgitter  Stadt</v>
      </c>
      <c r="D2031" t="str">
        <f>'2019_1-3-1_Download'!$I$7</f>
        <v>Anteil der Personen mit Migrationshintergrund 
im weiteren Sinne</v>
      </c>
      <c r="E2031" t="s">
        <v>1105</v>
      </c>
      <c r="F2031" t="str">
        <f>VLOOKUP(A2031,[2]Kreise_MZ!$A$2:$C$55,3,FALSE)</f>
        <v>MZ03102</v>
      </c>
      <c r="G2031">
        <f>'2019_1-3-1_Download'!I167</f>
        <v>27.2</v>
      </c>
    </row>
    <row r="2032" spans="1:7" x14ac:dyDescent="0.25">
      <c r="A2032">
        <f>'2019_1-3-1_Download'!B168</f>
        <v>103</v>
      </c>
      <c r="B2032">
        <f>'2019_1-3-1_Download'!D168</f>
        <v>2016</v>
      </c>
      <c r="C2032" t="str">
        <f>VLOOKUP(A2032,[1]Tabelle1!$A$1:$B$68,2,FALSE)</f>
        <v>Wolfsburg  Stadt</v>
      </c>
      <c r="D2032" t="str">
        <f>'2019_1-3-1_Download'!$I$7</f>
        <v>Anteil der Personen mit Migrationshintergrund 
im weiteren Sinne</v>
      </c>
      <c r="E2032" t="s">
        <v>1105</v>
      </c>
      <c r="F2032" t="str">
        <f>VLOOKUP(A2032,[2]Kreise_MZ!$A$2:$C$55,3,FALSE)</f>
        <v>MZ03103</v>
      </c>
      <c r="G2032">
        <f>'2019_1-3-1_Download'!I168</f>
        <v>32.869999999999997</v>
      </c>
    </row>
    <row r="2033" spans="1:7" x14ac:dyDescent="0.25">
      <c r="A2033">
        <f>'2019_1-3-1_Download'!B169</f>
        <v>151</v>
      </c>
      <c r="B2033">
        <f>'2019_1-3-1_Download'!D169</f>
        <v>2016</v>
      </c>
      <c r="C2033" t="str">
        <f>VLOOKUP(A2033,[1]Tabelle1!$A$1:$B$68,2,FALSE)</f>
        <v>Gifhorn</v>
      </c>
      <c r="D2033" t="str">
        <f>'2019_1-3-1_Download'!$I$7</f>
        <v>Anteil der Personen mit Migrationshintergrund 
im weiteren Sinne</v>
      </c>
      <c r="E2033" t="s">
        <v>1105</v>
      </c>
      <c r="F2033" t="str">
        <f>VLOOKUP(A2033,[2]Kreise_MZ!$A$2:$C$55,3,FALSE)</f>
        <v>MZ03151</v>
      </c>
      <c r="G2033">
        <f>'2019_1-3-1_Download'!I169</f>
        <v>21.97</v>
      </c>
    </row>
    <row r="2034" spans="1:7" x14ac:dyDescent="0.25">
      <c r="A2034">
        <f>'2019_1-3-1_Download'!B170</f>
        <v>153</v>
      </c>
      <c r="B2034">
        <f>'2019_1-3-1_Download'!D170</f>
        <v>2016</v>
      </c>
      <c r="C2034" t="str">
        <f>VLOOKUP(A2034,[1]Tabelle1!$A$1:$B$68,2,FALSE)</f>
        <v>Goslar</v>
      </c>
      <c r="D2034" t="str">
        <f>'2019_1-3-1_Download'!$I$7</f>
        <v>Anteil der Personen mit Migrationshintergrund 
im weiteren Sinne</v>
      </c>
      <c r="E2034" t="s">
        <v>1105</v>
      </c>
      <c r="F2034" t="str">
        <f>VLOOKUP(A2034,[2]Kreise_MZ!$A$2:$C$55,3,FALSE)</f>
        <v>MZ03153</v>
      </c>
      <c r="G2034">
        <f>'2019_1-3-1_Download'!I170</f>
        <v>13.15</v>
      </c>
    </row>
    <row r="2035" spans="1:7" x14ac:dyDescent="0.25">
      <c r="A2035">
        <f>'2019_1-3-1_Download'!B171</f>
        <v>154</v>
      </c>
      <c r="B2035">
        <f>'2019_1-3-1_Download'!D171</f>
        <v>2016</v>
      </c>
      <c r="C2035" t="str">
        <f>VLOOKUP(A2035,[1]Tabelle1!$A$1:$B$68,2,FALSE)</f>
        <v>Helmstedt</v>
      </c>
      <c r="D2035" t="str">
        <f>'2019_1-3-1_Download'!$I$7</f>
        <v>Anteil der Personen mit Migrationshintergrund 
im weiteren Sinne</v>
      </c>
      <c r="E2035" t="s">
        <v>1105</v>
      </c>
      <c r="F2035" t="str">
        <f>VLOOKUP(A2035,[2]Kreise_MZ!$A$2:$C$55,3,FALSE)</f>
        <v>MZ03154</v>
      </c>
      <c r="G2035">
        <f>'2019_1-3-1_Download'!I171</f>
        <v>11.03</v>
      </c>
    </row>
    <row r="2036" spans="1:7" x14ac:dyDescent="0.25">
      <c r="A2036">
        <f>'2019_1-3-1_Download'!B172</f>
        <v>155</v>
      </c>
      <c r="B2036">
        <f>'2019_1-3-1_Download'!D172</f>
        <v>2016</v>
      </c>
      <c r="C2036" t="str">
        <f>VLOOKUP(A2036,[1]Tabelle1!$A$1:$B$68,2,FALSE)</f>
        <v>Northeim</v>
      </c>
      <c r="D2036" t="str">
        <f>'2019_1-3-1_Download'!$I$7</f>
        <v>Anteil der Personen mit Migrationshintergrund 
im weiteren Sinne</v>
      </c>
      <c r="E2036" t="s">
        <v>1105</v>
      </c>
      <c r="F2036" t="str">
        <f>VLOOKUP(A2036,[2]Kreise_MZ!$A$2:$C$55,3,FALSE)</f>
        <v>MZ03155</v>
      </c>
      <c r="G2036">
        <f>'2019_1-3-1_Download'!I172</f>
        <v>20.65</v>
      </c>
    </row>
    <row r="2037" spans="1:7" x14ac:dyDescent="0.25">
      <c r="A2037">
        <f>'2019_1-3-1_Download'!B173</f>
        <v>157</v>
      </c>
      <c r="B2037">
        <f>'2019_1-3-1_Download'!D173</f>
        <v>2016</v>
      </c>
      <c r="C2037" t="str">
        <f>VLOOKUP(A2037,[1]Tabelle1!$A$1:$B$68,2,FALSE)</f>
        <v>Peine</v>
      </c>
      <c r="D2037" t="str">
        <f>'2019_1-3-1_Download'!$I$7</f>
        <v>Anteil der Personen mit Migrationshintergrund 
im weiteren Sinne</v>
      </c>
      <c r="E2037" t="s">
        <v>1105</v>
      </c>
      <c r="F2037" t="str">
        <f>VLOOKUP(A2037,[2]Kreise_MZ!$A$2:$C$55,3,FALSE)</f>
        <v>MZ03157</v>
      </c>
      <c r="G2037">
        <f>'2019_1-3-1_Download'!I173</f>
        <v>16.190000000000001</v>
      </c>
    </row>
    <row r="2038" spans="1:7" x14ac:dyDescent="0.25">
      <c r="A2038">
        <f>'2019_1-3-1_Download'!B175</f>
        <v>159</v>
      </c>
      <c r="B2038">
        <f>'2019_1-3-1_Download'!D175</f>
        <v>2016</v>
      </c>
      <c r="C2038" t="str">
        <f>VLOOKUP(A2038,[1]Tabelle1!$A$1:$B$68,2,FALSE)</f>
        <v>Göttingen</v>
      </c>
      <c r="D2038" t="str">
        <f>'2019_1-3-1_Download'!$I$7</f>
        <v>Anteil der Personen mit Migrationshintergrund 
im weiteren Sinne</v>
      </c>
      <c r="E2038" t="s">
        <v>1105</v>
      </c>
      <c r="F2038" t="str">
        <f>VLOOKUP(A2038,[2]Kreise_MZ!$A$2:$C$55,3,FALSE)</f>
        <v>MZ03159</v>
      </c>
      <c r="G2038">
        <f>'2019_1-3-1_Download'!I175</f>
        <v>18.68</v>
      </c>
    </row>
    <row r="2039" spans="1:7" x14ac:dyDescent="0.25">
      <c r="A2039">
        <f>'2019_1-3-1_Download'!B174</f>
        <v>158</v>
      </c>
      <c r="B2039">
        <f>'2019_1-3-1_Download'!D174</f>
        <v>2016</v>
      </c>
      <c r="C2039" t="str">
        <f>VLOOKUP(A2039,[1]Tabelle1!$A$1:$B$68,2,FALSE)</f>
        <v>Wolfenbüttel</v>
      </c>
      <c r="D2039" t="str">
        <f>'2019_1-3-1_Download'!$I$7</f>
        <v>Anteil der Personen mit Migrationshintergrund 
im weiteren Sinne</v>
      </c>
      <c r="E2039" t="s">
        <v>1105</v>
      </c>
      <c r="F2039" t="str">
        <f>VLOOKUP(A2039,[2]Kreise_MZ!$A$2:$C$55,3,FALSE)</f>
        <v>MZ03158</v>
      </c>
      <c r="G2039">
        <f>'2019_1-3-1_Download'!I174</f>
        <v>12.18</v>
      </c>
    </row>
    <row r="2040" spans="1:7" x14ac:dyDescent="0.25">
      <c r="A2040">
        <f>'2019_1-3-1_Download'!B176</f>
        <v>1</v>
      </c>
      <c r="B2040">
        <f>'2019_1-3-1_Download'!D176</f>
        <v>2016</v>
      </c>
      <c r="C2040" t="str">
        <f>VLOOKUP(A2040,[1]Tabelle1!$A$1:$B$68,2,FALSE)</f>
        <v>Statistische Region Braunschweig</v>
      </c>
      <c r="D2040" t="str">
        <f>'2019_1-3-1_Download'!$I$7</f>
        <v>Anteil der Personen mit Migrationshintergrund 
im weiteren Sinne</v>
      </c>
      <c r="E2040" t="s">
        <v>1105</v>
      </c>
      <c r="F2040" t="str">
        <f>VLOOKUP(A2040,[2]Kreise_MZ!$A$2:$C$55,3,FALSE)</f>
        <v>MZ031</v>
      </c>
      <c r="G2040">
        <f>'2019_1-3-1_Download'!I176</f>
        <v>20.149999999999999</v>
      </c>
    </row>
    <row r="2041" spans="1:7" x14ac:dyDescent="0.25">
      <c r="A2041">
        <f>'2019_1-3-1_Download'!B177</f>
        <v>241</v>
      </c>
      <c r="B2041">
        <f>'2019_1-3-1_Download'!D177</f>
        <v>2016</v>
      </c>
      <c r="C2041" t="str">
        <f>VLOOKUP(A2041,[1]Tabelle1!$A$1:$B$68,2,FALSE)</f>
        <v>Hannover  Region</v>
      </c>
      <c r="D2041" t="str">
        <f>'2019_1-3-1_Download'!$I$7</f>
        <v>Anteil der Personen mit Migrationshintergrund 
im weiteren Sinne</v>
      </c>
      <c r="E2041" t="s">
        <v>1105</v>
      </c>
      <c r="F2041" t="str">
        <f>VLOOKUP(A2041,[2]Kreise_MZ!$A$2:$C$55,3,FALSE)</f>
        <v>MZ03241</v>
      </c>
      <c r="G2041">
        <f>'2019_1-3-1_Download'!I177</f>
        <v>27.5</v>
      </c>
    </row>
    <row r="2042" spans="1:7" x14ac:dyDescent="0.25">
      <c r="A2042">
        <f>'2019_1-3-1_Download'!B178</f>
        <v>241001</v>
      </c>
      <c r="B2042">
        <f>'2019_1-3-1_Download'!D178</f>
        <v>2016</v>
      </c>
      <c r="C2042" t="str">
        <f>VLOOKUP(A2042,[1]Tabelle1!$A$1:$B$68,2,FALSE)</f>
        <v>dav. Hannover  Lhst.</v>
      </c>
      <c r="D2042" t="str">
        <f>'2019_1-3-1_Download'!$I$7</f>
        <v>Anteil der Personen mit Migrationshintergrund 
im weiteren Sinne</v>
      </c>
      <c r="E2042" t="s">
        <v>1105</v>
      </c>
      <c r="F2042" t="str">
        <f>VLOOKUP(A2042,[2]Kreise_MZ!$A$2:$C$55,3,FALSE)</f>
        <v>MZ03241001</v>
      </c>
      <c r="G2042">
        <f>'2019_1-3-1_Download'!I178</f>
        <v>32.869999999999997</v>
      </c>
    </row>
    <row r="2043" spans="1:7" x14ac:dyDescent="0.25">
      <c r="A2043">
        <f>'2019_1-3-1_Download'!B179</f>
        <v>241999</v>
      </c>
      <c r="B2043">
        <f>'2019_1-3-1_Download'!D179</f>
        <v>2016</v>
      </c>
      <c r="C2043" t="str">
        <f>VLOOKUP(A2043,[1]Tabelle1!$A$1:$B$68,2,FALSE)</f>
        <v>dav. Hannover  Umland</v>
      </c>
      <c r="D2043" t="str">
        <f>'2019_1-3-1_Download'!$I$7</f>
        <v>Anteil der Personen mit Migrationshintergrund 
im weiteren Sinne</v>
      </c>
      <c r="E2043" t="s">
        <v>1105</v>
      </c>
      <c r="F2043" t="str">
        <f>VLOOKUP(A2043,[2]Kreise_MZ!$A$2:$C$55,3,FALSE)</f>
        <v>MZ03241999</v>
      </c>
      <c r="G2043">
        <f>'2019_1-3-1_Download'!I179</f>
        <v>22.82</v>
      </c>
    </row>
    <row r="2044" spans="1:7" x14ac:dyDescent="0.25">
      <c r="A2044">
        <f>'2019_1-3-1_Download'!B180</f>
        <v>251</v>
      </c>
      <c r="B2044">
        <f>'2019_1-3-1_Download'!D180</f>
        <v>2016</v>
      </c>
      <c r="C2044" t="str">
        <f>VLOOKUP(A2044,[1]Tabelle1!$A$1:$B$68,2,FALSE)</f>
        <v>Diepholz</v>
      </c>
      <c r="D2044" t="str">
        <f>'2019_1-3-1_Download'!$I$7</f>
        <v>Anteil der Personen mit Migrationshintergrund 
im weiteren Sinne</v>
      </c>
      <c r="E2044" t="s">
        <v>1105</v>
      </c>
      <c r="F2044" t="str">
        <f>VLOOKUP(A2044,[2]Kreise_MZ!$A$2:$C$55,3,FALSE)</f>
        <v>MZ03251</v>
      </c>
      <c r="G2044">
        <f>'2019_1-3-1_Download'!I180</f>
        <v>14.8</v>
      </c>
    </row>
    <row r="2045" spans="1:7" x14ac:dyDescent="0.25">
      <c r="A2045">
        <f>'2019_1-3-1_Download'!B181</f>
        <v>252</v>
      </c>
      <c r="B2045">
        <f>'2019_1-3-1_Download'!D181</f>
        <v>2016</v>
      </c>
      <c r="C2045" t="str">
        <f>VLOOKUP(A2045,[1]Tabelle1!$A$1:$B$68,2,FALSE)</f>
        <v>Hameln-Pyrmont</v>
      </c>
      <c r="D2045" t="str">
        <f>'2019_1-3-1_Download'!$I$7</f>
        <v>Anteil der Personen mit Migrationshintergrund 
im weiteren Sinne</v>
      </c>
      <c r="E2045" t="s">
        <v>1105</v>
      </c>
      <c r="F2045" t="str">
        <f>VLOOKUP(A2045,[2]Kreise_MZ!$A$2:$C$55,3,FALSE)</f>
        <v>MZ03252</v>
      </c>
      <c r="G2045">
        <f>'2019_1-3-1_Download'!I181</f>
        <v>21.99</v>
      </c>
    </row>
    <row r="2046" spans="1:7" x14ac:dyDescent="0.25">
      <c r="A2046">
        <f>'2019_1-3-1_Download'!B182</f>
        <v>254</v>
      </c>
      <c r="B2046">
        <f>'2019_1-3-1_Download'!D182</f>
        <v>2016</v>
      </c>
      <c r="C2046" t="str">
        <f>VLOOKUP(A2046,[1]Tabelle1!$A$1:$B$68,2,FALSE)</f>
        <v>Hildesheim</v>
      </c>
      <c r="D2046" t="str">
        <f>'2019_1-3-1_Download'!$I$7</f>
        <v>Anteil der Personen mit Migrationshintergrund 
im weiteren Sinne</v>
      </c>
      <c r="E2046" t="s">
        <v>1105</v>
      </c>
      <c r="F2046" t="str">
        <f>VLOOKUP(A2046,[2]Kreise_MZ!$A$2:$C$55,3,FALSE)</f>
        <v>MZ03254</v>
      </c>
      <c r="G2046">
        <f>'2019_1-3-1_Download'!I182</f>
        <v>15.8</v>
      </c>
    </row>
    <row r="2047" spans="1:7" x14ac:dyDescent="0.25">
      <c r="A2047">
        <f>'2019_1-3-1_Download'!B183</f>
        <v>255</v>
      </c>
      <c r="B2047">
        <f>'2019_1-3-1_Download'!D183</f>
        <v>2016</v>
      </c>
      <c r="C2047" t="str">
        <f>VLOOKUP(A2047,[1]Tabelle1!$A$1:$B$68,2,FALSE)</f>
        <v>Holzminden</v>
      </c>
      <c r="D2047" t="str">
        <f>'2019_1-3-1_Download'!$I$7</f>
        <v>Anteil der Personen mit Migrationshintergrund 
im weiteren Sinne</v>
      </c>
      <c r="E2047" t="s">
        <v>1105</v>
      </c>
      <c r="F2047" t="str">
        <f>VLOOKUP(A2047,[2]Kreise_MZ!$A$2:$C$55,3,FALSE)</f>
        <v>MZ03255</v>
      </c>
      <c r="G2047">
        <f>'2019_1-3-1_Download'!I183</f>
        <v>16.48</v>
      </c>
    </row>
    <row r="2048" spans="1:7" x14ac:dyDescent="0.25">
      <c r="A2048">
        <f>'2019_1-3-1_Download'!B184</f>
        <v>256</v>
      </c>
      <c r="B2048">
        <f>'2019_1-3-1_Download'!D184</f>
        <v>2016</v>
      </c>
      <c r="C2048" t="str">
        <f>VLOOKUP(A2048,[1]Tabelle1!$A$1:$B$68,2,FALSE)</f>
        <v>Nienburg (Weser)</v>
      </c>
      <c r="D2048" t="str">
        <f>'2019_1-3-1_Download'!$I$7</f>
        <v>Anteil der Personen mit Migrationshintergrund 
im weiteren Sinne</v>
      </c>
      <c r="E2048" t="s">
        <v>1105</v>
      </c>
      <c r="F2048" t="str">
        <f>VLOOKUP(A2048,[2]Kreise_MZ!$A$2:$C$55,3,FALSE)</f>
        <v>MZ03256</v>
      </c>
      <c r="G2048">
        <f>'2019_1-3-1_Download'!I184</f>
        <v>18.940000000000001</v>
      </c>
    </row>
    <row r="2049" spans="1:7" x14ac:dyDescent="0.25">
      <c r="A2049">
        <f>'2019_1-3-1_Download'!B185</f>
        <v>257</v>
      </c>
      <c r="B2049">
        <f>'2019_1-3-1_Download'!D185</f>
        <v>2016</v>
      </c>
      <c r="C2049" t="str">
        <f>VLOOKUP(A2049,[1]Tabelle1!$A$1:$B$68,2,FALSE)</f>
        <v>Schaumburg</v>
      </c>
      <c r="D2049" t="str">
        <f>'2019_1-3-1_Download'!$I$7</f>
        <v>Anteil der Personen mit Migrationshintergrund 
im weiteren Sinne</v>
      </c>
      <c r="E2049" t="s">
        <v>1105</v>
      </c>
      <c r="F2049" t="str">
        <f>VLOOKUP(A2049,[2]Kreise_MZ!$A$2:$C$55,3,FALSE)</f>
        <v>MZ03257</v>
      </c>
      <c r="G2049">
        <f>'2019_1-3-1_Download'!I185</f>
        <v>14.49</v>
      </c>
    </row>
    <row r="2050" spans="1:7" x14ac:dyDescent="0.25">
      <c r="A2050">
        <f>'2019_1-3-1_Download'!B186</f>
        <v>2</v>
      </c>
      <c r="B2050">
        <f>'2019_1-3-1_Download'!D186</f>
        <v>2016</v>
      </c>
      <c r="C2050" t="str">
        <f>VLOOKUP(A2050,[1]Tabelle1!$A$1:$B$68,2,FALSE)</f>
        <v>Statistische Region Hannover</v>
      </c>
      <c r="D2050" t="str">
        <f>'2019_1-3-1_Download'!$I$7</f>
        <v>Anteil der Personen mit Migrationshintergrund 
im weiteren Sinne</v>
      </c>
      <c r="E2050" t="s">
        <v>1105</v>
      </c>
      <c r="F2050" t="str">
        <f>VLOOKUP(A2050,[2]Kreise_MZ!$A$2:$C$55,3,FALSE)</f>
        <v>MZ032</v>
      </c>
      <c r="G2050">
        <f>'2019_1-3-1_Download'!I186</f>
        <v>22.57</v>
      </c>
    </row>
    <row r="2051" spans="1:7" x14ac:dyDescent="0.25">
      <c r="A2051">
        <f>'2019_1-3-1_Download'!B187</f>
        <v>351</v>
      </c>
      <c r="B2051">
        <f>'2019_1-3-1_Download'!D187</f>
        <v>2016</v>
      </c>
      <c r="C2051" t="str">
        <f>VLOOKUP(A2051,[1]Tabelle1!$A$1:$B$68,2,FALSE)</f>
        <v>Celle</v>
      </c>
      <c r="D2051" t="str">
        <f>'2019_1-3-1_Download'!$I$7</f>
        <v>Anteil der Personen mit Migrationshintergrund 
im weiteren Sinne</v>
      </c>
      <c r="E2051" t="s">
        <v>1105</v>
      </c>
      <c r="F2051" t="str">
        <f>VLOOKUP(A2051,[2]Kreise_MZ!$A$2:$C$55,3,FALSE)</f>
        <v>MZ03351</v>
      </c>
      <c r="G2051">
        <f>'2019_1-3-1_Download'!I187</f>
        <v>20.91</v>
      </c>
    </row>
    <row r="2052" spans="1:7" x14ac:dyDescent="0.25">
      <c r="A2052">
        <f>'2019_1-3-1_Download'!B188</f>
        <v>352</v>
      </c>
      <c r="B2052">
        <f>'2019_1-3-1_Download'!D188</f>
        <v>2016</v>
      </c>
      <c r="C2052" t="str">
        <f>VLOOKUP(A2052,[1]Tabelle1!$A$1:$B$68,2,FALSE)</f>
        <v>Cuxhaven</v>
      </c>
      <c r="D2052" t="str">
        <f>'2019_1-3-1_Download'!$I$7</f>
        <v>Anteil der Personen mit Migrationshintergrund 
im weiteren Sinne</v>
      </c>
      <c r="E2052" t="s">
        <v>1105</v>
      </c>
      <c r="F2052" t="str">
        <f>VLOOKUP(A2052,[2]Kreise_MZ!$A$2:$C$55,3,FALSE)</f>
        <v>MZ03352</v>
      </c>
      <c r="G2052">
        <f>'2019_1-3-1_Download'!I188</f>
        <v>13.05</v>
      </c>
    </row>
    <row r="2053" spans="1:7" x14ac:dyDescent="0.25">
      <c r="A2053">
        <f>'2019_1-3-1_Download'!B189</f>
        <v>353</v>
      </c>
      <c r="B2053">
        <f>'2019_1-3-1_Download'!D189</f>
        <v>2016</v>
      </c>
      <c r="C2053" t="str">
        <f>VLOOKUP(A2053,[1]Tabelle1!$A$1:$B$68,2,FALSE)</f>
        <v>Harburg</v>
      </c>
      <c r="D2053" t="str">
        <f>'2019_1-3-1_Download'!$I$7</f>
        <v>Anteil der Personen mit Migrationshintergrund 
im weiteren Sinne</v>
      </c>
      <c r="E2053" t="s">
        <v>1105</v>
      </c>
      <c r="F2053" t="str">
        <f>VLOOKUP(A2053,[2]Kreise_MZ!$A$2:$C$55,3,FALSE)</f>
        <v>MZ03353</v>
      </c>
      <c r="G2053">
        <f>'2019_1-3-1_Download'!I189</f>
        <v>14.58</v>
      </c>
    </row>
    <row r="2054" spans="1:7" x14ac:dyDescent="0.25">
      <c r="A2054" t="str">
        <f>'2019_1-3-1_Download'!B190</f>
        <v>360/ 354</v>
      </c>
      <c r="B2054">
        <f>'2019_1-3-1_Download'!D190</f>
        <v>2016</v>
      </c>
      <c r="C2054" t="str">
        <f>VLOOKUP(A2054,[1]Tabelle1!$A$1:$B$68,2,FALSE)</f>
        <v>Uelzen Lüchow-Dannenberg</v>
      </c>
      <c r="D2054" t="str">
        <f>'2019_1-3-1_Download'!$I$7</f>
        <v>Anteil der Personen mit Migrationshintergrund 
im weiteren Sinne</v>
      </c>
      <c r="E2054" t="s">
        <v>1105</v>
      </c>
      <c r="F2054" t="str">
        <f>VLOOKUP(A2054,[2]Kreise_MZ!$A$2:$C$55,3,FALSE)</f>
        <v>MZ03354360</v>
      </c>
      <c r="G2054">
        <f>'2019_1-3-1_Download'!I190</f>
        <v>10.85</v>
      </c>
    </row>
    <row r="2055" spans="1:7" x14ac:dyDescent="0.25">
      <c r="A2055">
        <f>'2019_1-3-1_Download'!B191</f>
        <v>355</v>
      </c>
      <c r="B2055">
        <f>'2019_1-3-1_Download'!D191</f>
        <v>2016</v>
      </c>
      <c r="C2055" t="str">
        <f>VLOOKUP(A2055,[1]Tabelle1!$A$1:$B$68,2,FALSE)</f>
        <v>Lüneburg</v>
      </c>
      <c r="D2055" t="str">
        <f>'2019_1-3-1_Download'!$I$7</f>
        <v>Anteil der Personen mit Migrationshintergrund 
im weiteren Sinne</v>
      </c>
      <c r="E2055" t="s">
        <v>1105</v>
      </c>
      <c r="F2055" t="str">
        <f>VLOOKUP(A2055,[2]Kreise_MZ!$A$2:$C$55,3,FALSE)</f>
        <v>MZ03355</v>
      </c>
      <c r="G2055">
        <f>'2019_1-3-1_Download'!I191</f>
        <v>14.4</v>
      </c>
    </row>
    <row r="2056" spans="1:7" x14ac:dyDescent="0.25">
      <c r="A2056">
        <f>'2019_1-3-1_Download'!B192</f>
        <v>356</v>
      </c>
      <c r="B2056">
        <f>'2019_1-3-1_Download'!D192</f>
        <v>2016</v>
      </c>
      <c r="C2056" t="str">
        <f>VLOOKUP(A2056,[1]Tabelle1!$A$1:$B$68,2,FALSE)</f>
        <v>Osterholz</v>
      </c>
      <c r="D2056" t="str">
        <f>'2019_1-3-1_Download'!$I$7</f>
        <v>Anteil der Personen mit Migrationshintergrund 
im weiteren Sinne</v>
      </c>
      <c r="E2056" t="s">
        <v>1105</v>
      </c>
      <c r="F2056" t="str">
        <f>VLOOKUP(A2056,[2]Kreise_MZ!$A$2:$C$55,3,FALSE)</f>
        <v>MZ03356</v>
      </c>
      <c r="G2056">
        <f>'2019_1-3-1_Download'!I192</f>
        <v>17.16</v>
      </c>
    </row>
    <row r="2057" spans="1:7" x14ac:dyDescent="0.25">
      <c r="A2057">
        <f>'2019_1-3-1_Download'!B193</f>
        <v>357</v>
      </c>
      <c r="B2057">
        <f>'2019_1-3-1_Download'!D193</f>
        <v>2016</v>
      </c>
      <c r="C2057" t="str">
        <f>VLOOKUP(A2057,[1]Tabelle1!$A$1:$B$68,2,FALSE)</f>
        <v>Rotenburg (Wümme)</v>
      </c>
      <c r="D2057" t="str">
        <f>'2019_1-3-1_Download'!$I$7</f>
        <v>Anteil der Personen mit Migrationshintergrund 
im weiteren Sinne</v>
      </c>
      <c r="E2057" t="s">
        <v>1105</v>
      </c>
      <c r="F2057" t="str">
        <f>VLOOKUP(A2057,[2]Kreise_MZ!$A$2:$C$55,3,FALSE)</f>
        <v>MZ03357</v>
      </c>
      <c r="G2057">
        <f>'2019_1-3-1_Download'!I193</f>
        <v>16.399999999999999</v>
      </c>
    </row>
    <row r="2058" spans="1:7" x14ac:dyDescent="0.25">
      <c r="A2058">
        <f>'2019_1-3-1_Download'!B194</f>
        <v>358</v>
      </c>
      <c r="B2058">
        <f>'2019_1-3-1_Download'!D194</f>
        <v>2016</v>
      </c>
      <c r="C2058" t="str">
        <f>VLOOKUP(A2058,[1]Tabelle1!$A$1:$B$68,2,FALSE)</f>
        <v>Heidekreis</v>
      </c>
      <c r="D2058" t="str">
        <f>'2019_1-3-1_Download'!$I$7</f>
        <v>Anteil der Personen mit Migrationshintergrund 
im weiteren Sinne</v>
      </c>
      <c r="E2058" t="s">
        <v>1105</v>
      </c>
      <c r="F2058" t="str">
        <f>VLOOKUP(A2058,[2]Kreise_MZ!$A$2:$C$55,3,FALSE)</f>
        <v>MZ03358</v>
      </c>
      <c r="G2058">
        <f>'2019_1-3-1_Download'!I194</f>
        <v>14.2</v>
      </c>
    </row>
    <row r="2059" spans="1:7" x14ac:dyDescent="0.25">
      <c r="A2059">
        <f>'2019_1-3-1_Download'!B195</f>
        <v>359</v>
      </c>
      <c r="B2059">
        <f>'2019_1-3-1_Download'!D195</f>
        <v>2016</v>
      </c>
      <c r="C2059" t="str">
        <f>VLOOKUP(A2059,[1]Tabelle1!$A$1:$B$68,2,FALSE)</f>
        <v>Stade</v>
      </c>
      <c r="D2059" t="str">
        <f>'2019_1-3-1_Download'!$I$7</f>
        <v>Anteil der Personen mit Migrationshintergrund 
im weiteren Sinne</v>
      </c>
      <c r="E2059" t="s">
        <v>1105</v>
      </c>
      <c r="F2059" t="str">
        <f>VLOOKUP(A2059,[2]Kreise_MZ!$A$2:$C$55,3,FALSE)</f>
        <v>MZ03359</v>
      </c>
      <c r="G2059">
        <f>'2019_1-3-1_Download'!I195</f>
        <v>14.85</v>
      </c>
    </row>
    <row r="2060" spans="1:7" x14ac:dyDescent="0.25">
      <c r="A2060" t="str">
        <f>'2019_1-3-1_Download'!B196</f>
        <v>360/ 354</v>
      </c>
      <c r="B2060">
        <f>'2019_1-3-1_Download'!D196</f>
        <v>2016</v>
      </c>
      <c r="C2060" t="str">
        <f>VLOOKUP(A2060,[1]Tabelle1!$A$1:$B$68,2,FALSE)</f>
        <v>Uelzen Lüchow-Dannenberg</v>
      </c>
      <c r="D2060" t="str">
        <f>'2019_1-3-1_Download'!$I$7</f>
        <v>Anteil der Personen mit Migrationshintergrund 
im weiteren Sinne</v>
      </c>
      <c r="E2060" t="s">
        <v>1105</v>
      </c>
      <c r="F2060" t="str">
        <f>VLOOKUP(A2060,[2]Kreise_MZ!$A$2:$C$55,3,FALSE)</f>
        <v>MZ03354360</v>
      </c>
      <c r="G2060">
        <f>'2019_1-3-1_Download'!I196</f>
        <v>10.85</v>
      </c>
    </row>
    <row r="2061" spans="1:7" x14ac:dyDescent="0.25">
      <c r="A2061">
        <f>'2019_1-3-1_Download'!B197</f>
        <v>361</v>
      </c>
      <c r="B2061">
        <f>'2019_1-3-1_Download'!D197</f>
        <v>2016</v>
      </c>
      <c r="C2061" t="str">
        <f>VLOOKUP(A2061,[1]Tabelle1!$A$1:$B$68,2,FALSE)</f>
        <v>Verden</v>
      </c>
      <c r="D2061" t="str">
        <f>'2019_1-3-1_Download'!$I$7</f>
        <v>Anteil der Personen mit Migrationshintergrund 
im weiteren Sinne</v>
      </c>
      <c r="E2061" t="s">
        <v>1105</v>
      </c>
      <c r="F2061" t="str">
        <f>VLOOKUP(A2061,[2]Kreise_MZ!$A$2:$C$55,3,FALSE)</f>
        <v>MZ03361</v>
      </c>
      <c r="G2061">
        <f>'2019_1-3-1_Download'!I197</f>
        <v>21.14</v>
      </c>
    </row>
    <row r="2062" spans="1:7" x14ac:dyDescent="0.25">
      <c r="A2062">
        <f>'2019_1-3-1_Download'!B198</f>
        <v>3</v>
      </c>
      <c r="B2062">
        <f>'2019_1-3-1_Download'!D198</f>
        <v>2016</v>
      </c>
      <c r="C2062" t="str">
        <f>VLOOKUP(A2062,[1]Tabelle1!$A$1:$B$68,2,FALSE)</f>
        <v>Statistische Region Lüneburg</v>
      </c>
      <c r="D2062" t="str">
        <f>'2019_1-3-1_Download'!$I$7</f>
        <v>Anteil der Personen mit Migrationshintergrund 
im weiteren Sinne</v>
      </c>
      <c r="E2062" t="s">
        <v>1105</v>
      </c>
      <c r="F2062" t="str">
        <f>VLOOKUP(A2062,[2]Kreise_MZ!$A$2:$C$55,3,FALSE)</f>
        <v>MZ033</v>
      </c>
      <c r="G2062">
        <f>'2019_1-3-1_Download'!I198</f>
        <v>15.66</v>
      </c>
    </row>
    <row r="2063" spans="1:7" x14ac:dyDescent="0.25">
      <c r="A2063">
        <f>'2019_1-3-1_Download'!B199</f>
        <v>401</v>
      </c>
      <c r="B2063">
        <f>'2019_1-3-1_Download'!D199</f>
        <v>2016</v>
      </c>
      <c r="C2063" t="str">
        <f>VLOOKUP(A2063,[1]Tabelle1!$A$1:$B$68,2,FALSE)</f>
        <v>Delmenhorst  Stadt</v>
      </c>
      <c r="D2063" t="str">
        <f>'2019_1-3-1_Download'!$I$7</f>
        <v>Anteil der Personen mit Migrationshintergrund 
im weiteren Sinne</v>
      </c>
      <c r="E2063" t="s">
        <v>1105</v>
      </c>
      <c r="F2063" t="str">
        <f>VLOOKUP(A2063,[2]Kreise_MZ!$A$2:$C$55,3,FALSE)</f>
        <v>MZ03401</v>
      </c>
      <c r="G2063">
        <f>'2019_1-3-1_Download'!I199</f>
        <v>33.69</v>
      </c>
    </row>
    <row r="2064" spans="1:7" x14ac:dyDescent="0.25">
      <c r="A2064" t="str">
        <f>'2019_1-3-1_Download'!B200</f>
        <v>402 / 457</v>
      </c>
      <c r="B2064">
        <f>'2019_1-3-1_Download'!D200</f>
        <v>2016</v>
      </c>
      <c r="C2064" t="str">
        <f>VLOOKUP(A2064,[1]Tabelle1!$A$1:$B$68,2,FALSE)</f>
        <v>Emden  Stadt / Leer</v>
      </c>
      <c r="D2064" t="str">
        <f>'2019_1-3-1_Download'!$I$7</f>
        <v>Anteil der Personen mit Migrationshintergrund 
im weiteren Sinne</v>
      </c>
      <c r="E2064" t="s">
        <v>1105</v>
      </c>
      <c r="F2064" t="str">
        <f>VLOOKUP(A2064,[2]Kreise_MZ!$A$2:$C$55,3,FALSE)</f>
        <v>MZ03402457</v>
      </c>
      <c r="G2064">
        <f>'2019_1-3-1_Download'!I200</f>
        <v>12.52</v>
      </c>
    </row>
    <row r="2065" spans="1:7" x14ac:dyDescent="0.25">
      <c r="A2065">
        <f>'2019_1-3-1_Download'!B201</f>
        <v>403</v>
      </c>
      <c r="B2065">
        <f>'2019_1-3-1_Download'!D201</f>
        <v>2016</v>
      </c>
      <c r="C2065" t="str">
        <f>VLOOKUP(A2065,[1]Tabelle1!$A$1:$B$68,2,FALSE)</f>
        <v>Oldenburg(Oldb)  Stadt</v>
      </c>
      <c r="D2065" t="str">
        <f>'2019_1-3-1_Download'!$I$7</f>
        <v>Anteil der Personen mit Migrationshintergrund 
im weiteren Sinne</v>
      </c>
      <c r="E2065" t="s">
        <v>1105</v>
      </c>
      <c r="F2065" t="str">
        <f>VLOOKUP(A2065,[2]Kreise_MZ!$A$2:$C$55,3,FALSE)</f>
        <v>MZ03403</v>
      </c>
      <c r="G2065">
        <f>'2019_1-3-1_Download'!I201</f>
        <v>17.34</v>
      </c>
    </row>
    <row r="2066" spans="1:7" x14ac:dyDescent="0.25">
      <c r="A2066">
        <f>'2019_1-3-1_Download'!B202</f>
        <v>404</v>
      </c>
      <c r="B2066">
        <f>'2019_1-3-1_Download'!D202</f>
        <v>2016</v>
      </c>
      <c r="C2066" t="str">
        <f>VLOOKUP(A2066,[1]Tabelle1!$A$1:$B$68,2,FALSE)</f>
        <v>Osnabrück  Stadt</v>
      </c>
      <c r="D2066" t="str">
        <f>'2019_1-3-1_Download'!$I$7</f>
        <v>Anteil der Personen mit Migrationshintergrund 
im weiteren Sinne</v>
      </c>
      <c r="E2066" t="s">
        <v>1105</v>
      </c>
      <c r="F2066" t="str">
        <f>VLOOKUP(A2066,[2]Kreise_MZ!$A$2:$C$55,3,FALSE)</f>
        <v>MZ03404</v>
      </c>
      <c r="G2066">
        <f>'2019_1-3-1_Download'!I202</f>
        <v>26.84</v>
      </c>
    </row>
    <row r="2067" spans="1:7" x14ac:dyDescent="0.25">
      <c r="A2067">
        <f>'2019_1-3-1_Download'!B203</f>
        <v>405</v>
      </c>
      <c r="B2067">
        <f>'2019_1-3-1_Download'!D203</f>
        <v>2016</v>
      </c>
      <c r="C2067" t="str">
        <f>VLOOKUP(A2067,[1]Tabelle1!$A$1:$B$68,2,FALSE)</f>
        <v>Wilhelmshaven  Stadt</v>
      </c>
      <c r="D2067" t="str">
        <f>'2019_1-3-1_Download'!$I$7</f>
        <v>Anteil der Personen mit Migrationshintergrund 
im weiteren Sinne</v>
      </c>
      <c r="E2067" t="s">
        <v>1105</v>
      </c>
      <c r="F2067" t="str">
        <f>VLOOKUP(A2067,[2]Kreise_MZ!$A$2:$C$55,3,FALSE)</f>
        <v>MZ03405</v>
      </c>
      <c r="G2067">
        <f>'2019_1-3-1_Download'!I203</f>
        <v>13.67</v>
      </c>
    </row>
    <row r="2068" spans="1:7" x14ac:dyDescent="0.25">
      <c r="A2068">
        <f>'2019_1-3-1_Download'!B204</f>
        <v>451</v>
      </c>
      <c r="B2068">
        <f>'2019_1-3-1_Download'!D204</f>
        <v>2016</v>
      </c>
      <c r="C2068" t="str">
        <f>VLOOKUP(A2068,[1]Tabelle1!$A$1:$B$68,2,FALSE)</f>
        <v>Ammerland</v>
      </c>
      <c r="D2068" t="str">
        <f>'2019_1-3-1_Download'!$I$7</f>
        <v>Anteil der Personen mit Migrationshintergrund 
im weiteren Sinne</v>
      </c>
      <c r="E2068" t="s">
        <v>1105</v>
      </c>
      <c r="F2068" t="str">
        <f>VLOOKUP(A2068,[2]Kreise_MZ!$A$2:$C$55,3,FALSE)</f>
        <v>MZ03451</v>
      </c>
      <c r="G2068">
        <f>'2019_1-3-1_Download'!I204</f>
        <v>9.3800000000000008</v>
      </c>
    </row>
    <row r="2069" spans="1:7" x14ac:dyDescent="0.25">
      <c r="A2069">
        <f>'2019_1-3-1_Download'!B205</f>
        <v>452</v>
      </c>
      <c r="B2069">
        <f>'2019_1-3-1_Download'!D205</f>
        <v>2016</v>
      </c>
      <c r="C2069" t="str">
        <f>VLOOKUP(A2069,[1]Tabelle1!$A$1:$B$68,2,FALSE)</f>
        <v>Aurich</v>
      </c>
      <c r="D2069" t="str">
        <f>'2019_1-3-1_Download'!$I$7</f>
        <v>Anteil der Personen mit Migrationshintergrund 
im weiteren Sinne</v>
      </c>
      <c r="E2069" t="s">
        <v>1105</v>
      </c>
      <c r="F2069" t="str">
        <f>VLOOKUP(A2069,[2]Kreise_MZ!$A$2:$C$55,3,FALSE)</f>
        <v>MZ03452</v>
      </c>
      <c r="G2069">
        <f>'2019_1-3-1_Download'!I205</f>
        <v>8.2200000000000006</v>
      </c>
    </row>
    <row r="2070" spans="1:7" x14ac:dyDescent="0.25">
      <c r="A2070">
        <f>'2019_1-3-1_Download'!B206</f>
        <v>453</v>
      </c>
      <c r="B2070">
        <f>'2019_1-3-1_Download'!D206</f>
        <v>2016</v>
      </c>
      <c r="C2070" t="str">
        <f>VLOOKUP(A2070,[1]Tabelle1!$A$1:$B$68,2,FALSE)</f>
        <v>Cloppenburg</v>
      </c>
      <c r="D2070" t="str">
        <f>'2019_1-3-1_Download'!$I$7</f>
        <v>Anteil der Personen mit Migrationshintergrund 
im weiteren Sinne</v>
      </c>
      <c r="E2070" t="s">
        <v>1105</v>
      </c>
      <c r="F2070" t="str">
        <f>VLOOKUP(A2070,[2]Kreise_MZ!$A$2:$C$55,3,FALSE)</f>
        <v>MZ03453</v>
      </c>
      <c r="G2070">
        <f>'2019_1-3-1_Download'!I206</f>
        <v>27.24</v>
      </c>
    </row>
    <row r="2071" spans="1:7" x14ac:dyDescent="0.25">
      <c r="A2071">
        <f>'2019_1-3-1_Download'!B207</f>
        <v>454</v>
      </c>
      <c r="B2071">
        <f>'2019_1-3-1_Download'!D207</f>
        <v>2016</v>
      </c>
      <c r="C2071" t="str">
        <f>VLOOKUP(A2071,[1]Tabelle1!$A$1:$B$68,2,FALSE)</f>
        <v>Emsland</v>
      </c>
      <c r="D2071" t="str">
        <f>'2019_1-3-1_Download'!$I$7</f>
        <v>Anteil der Personen mit Migrationshintergrund 
im weiteren Sinne</v>
      </c>
      <c r="E2071" t="s">
        <v>1105</v>
      </c>
      <c r="F2071" t="str">
        <f>VLOOKUP(A2071,[2]Kreise_MZ!$A$2:$C$55,3,FALSE)</f>
        <v>MZ03454</v>
      </c>
      <c r="G2071">
        <f>'2019_1-3-1_Download'!I207</f>
        <v>23.04</v>
      </c>
    </row>
    <row r="2072" spans="1:7" x14ac:dyDescent="0.25">
      <c r="A2072" t="str">
        <f>'2019_1-3-1_Download'!B208</f>
        <v>455 / 462</v>
      </c>
      <c r="B2072">
        <f>'2019_1-3-1_Download'!D208</f>
        <v>2016</v>
      </c>
      <c r="C2072" t="str">
        <f>VLOOKUP(A2072,[1]Tabelle1!$A$1:$B$68,2,FALSE)</f>
        <v>Friesland / Wittmund</v>
      </c>
      <c r="D2072" t="str">
        <f>'2019_1-3-1_Download'!$I$7</f>
        <v>Anteil der Personen mit Migrationshintergrund 
im weiteren Sinne</v>
      </c>
      <c r="E2072" t="s">
        <v>1105</v>
      </c>
      <c r="F2072" t="str">
        <f>VLOOKUP(A2072,[2]Kreise_MZ!$A$2:$C$55,3,FALSE)</f>
        <v>MZ03455462</v>
      </c>
      <c r="G2072">
        <f>'2019_1-3-1_Download'!I208</f>
        <v>8.9499999999999993</v>
      </c>
    </row>
    <row r="2073" spans="1:7" x14ac:dyDescent="0.25">
      <c r="A2073">
        <f>'2019_1-3-1_Download'!B209</f>
        <v>456</v>
      </c>
      <c r="B2073">
        <f>'2019_1-3-1_Download'!D209</f>
        <v>2016</v>
      </c>
      <c r="C2073" t="str">
        <f>VLOOKUP(A2073,[1]Tabelle1!$A$1:$B$68,2,FALSE)</f>
        <v>Grafschaft Bentheim</v>
      </c>
      <c r="D2073" t="str">
        <f>'2019_1-3-1_Download'!$I$7</f>
        <v>Anteil der Personen mit Migrationshintergrund 
im weiteren Sinne</v>
      </c>
      <c r="E2073" t="s">
        <v>1105</v>
      </c>
      <c r="F2073" t="str">
        <f>VLOOKUP(A2073,[2]Kreise_MZ!$A$2:$C$55,3,FALSE)</f>
        <v>MZ03456</v>
      </c>
      <c r="G2073">
        <f>'2019_1-3-1_Download'!I209</f>
        <v>24.34</v>
      </c>
    </row>
    <row r="2074" spans="1:7" x14ac:dyDescent="0.25">
      <c r="A2074" t="str">
        <f>'2019_1-3-1_Download'!B210</f>
        <v>402 / 457</v>
      </c>
      <c r="B2074">
        <f>'2019_1-3-1_Download'!D210</f>
        <v>2016</v>
      </c>
      <c r="C2074" t="str">
        <f>VLOOKUP(A2074,[1]Tabelle1!$A$1:$B$68,2,FALSE)</f>
        <v>Emden  Stadt / Leer</v>
      </c>
      <c r="D2074" t="str">
        <f>'2019_1-3-1_Download'!$I$7</f>
        <v>Anteil der Personen mit Migrationshintergrund 
im weiteren Sinne</v>
      </c>
      <c r="E2074" t="s">
        <v>1105</v>
      </c>
      <c r="F2074" t="str">
        <f>VLOOKUP(A2074,[2]Kreise_MZ!$A$2:$C$55,3,FALSE)</f>
        <v>MZ03402457</v>
      </c>
      <c r="G2074">
        <f>'2019_1-3-1_Download'!I210</f>
        <v>12.52</v>
      </c>
    </row>
    <row r="2075" spans="1:7" x14ac:dyDescent="0.25">
      <c r="A2075">
        <f>'2019_1-3-1_Download'!B211</f>
        <v>458</v>
      </c>
      <c r="B2075">
        <f>'2019_1-3-1_Download'!D211</f>
        <v>2016</v>
      </c>
      <c r="C2075" t="str">
        <f>VLOOKUP(A2075,[1]Tabelle1!$A$1:$B$68,2,FALSE)</f>
        <v>Oldenburg</v>
      </c>
      <c r="D2075" t="str">
        <f>'2019_1-3-1_Download'!$I$7</f>
        <v>Anteil der Personen mit Migrationshintergrund 
im weiteren Sinne</v>
      </c>
      <c r="E2075" t="s">
        <v>1105</v>
      </c>
      <c r="F2075" t="str">
        <f>VLOOKUP(A2075,[2]Kreise_MZ!$A$2:$C$55,3,FALSE)</f>
        <v>MZ03458</v>
      </c>
      <c r="G2075">
        <f>'2019_1-3-1_Download'!I211</f>
        <v>12.21</v>
      </c>
    </row>
    <row r="2076" spans="1:7" x14ac:dyDescent="0.25">
      <c r="A2076">
        <f>'2019_1-3-1_Download'!B212</f>
        <v>459</v>
      </c>
      <c r="B2076">
        <f>'2019_1-3-1_Download'!D212</f>
        <v>2016</v>
      </c>
      <c r="C2076" t="str">
        <f>VLOOKUP(A2076,[1]Tabelle1!$A$1:$B$68,2,FALSE)</f>
        <v>Osnabrück</v>
      </c>
      <c r="D2076" t="str">
        <f>'2019_1-3-1_Download'!$I$7</f>
        <v>Anteil der Personen mit Migrationshintergrund 
im weiteren Sinne</v>
      </c>
      <c r="E2076" t="s">
        <v>1105</v>
      </c>
      <c r="F2076" t="str">
        <f>VLOOKUP(A2076,[2]Kreise_MZ!$A$2:$C$55,3,FALSE)</f>
        <v>MZ03459</v>
      </c>
      <c r="G2076">
        <f>'2019_1-3-1_Download'!I212</f>
        <v>23.86</v>
      </c>
    </row>
    <row r="2077" spans="1:7" x14ac:dyDescent="0.25">
      <c r="A2077">
        <f>'2019_1-3-1_Download'!B213</f>
        <v>460</v>
      </c>
      <c r="B2077">
        <f>'2019_1-3-1_Download'!D213</f>
        <v>2016</v>
      </c>
      <c r="C2077" t="str">
        <f>VLOOKUP(A2077,[1]Tabelle1!$A$1:$B$68,2,FALSE)</f>
        <v>Vechta</v>
      </c>
      <c r="D2077" t="str">
        <f>'2019_1-3-1_Download'!$I$7</f>
        <v>Anteil der Personen mit Migrationshintergrund 
im weiteren Sinne</v>
      </c>
      <c r="E2077" t="s">
        <v>1105</v>
      </c>
      <c r="F2077" t="str">
        <f>VLOOKUP(A2077,[2]Kreise_MZ!$A$2:$C$55,3,FALSE)</f>
        <v>MZ03460</v>
      </c>
      <c r="G2077">
        <f>'2019_1-3-1_Download'!I213</f>
        <v>27.68</v>
      </c>
    </row>
    <row r="2078" spans="1:7" x14ac:dyDescent="0.25">
      <c r="A2078">
        <f>'2019_1-3-1_Download'!B214</f>
        <v>461</v>
      </c>
      <c r="B2078">
        <f>'2019_1-3-1_Download'!D214</f>
        <v>2016</v>
      </c>
      <c r="C2078" t="str">
        <f>VLOOKUP(A2078,[1]Tabelle1!$A$1:$B$68,2,FALSE)</f>
        <v>Wesermarsch</v>
      </c>
      <c r="D2078" t="str">
        <f>'2019_1-3-1_Download'!$I$7</f>
        <v>Anteil der Personen mit Migrationshintergrund 
im weiteren Sinne</v>
      </c>
      <c r="E2078" t="s">
        <v>1105</v>
      </c>
      <c r="F2078" t="str">
        <f>VLOOKUP(A2078,[2]Kreise_MZ!$A$2:$C$55,3,FALSE)</f>
        <v>MZ03461</v>
      </c>
      <c r="G2078">
        <f>'2019_1-3-1_Download'!I214</f>
        <v>14.83</v>
      </c>
    </row>
    <row r="2079" spans="1:7" x14ac:dyDescent="0.25">
      <c r="A2079" t="str">
        <f>'2019_1-3-1_Download'!B215</f>
        <v>455 / 462</v>
      </c>
      <c r="B2079">
        <f>'2019_1-3-1_Download'!D215</f>
        <v>2016</v>
      </c>
      <c r="C2079" t="str">
        <f>VLOOKUP(A2079,[1]Tabelle1!$A$1:$B$68,2,FALSE)</f>
        <v>Friesland / Wittmund</v>
      </c>
      <c r="D2079" t="str">
        <f>'2019_1-3-1_Download'!$I$7</f>
        <v>Anteil der Personen mit Migrationshintergrund 
im weiteren Sinne</v>
      </c>
      <c r="E2079" t="s">
        <v>1105</v>
      </c>
      <c r="F2079" t="str">
        <f>VLOOKUP(A2079,[2]Kreise_MZ!$A$2:$C$55,3,FALSE)</f>
        <v>MZ03455462</v>
      </c>
      <c r="G2079">
        <f>'2019_1-3-1_Download'!I215</f>
        <v>8.9499999999999993</v>
      </c>
    </row>
    <row r="2080" spans="1:7" x14ac:dyDescent="0.25">
      <c r="A2080">
        <f>'2019_1-3-1_Download'!B216</f>
        <v>4</v>
      </c>
      <c r="B2080">
        <f>'2019_1-3-1_Download'!D216</f>
        <v>2016</v>
      </c>
      <c r="C2080" t="str">
        <f>VLOOKUP(A2080,[1]Tabelle1!$A$1:$B$68,2,FALSE)</f>
        <v>Statistische Region Weser-Ems</v>
      </c>
      <c r="D2080" t="str">
        <f>'2019_1-3-1_Download'!$I$7</f>
        <v>Anteil der Personen mit Migrationshintergrund 
im weiteren Sinne</v>
      </c>
      <c r="E2080" t="s">
        <v>1105</v>
      </c>
      <c r="F2080" t="str">
        <f>VLOOKUP(A2080,[2]Kreise_MZ!$A$2:$C$55,3,FALSE)</f>
        <v>MZ034</v>
      </c>
      <c r="G2080">
        <f>'2019_1-3-1_Download'!I216</f>
        <v>19.329999999999998</v>
      </c>
    </row>
    <row r="2081" spans="1:7" x14ac:dyDescent="0.25">
      <c r="A2081">
        <f>'2019_1-3-1_Download'!B217</f>
        <v>0</v>
      </c>
      <c r="B2081">
        <f>'2019_1-3-1_Download'!D217</f>
        <v>2016</v>
      </c>
      <c r="C2081" t="str">
        <f>VLOOKUP(A2081,[1]Tabelle1!$A$1:$B$68,2,FALSE)</f>
        <v>Niedersachsen</v>
      </c>
      <c r="D2081" t="str">
        <f>'2019_1-3-1_Download'!$I$7</f>
        <v>Anteil der Personen mit Migrationshintergrund 
im weiteren Sinne</v>
      </c>
      <c r="E2081" t="s">
        <v>1105</v>
      </c>
      <c r="F2081" t="str">
        <f>VLOOKUP(A2081,[2]Kreise_MZ!$A$2:$C$55,3,FALSE)</f>
        <v>MZ030</v>
      </c>
      <c r="G2081">
        <f>'2019_1-3-1_Download'!I217</f>
        <v>19.579999999999998</v>
      </c>
    </row>
    <row r="2082" spans="1:7" x14ac:dyDescent="0.25">
      <c r="A2082">
        <f>'2019_1-3-1_Download'!B218</f>
        <v>101</v>
      </c>
      <c r="B2082">
        <f>'2019_1-3-1_Download'!D218</f>
        <v>2015</v>
      </c>
      <c r="C2082" t="str">
        <f>VLOOKUP(A2082,[1]Tabelle1!$A$1:$B$68,2,FALSE)</f>
        <v>Braunschweig  Stadt</v>
      </c>
      <c r="D2082" t="str">
        <f>'2019_1-3-1_Download'!$I$7</f>
        <v>Anteil der Personen mit Migrationshintergrund 
im weiteren Sinne</v>
      </c>
      <c r="E2082" t="s">
        <v>1105</v>
      </c>
      <c r="F2082" t="str">
        <f>VLOOKUP(A2082,[2]Kreise_MZ!$A$2:$C$55,3,FALSE)</f>
        <v>MZ03101</v>
      </c>
      <c r="G2082">
        <f>'2019_1-3-1_Download'!I218</f>
        <v>21.86</v>
      </c>
    </row>
    <row r="2083" spans="1:7" x14ac:dyDescent="0.25">
      <c r="A2083">
        <f>'2019_1-3-1_Download'!B219</f>
        <v>102</v>
      </c>
      <c r="B2083">
        <f>'2019_1-3-1_Download'!D219</f>
        <v>2015</v>
      </c>
      <c r="C2083" t="str">
        <f>VLOOKUP(A2083,[1]Tabelle1!$A$1:$B$68,2,FALSE)</f>
        <v>Salzgitter  Stadt</v>
      </c>
      <c r="D2083" t="str">
        <f>'2019_1-3-1_Download'!$I$7</f>
        <v>Anteil der Personen mit Migrationshintergrund 
im weiteren Sinne</v>
      </c>
      <c r="E2083" t="s">
        <v>1105</v>
      </c>
      <c r="F2083" t="str">
        <f>VLOOKUP(A2083,[2]Kreise_MZ!$A$2:$C$55,3,FALSE)</f>
        <v>MZ03102</v>
      </c>
      <c r="G2083">
        <f>'2019_1-3-1_Download'!I219</f>
        <v>29.2</v>
      </c>
    </row>
    <row r="2084" spans="1:7" x14ac:dyDescent="0.25">
      <c r="A2084">
        <f>'2019_1-3-1_Download'!B220</f>
        <v>103</v>
      </c>
      <c r="B2084">
        <f>'2019_1-3-1_Download'!D220</f>
        <v>2015</v>
      </c>
      <c r="C2084" t="str">
        <f>VLOOKUP(A2084,[1]Tabelle1!$A$1:$B$68,2,FALSE)</f>
        <v>Wolfsburg  Stadt</v>
      </c>
      <c r="D2084" t="str">
        <f>'2019_1-3-1_Download'!$I$7</f>
        <v>Anteil der Personen mit Migrationshintergrund 
im weiteren Sinne</v>
      </c>
      <c r="E2084" t="s">
        <v>1105</v>
      </c>
      <c r="F2084" t="str">
        <f>VLOOKUP(A2084,[2]Kreise_MZ!$A$2:$C$55,3,FALSE)</f>
        <v>MZ03103</v>
      </c>
      <c r="G2084">
        <f>'2019_1-3-1_Download'!I220</f>
        <v>31.05</v>
      </c>
    </row>
    <row r="2085" spans="1:7" x14ac:dyDescent="0.25">
      <c r="A2085">
        <f>'2019_1-3-1_Download'!B221</f>
        <v>151</v>
      </c>
      <c r="B2085">
        <f>'2019_1-3-1_Download'!D221</f>
        <v>2015</v>
      </c>
      <c r="C2085" t="str">
        <f>VLOOKUP(A2085,[1]Tabelle1!$A$1:$B$68,2,FALSE)</f>
        <v>Gifhorn</v>
      </c>
      <c r="D2085" t="str">
        <f>'2019_1-3-1_Download'!$I$7</f>
        <v>Anteil der Personen mit Migrationshintergrund 
im weiteren Sinne</v>
      </c>
      <c r="E2085" t="s">
        <v>1105</v>
      </c>
      <c r="F2085" t="str">
        <f>VLOOKUP(A2085,[2]Kreise_MZ!$A$2:$C$55,3,FALSE)</f>
        <v>MZ03151</v>
      </c>
      <c r="G2085">
        <f>'2019_1-3-1_Download'!I221</f>
        <v>20.8</v>
      </c>
    </row>
    <row r="2086" spans="1:7" x14ac:dyDescent="0.25">
      <c r="A2086">
        <f>'2019_1-3-1_Download'!B222</f>
        <v>153</v>
      </c>
      <c r="B2086">
        <f>'2019_1-3-1_Download'!D222</f>
        <v>2015</v>
      </c>
      <c r="C2086" t="str">
        <f>VLOOKUP(A2086,[1]Tabelle1!$A$1:$B$68,2,FALSE)</f>
        <v>Goslar</v>
      </c>
      <c r="D2086" t="str">
        <f>'2019_1-3-1_Download'!$I$7</f>
        <v>Anteil der Personen mit Migrationshintergrund 
im weiteren Sinne</v>
      </c>
      <c r="E2086" t="s">
        <v>1105</v>
      </c>
      <c r="F2086" t="str">
        <f>VLOOKUP(A2086,[2]Kreise_MZ!$A$2:$C$55,3,FALSE)</f>
        <v>MZ03153</v>
      </c>
      <c r="G2086">
        <f>'2019_1-3-1_Download'!I222</f>
        <v>10.75</v>
      </c>
    </row>
    <row r="2087" spans="1:7" x14ac:dyDescent="0.25">
      <c r="A2087">
        <f>'2019_1-3-1_Download'!B223</f>
        <v>154</v>
      </c>
      <c r="B2087">
        <f>'2019_1-3-1_Download'!D223</f>
        <v>2015</v>
      </c>
      <c r="C2087" t="str">
        <f>VLOOKUP(A2087,[1]Tabelle1!$A$1:$B$68,2,FALSE)</f>
        <v>Helmstedt</v>
      </c>
      <c r="D2087" t="str">
        <f>'2019_1-3-1_Download'!$I$7</f>
        <v>Anteil der Personen mit Migrationshintergrund 
im weiteren Sinne</v>
      </c>
      <c r="E2087" t="s">
        <v>1105</v>
      </c>
      <c r="F2087" t="str">
        <f>VLOOKUP(A2087,[2]Kreise_MZ!$A$2:$C$55,3,FALSE)</f>
        <v>MZ03154</v>
      </c>
      <c r="G2087">
        <f>'2019_1-3-1_Download'!I223</f>
        <v>15.06</v>
      </c>
    </row>
    <row r="2088" spans="1:7" x14ac:dyDescent="0.25">
      <c r="A2088">
        <f>'2019_1-3-1_Download'!B224</f>
        <v>155</v>
      </c>
      <c r="B2088">
        <f>'2019_1-3-1_Download'!D224</f>
        <v>2015</v>
      </c>
      <c r="C2088" t="str">
        <f>VLOOKUP(A2088,[1]Tabelle1!$A$1:$B$68,2,FALSE)</f>
        <v>Northeim</v>
      </c>
      <c r="D2088" t="str">
        <f>'2019_1-3-1_Download'!$I$7</f>
        <v>Anteil der Personen mit Migrationshintergrund 
im weiteren Sinne</v>
      </c>
      <c r="E2088" t="s">
        <v>1105</v>
      </c>
      <c r="F2088" t="str">
        <f>VLOOKUP(A2088,[2]Kreise_MZ!$A$2:$C$55,3,FALSE)</f>
        <v>MZ03155</v>
      </c>
      <c r="G2088">
        <f>'2019_1-3-1_Download'!I224</f>
        <v>11.05</v>
      </c>
    </row>
    <row r="2089" spans="1:7" x14ac:dyDescent="0.25">
      <c r="A2089">
        <f>'2019_1-3-1_Download'!B225</f>
        <v>157</v>
      </c>
      <c r="B2089">
        <f>'2019_1-3-1_Download'!D225</f>
        <v>2015</v>
      </c>
      <c r="C2089" t="str">
        <f>VLOOKUP(A2089,[1]Tabelle1!$A$1:$B$68,2,FALSE)</f>
        <v>Peine</v>
      </c>
      <c r="D2089" t="str">
        <f>'2019_1-3-1_Download'!$I$7</f>
        <v>Anteil der Personen mit Migrationshintergrund 
im weiteren Sinne</v>
      </c>
      <c r="E2089" t="s">
        <v>1105</v>
      </c>
      <c r="F2089" t="str">
        <f>VLOOKUP(A2089,[2]Kreise_MZ!$A$2:$C$55,3,FALSE)</f>
        <v>MZ03157</v>
      </c>
      <c r="G2089">
        <f>'2019_1-3-1_Download'!I225</f>
        <v>17.68</v>
      </c>
    </row>
    <row r="2090" spans="1:7" x14ac:dyDescent="0.25">
      <c r="A2090">
        <f>'2019_1-3-1_Download'!B227</f>
        <v>159</v>
      </c>
      <c r="B2090">
        <f>'2019_1-3-1_Download'!D227</f>
        <v>2015</v>
      </c>
      <c r="C2090" t="str">
        <f>VLOOKUP(A2090,[1]Tabelle1!$A$1:$B$68,2,FALSE)</f>
        <v>Göttingen</v>
      </c>
      <c r="D2090" t="str">
        <f>'2019_1-3-1_Download'!$I$7</f>
        <v>Anteil der Personen mit Migrationshintergrund 
im weiteren Sinne</v>
      </c>
      <c r="E2090" t="s">
        <v>1105</v>
      </c>
      <c r="F2090" t="str">
        <f>VLOOKUP(A2090,[2]Kreise_MZ!$A$2:$C$55,3,FALSE)</f>
        <v>MZ03159</v>
      </c>
      <c r="G2090">
        <f>'2019_1-3-1_Download'!I227</f>
        <v>12.7</v>
      </c>
    </row>
    <row r="2091" spans="1:7" x14ac:dyDescent="0.25">
      <c r="A2091">
        <f>'2019_1-3-1_Download'!B226</f>
        <v>158</v>
      </c>
      <c r="B2091">
        <f>'2019_1-3-1_Download'!D226</f>
        <v>2015</v>
      </c>
      <c r="C2091" t="str">
        <f>VLOOKUP(A2091,[1]Tabelle1!$A$1:$B$68,2,FALSE)</f>
        <v>Wolfenbüttel</v>
      </c>
      <c r="D2091" t="str">
        <f>'2019_1-3-1_Download'!$I$7</f>
        <v>Anteil der Personen mit Migrationshintergrund 
im weiteren Sinne</v>
      </c>
      <c r="E2091" t="s">
        <v>1105</v>
      </c>
      <c r="F2091" t="str">
        <f>VLOOKUP(A2091,[2]Kreise_MZ!$A$2:$C$55,3,FALSE)</f>
        <v>MZ03158</v>
      </c>
      <c r="G2091">
        <f>'2019_1-3-1_Download'!I226</f>
        <v>14.91</v>
      </c>
    </row>
    <row r="2092" spans="1:7" x14ac:dyDescent="0.25">
      <c r="A2092">
        <f>'2019_1-3-1_Download'!B228</f>
        <v>1</v>
      </c>
      <c r="B2092">
        <f>'2019_1-3-1_Download'!D228</f>
        <v>2015</v>
      </c>
      <c r="C2092" t="str">
        <f>VLOOKUP(A2092,[1]Tabelle1!$A$1:$B$68,2,FALSE)</f>
        <v>Statistische Region Braunschweig</v>
      </c>
      <c r="D2092" t="str">
        <f>'2019_1-3-1_Download'!$I$7</f>
        <v>Anteil der Personen mit Migrationshintergrund 
im weiteren Sinne</v>
      </c>
      <c r="E2092" t="s">
        <v>1105</v>
      </c>
      <c r="F2092" t="str">
        <f>VLOOKUP(A2092,[2]Kreise_MZ!$A$2:$C$55,3,FALSE)</f>
        <v>MZ031</v>
      </c>
      <c r="G2092">
        <f>'2019_1-3-1_Download'!I228</f>
        <v>17.97</v>
      </c>
    </row>
    <row r="2093" spans="1:7" x14ac:dyDescent="0.25">
      <c r="A2093">
        <f>'2019_1-3-1_Download'!B229</f>
        <v>241</v>
      </c>
      <c r="B2093">
        <f>'2019_1-3-1_Download'!D229</f>
        <v>2015</v>
      </c>
      <c r="C2093" t="str">
        <f>VLOOKUP(A2093,[1]Tabelle1!$A$1:$B$68,2,FALSE)</f>
        <v>Hannover  Region</v>
      </c>
      <c r="D2093" t="str">
        <f>'2019_1-3-1_Download'!$I$7</f>
        <v>Anteil der Personen mit Migrationshintergrund 
im weiteren Sinne</v>
      </c>
      <c r="E2093" t="s">
        <v>1105</v>
      </c>
      <c r="F2093" t="str">
        <f>VLOOKUP(A2093,[2]Kreise_MZ!$A$2:$C$55,3,FALSE)</f>
        <v>MZ03241</v>
      </c>
      <c r="G2093">
        <f>'2019_1-3-1_Download'!I229</f>
        <v>25.57</v>
      </c>
    </row>
    <row r="2094" spans="1:7" x14ac:dyDescent="0.25">
      <c r="A2094">
        <f>'2019_1-3-1_Download'!B230</f>
        <v>241001</v>
      </c>
      <c r="B2094">
        <f>'2019_1-3-1_Download'!D230</f>
        <v>2015</v>
      </c>
      <c r="C2094" t="str">
        <f>VLOOKUP(A2094,[1]Tabelle1!$A$1:$B$68,2,FALSE)</f>
        <v>dav. Hannover  Lhst.</v>
      </c>
      <c r="D2094" t="str">
        <f>'2019_1-3-1_Download'!$I$7</f>
        <v>Anteil der Personen mit Migrationshintergrund 
im weiteren Sinne</v>
      </c>
      <c r="E2094" t="s">
        <v>1105</v>
      </c>
      <c r="F2094" t="str">
        <f>VLOOKUP(A2094,[2]Kreise_MZ!$A$2:$C$55,3,FALSE)</f>
        <v>MZ03241001</v>
      </c>
      <c r="G2094">
        <f>'2019_1-3-1_Download'!I230</f>
        <v>31.71</v>
      </c>
    </row>
    <row r="2095" spans="1:7" x14ac:dyDescent="0.25">
      <c r="A2095">
        <f>'2019_1-3-1_Download'!B231</f>
        <v>241999</v>
      </c>
      <c r="B2095">
        <f>'2019_1-3-1_Download'!D231</f>
        <v>2015</v>
      </c>
      <c r="C2095" t="str">
        <f>VLOOKUP(A2095,[1]Tabelle1!$A$1:$B$68,2,FALSE)</f>
        <v>dav. Hannover  Umland</v>
      </c>
      <c r="D2095" t="str">
        <f>'2019_1-3-1_Download'!$I$7</f>
        <v>Anteil der Personen mit Migrationshintergrund 
im weiteren Sinne</v>
      </c>
      <c r="E2095" t="s">
        <v>1105</v>
      </c>
      <c r="F2095" t="str">
        <f>VLOOKUP(A2095,[2]Kreise_MZ!$A$2:$C$55,3,FALSE)</f>
        <v>MZ03241999</v>
      </c>
      <c r="G2095">
        <f>'2019_1-3-1_Download'!I231</f>
        <v>20.27</v>
      </c>
    </row>
    <row r="2096" spans="1:7" x14ac:dyDescent="0.25">
      <c r="A2096">
        <f>'2019_1-3-1_Download'!B232</f>
        <v>251</v>
      </c>
      <c r="B2096">
        <f>'2019_1-3-1_Download'!D232</f>
        <v>2015</v>
      </c>
      <c r="C2096" t="str">
        <f>VLOOKUP(A2096,[1]Tabelle1!$A$1:$B$68,2,FALSE)</f>
        <v>Diepholz</v>
      </c>
      <c r="D2096" t="str">
        <f>'2019_1-3-1_Download'!$I$7</f>
        <v>Anteil der Personen mit Migrationshintergrund 
im weiteren Sinne</v>
      </c>
      <c r="E2096" t="s">
        <v>1105</v>
      </c>
      <c r="F2096" t="str">
        <f>VLOOKUP(A2096,[2]Kreise_MZ!$A$2:$C$55,3,FALSE)</f>
        <v>MZ03251</v>
      </c>
      <c r="G2096">
        <f>'2019_1-3-1_Download'!I232</f>
        <v>14.27</v>
      </c>
    </row>
    <row r="2097" spans="1:7" x14ac:dyDescent="0.25">
      <c r="A2097">
        <f>'2019_1-3-1_Download'!B233</f>
        <v>252</v>
      </c>
      <c r="B2097">
        <f>'2019_1-3-1_Download'!D233</f>
        <v>2015</v>
      </c>
      <c r="C2097" t="str">
        <f>VLOOKUP(A2097,[1]Tabelle1!$A$1:$B$68,2,FALSE)</f>
        <v>Hameln-Pyrmont</v>
      </c>
      <c r="D2097" t="str">
        <f>'2019_1-3-1_Download'!$I$7</f>
        <v>Anteil der Personen mit Migrationshintergrund 
im weiteren Sinne</v>
      </c>
      <c r="E2097" t="s">
        <v>1105</v>
      </c>
      <c r="F2097" t="str">
        <f>VLOOKUP(A2097,[2]Kreise_MZ!$A$2:$C$55,3,FALSE)</f>
        <v>MZ03252</v>
      </c>
      <c r="G2097">
        <f>'2019_1-3-1_Download'!I233</f>
        <v>14.11</v>
      </c>
    </row>
    <row r="2098" spans="1:7" x14ac:dyDescent="0.25">
      <c r="A2098">
        <f>'2019_1-3-1_Download'!B234</f>
        <v>254</v>
      </c>
      <c r="B2098">
        <f>'2019_1-3-1_Download'!D234</f>
        <v>2015</v>
      </c>
      <c r="C2098" t="str">
        <f>VLOOKUP(A2098,[1]Tabelle1!$A$1:$B$68,2,FALSE)</f>
        <v>Hildesheim</v>
      </c>
      <c r="D2098" t="str">
        <f>'2019_1-3-1_Download'!$I$7</f>
        <v>Anteil der Personen mit Migrationshintergrund 
im weiteren Sinne</v>
      </c>
      <c r="E2098" t="s">
        <v>1105</v>
      </c>
      <c r="F2098" t="str">
        <f>VLOOKUP(A2098,[2]Kreise_MZ!$A$2:$C$55,3,FALSE)</f>
        <v>MZ03254</v>
      </c>
      <c r="G2098">
        <f>'2019_1-3-1_Download'!I234</f>
        <v>17.18</v>
      </c>
    </row>
    <row r="2099" spans="1:7" x14ac:dyDescent="0.25">
      <c r="A2099">
        <f>'2019_1-3-1_Download'!B235</f>
        <v>255</v>
      </c>
      <c r="B2099">
        <f>'2019_1-3-1_Download'!D235</f>
        <v>2015</v>
      </c>
      <c r="C2099" t="str">
        <f>VLOOKUP(A2099,[1]Tabelle1!$A$1:$B$68,2,FALSE)</f>
        <v>Holzminden</v>
      </c>
      <c r="D2099" t="str">
        <f>'2019_1-3-1_Download'!$I$7</f>
        <v>Anteil der Personen mit Migrationshintergrund 
im weiteren Sinne</v>
      </c>
      <c r="E2099" t="s">
        <v>1105</v>
      </c>
      <c r="F2099" t="str">
        <f>VLOOKUP(A2099,[2]Kreise_MZ!$A$2:$C$55,3,FALSE)</f>
        <v>MZ03255</v>
      </c>
      <c r="G2099">
        <f>'2019_1-3-1_Download'!I235</f>
        <v>8.19</v>
      </c>
    </row>
    <row r="2100" spans="1:7" x14ac:dyDescent="0.25">
      <c r="A2100">
        <f>'2019_1-3-1_Download'!B236</f>
        <v>256</v>
      </c>
      <c r="B2100">
        <f>'2019_1-3-1_Download'!D236</f>
        <v>2015</v>
      </c>
      <c r="C2100" t="str">
        <f>VLOOKUP(A2100,[1]Tabelle1!$A$1:$B$68,2,FALSE)</f>
        <v>Nienburg (Weser)</v>
      </c>
      <c r="D2100" t="str">
        <f>'2019_1-3-1_Download'!$I$7</f>
        <v>Anteil der Personen mit Migrationshintergrund 
im weiteren Sinne</v>
      </c>
      <c r="E2100" t="s">
        <v>1105</v>
      </c>
      <c r="F2100" t="str">
        <f>VLOOKUP(A2100,[2]Kreise_MZ!$A$2:$C$55,3,FALSE)</f>
        <v>MZ03256</v>
      </c>
      <c r="G2100">
        <f>'2019_1-3-1_Download'!I236</f>
        <v>17.13</v>
      </c>
    </row>
    <row r="2101" spans="1:7" x14ac:dyDescent="0.25">
      <c r="A2101">
        <f>'2019_1-3-1_Download'!B237</f>
        <v>257</v>
      </c>
      <c r="B2101">
        <f>'2019_1-3-1_Download'!D237</f>
        <v>2015</v>
      </c>
      <c r="C2101" t="str">
        <f>VLOOKUP(A2101,[1]Tabelle1!$A$1:$B$68,2,FALSE)</f>
        <v>Schaumburg</v>
      </c>
      <c r="D2101" t="str">
        <f>'2019_1-3-1_Download'!$I$7</f>
        <v>Anteil der Personen mit Migrationshintergrund 
im weiteren Sinne</v>
      </c>
      <c r="E2101" t="s">
        <v>1105</v>
      </c>
      <c r="F2101" t="str">
        <f>VLOOKUP(A2101,[2]Kreise_MZ!$A$2:$C$55,3,FALSE)</f>
        <v>MZ03257</v>
      </c>
      <c r="G2101">
        <f>'2019_1-3-1_Download'!I237</f>
        <v>13.96</v>
      </c>
    </row>
    <row r="2102" spans="1:7" x14ac:dyDescent="0.25">
      <c r="A2102">
        <f>'2019_1-3-1_Download'!B238</f>
        <v>2</v>
      </c>
      <c r="B2102">
        <f>'2019_1-3-1_Download'!D238</f>
        <v>2015</v>
      </c>
      <c r="C2102" t="str">
        <f>VLOOKUP(A2102,[1]Tabelle1!$A$1:$B$68,2,FALSE)</f>
        <v>Statistische Region Hannover</v>
      </c>
      <c r="D2102" t="str">
        <f>'2019_1-3-1_Download'!$I$7</f>
        <v>Anteil der Personen mit Migrationshintergrund 
im weiteren Sinne</v>
      </c>
      <c r="E2102" t="s">
        <v>1105</v>
      </c>
      <c r="F2102" t="str">
        <f>VLOOKUP(A2102,[2]Kreise_MZ!$A$2:$C$55,3,FALSE)</f>
        <v>MZ032</v>
      </c>
      <c r="G2102">
        <f>'2019_1-3-1_Download'!I238</f>
        <v>20.72</v>
      </c>
    </row>
    <row r="2103" spans="1:7" x14ac:dyDescent="0.25">
      <c r="A2103">
        <f>'2019_1-3-1_Download'!B239</f>
        <v>351</v>
      </c>
      <c r="B2103">
        <f>'2019_1-3-1_Download'!D239</f>
        <v>2015</v>
      </c>
      <c r="C2103" t="str">
        <f>VLOOKUP(A2103,[1]Tabelle1!$A$1:$B$68,2,FALSE)</f>
        <v>Celle</v>
      </c>
      <c r="D2103" t="str">
        <f>'2019_1-3-1_Download'!$I$7</f>
        <v>Anteil der Personen mit Migrationshintergrund 
im weiteren Sinne</v>
      </c>
      <c r="E2103" t="s">
        <v>1105</v>
      </c>
      <c r="F2103" t="str">
        <f>VLOOKUP(A2103,[2]Kreise_MZ!$A$2:$C$55,3,FALSE)</f>
        <v>MZ03351</v>
      </c>
      <c r="G2103">
        <f>'2019_1-3-1_Download'!I239</f>
        <v>18.38</v>
      </c>
    </row>
    <row r="2104" spans="1:7" x14ac:dyDescent="0.25">
      <c r="A2104">
        <f>'2019_1-3-1_Download'!B240</f>
        <v>352</v>
      </c>
      <c r="B2104">
        <f>'2019_1-3-1_Download'!D240</f>
        <v>2015</v>
      </c>
      <c r="C2104" t="str">
        <f>VLOOKUP(A2104,[1]Tabelle1!$A$1:$B$68,2,FALSE)</f>
        <v>Cuxhaven</v>
      </c>
      <c r="D2104" t="str">
        <f>'2019_1-3-1_Download'!$I$7</f>
        <v>Anteil der Personen mit Migrationshintergrund 
im weiteren Sinne</v>
      </c>
      <c r="E2104" t="s">
        <v>1105</v>
      </c>
      <c r="F2104" t="str">
        <f>VLOOKUP(A2104,[2]Kreise_MZ!$A$2:$C$55,3,FALSE)</f>
        <v>MZ03352</v>
      </c>
      <c r="G2104">
        <f>'2019_1-3-1_Download'!I240</f>
        <v>9.24</v>
      </c>
    </row>
    <row r="2105" spans="1:7" x14ac:dyDescent="0.25">
      <c r="A2105">
        <f>'2019_1-3-1_Download'!B241</f>
        <v>353</v>
      </c>
      <c r="B2105">
        <f>'2019_1-3-1_Download'!D241</f>
        <v>2015</v>
      </c>
      <c r="C2105" t="str">
        <f>VLOOKUP(A2105,[1]Tabelle1!$A$1:$B$68,2,FALSE)</f>
        <v>Harburg</v>
      </c>
      <c r="D2105" t="str">
        <f>'2019_1-3-1_Download'!$I$7</f>
        <v>Anteil der Personen mit Migrationshintergrund 
im weiteren Sinne</v>
      </c>
      <c r="E2105" t="s">
        <v>1105</v>
      </c>
      <c r="F2105" t="str">
        <f>VLOOKUP(A2105,[2]Kreise_MZ!$A$2:$C$55,3,FALSE)</f>
        <v>MZ03353</v>
      </c>
      <c r="G2105">
        <f>'2019_1-3-1_Download'!I241</f>
        <v>13.77</v>
      </c>
    </row>
    <row r="2106" spans="1:7" x14ac:dyDescent="0.25">
      <c r="A2106" t="str">
        <f>'2019_1-3-1_Download'!B242</f>
        <v>360/ 354</v>
      </c>
      <c r="B2106">
        <f>'2019_1-3-1_Download'!D242</f>
        <v>2015</v>
      </c>
      <c r="C2106" t="str">
        <f>VLOOKUP(A2106,[1]Tabelle1!$A$1:$B$68,2,FALSE)</f>
        <v>Uelzen Lüchow-Dannenberg</v>
      </c>
      <c r="D2106" t="str">
        <f>'2019_1-3-1_Download'!$I$7</f>
        <v>Anteil der Personen mit Migrationshintergrund 
im weiteren Sinne</v>
      </c>
      <c r="E2106" t="s">
        <v>1105</v>
      </c>
      <c r="F2106" t="str">
        <f>VLOOKUP(A2106,[2]Kreise_MZ!$A$2:$C$55,3,FALSE)</f>
        <v>MZ03354360</v>
      </c>
      <c r="G2106">
        <f>'2019_1-3-1_Download'!I242</f>
        <v>10.88</v>
      </c>
    </row>
    <row r="2107" spans="1:7" x14ac:dyDescent="0.25">
      <c r="A2107">
        <f>'2019_1-3-1_Download'!B243</f>
        <v>355</v>
      </c>
      <c r="B2107">
        <f>'2019_1-3-1_Download'!D243</f>
        <v>2015</v>
      </c>
      <c r="C2107" t="str">
        <f>VLOOKUP(A2107,[1]Tabelle1!$A$1:$B$68,2,FALSE)</f>
        <v>Lüneburg</v>
      </c>
      <c r="D2107" t="str">
        <f>'2019_1-3-1_Download'!$I$7</f>
        <v>Anteil der Personen mit Migrationshintergrund 
im weiteren Sinne</v>
      </c>
      <c r="E2107" t="s">
        <v>1105</v>
      </c>
      <c r="F2107" t="str">
        <f>VLOOKUP(A2107,[2]Kreise_MZ!$A$2:$C$55,3,FALSE)</f>
        <v>MZ03355</v>
      </c>
      <c r="G2107">
        <f>'2019_1-3-1_Download'!I243</f>
        <v>15.12</v>
      </c>
    </row>
    <row r="2108" spans="1:7" x14ac:dyDescent="0.25">
      <c r="A2108">
        <f>'2019_1-3-1_Download'!B244</f>
        <v>356</v>
      </c>
      <c r="B2108">
        <f>'2019_1-3-1_Download'!D244</f>
        <v>2015</v>
      </c>
      <c r="C2108" t="str">
        <f>VLOOKUP(A2108,[1]Tabelle1!$A$1:$B$68,2,FALSE)</f>
        <v>Osterholz</v>
      </c>
      <c r="D2108" t="str">
        <f>'2019_1-3-1_Download'!$I$7</f>
        <v>Anteil der Personen mit Migrationshintergrund 
im weiteren Sinne</v>
      </c>
      <c r="E2108" t="s">
        <v>1105</v>
      </c>
      <c r="F2108" t="str">
        <f>VLOOKUP(A2108,[2]Kreise_MZ!$A$2:$C$55,3,FALSE)</f>
        <v>MZ03356</v>
      </c>
      <c r="G2108">
        <f>'2019_1-3-1_Download'!I244</f>
        <v>10.25</v>
      </c>
    </row>
    <row r="2109" spans="1:7" x14ac:dyDescent="0.25">
      <c r="A2109">
        <f>'2019_1-3-1_Download'!B245</f>
        <v>357</v>
      </c>
      <c r="B2109">
        <f>'2019_1-3-1_Download'!D245</f>
        <v>2015</v>
      </c>
      <c r="C2109" t="str">
        <f>VLOOKUP(A2109,[1]Tabelle1!$A$1:$B$68,2,FALSE)</f>
        <v>Rotenburg (Wümme)</v>
      </c>
      <c r="D2109" t="str">
        <f>'2019_1-3-1_Download'!$I$7</f>
        <v>Anteil der Personen mit Migrationshintergrund 
im weiteren Sinne</v>
      </c>
      <c r="E2109" t="s">
        <v>1105</v>
      </c>
      <c r="F2109" t="str">
        <f>VLOOKUP(A2109,[2]Kreise_MZ!$A$2:$C$55,3,FALSE)</f>
        <v>MZ03357</v>
      </c>
      <c r="G2109">
        <f>'2019_1-3-1_Download'!I245</f>
        <v>11.03</v>
      </c>
    </row>
    <row r="2110" spans="1:7" x14ac:dyDescent="0.25">
      <c r="A2110">
        <f>'2019_1-3-1_Download'!B246</f>
        <v>358</v>
      </c>
      <c r="B2110">
        <f>'2019_1-3-1_Download'!D246</f>
        <v>2015</v>
      </c>
      <c r="C2110" t="str">
        <f>VLOOKUP(A2110,[1]Tabelle1!$A$1:$B$68,2,FALSE)</f>
        <v>Heidekreis</v>
      </c>
      <c r="D2110" t="str">
        <f>'2019_1-3-1_Download'!$I$7</f>
        <v>Anteil der Personen mit Migrationshintergrund 
im weiteren Sinne</v>
      </c>
      <c r="E2110" t="s">
        <v>1105</v>
      </c>
      <c r="F2110" t="str">
        <f>VLOOKUP(A2110,[2]Kreise_MZ!$A$2:$C$55,3,FALSE)</f>
        <v>MZ03358</v>
      </c>
      <c r="G2110">
        <f>'2019_1-3-1_Download'!I246</f>
        <v>16.170000000000002</v>
      </c>
    </row>
    <row r="2111" spans="1:7" x14ac:dyDescent="0.25">
      <c r="A2111">
        <f>'2019_1-3-1_Download'!B247</f>
        <v>359</v>
      </c>
      <c r="B2111">
        <f>'2019_1-3-1_Download'!D247</f>
        <v>2015</v>
      </c>
      <c r="C2111" t="str">
        <f>VLOOKUP(A2111,[1]Tabelle1!$A$1:$B$68,2,FALSE)</f>
        <v>Stade</v>
      </c>
      <c r="D2111" t="str">
        <f>'2019_1-3-1_Download'!$I$7</f>
        <v>Anteil der Personen mit Migrationshintergrund 
im weiteren Sinne</v>
      </c>
      <c r="E2111" t="s">
        <v>1105</v>
      </c>
      <c r="F2111" t="str">
        <f>VLOOKUP(A2111,[2]Kreise_MZ!$A$2:$C$55,3,FALSE)</f>
        <v>MZ03359</v>
      </c>
      <c r="G2111">
        <f>'2019_1-3-1_Download'!I247</f>
        <v>15.68</v>
      </c>
    </row>
    <row r="2112" spans="1:7" x14ac:dyDescent="0.25">
      <c r="A2112" t="str">
        <f>'2019_1-3-1_Download'!B248</f>
        <v>360/ 354</v>
      </c>
      <c r="B2112">
        <f>'2019_1-3-1_Download'!D248</f>
        <v>2015</v>
      </c>
      <c r="C2112" t="str">
        <f>VLOOKUP(A2112,[1]Tabelle1!$A$1:$B$68,2,FALSE)</f>
        <v>Uelzen Lüchow-Dannenberg</v>
      </c>
      <c r="D2112" t="str">
        <f>'2019_1-3-1_Download'!$I$7</f>
        <v>Anteil der Personen mit Migrationshintergrund 
im weiteren Sinne</v>
      </c>
      <c r="E2112" t="s">
        <v>1105</v>
      </c>
      <c r="F2112" t="str">
        <f>VLOOKUP(A2112,[2]Kreise_MZ!$A$2:$C$55,3,FALSE)</f>
        <v>MZ03354360</v>
      </c>
      <c r="G2112">
        <f>'2019_1-3-1_Download'!I248</f>
        <v>10.88</v>
      </c>
    </row>
    <row r="2113" spans="1:7" x14ac:dyDescent="0.25">
      <c r="A2113">
        <f>'2019_1-3-1_Download'!B249</f>
        <v>361</v>
      </c>
      <c r="B2113">
        <f>'2019_1-3-1_Download'!D249</f>
        <v>2015</v>
      </c>
      <c r="C2113" t="str">
        <f>VLOOKUP(A2113,[1]Tabelle1!$A$1:$B$68,2,FALSE)</f>
        <v>Verden</v>
      </c>
      <c r="D2113" t="str">
        <f>'2019_1-3-1_Download'!$I$7</f>
        <v>Anteil der Personen mit Migrationshintergrund 
im weiteren Sinne</v>
      </c>
      <c r="E2113" t="s">
        <v>1105</v>
      </c>
      <c r="F2113" t="str">
        <f>VLOOKUP(A2113,[2]Kreise_MZ!$A$2:$C$55,3,FALSE)</f>
        <v>MZ03361</v>
      </c>
      <c r="G2113">
        <f>'2019_1-3-1_Download'!I249</f>
        <v>19.28</v>
      </c>
    </row>
    <row r="2114" spans="1:7" x14ac:dyDescent="0.25">
      <c r="A2114">
        <f>'2019_1-3-1_Download'!B250</f>
        <v>3</v>
      </c>
      <c r="B2114">
        <f>'2019_1-3-1_Download'!D250</f>
        <v>2015</v>
      </c>
      <c r="C2114" t="str">
        <f>VLOOKUP(A2114,[1]Tabelle1!$A$1:$B$68,2,FALSE)</f>
        <v>Statistische Region Lüneburg</v>
      </c>
      <c r="D2114" t="str">
        <f>'2019_1-3-1_Download'!$I$7</f>
        <v>Anteil der Personen mit Migrationshintergrund 
im weiteren Sinne</v>
      </c>
      <c r="E2114" t="s">
        <v>1105</v>
      </c>
      <c r="F2114" t="str">
        <f>VLOOKUP(A2114,[2]Kreise_MZ!$A$2:$C$55,3,FALSE)</f>
        <v>MZ033</v>
      </c>
      <c r="G2114">
        <f>'2019_1-3-1_Download'!I250</f>
        <v>14.11</v>
      </c>
    </row>
    <row r="2115" spans="1:7" x14ac:dyDescent="0.25">
      <c r="A2115">
        <f>'2019_1-3-1_Download'!B251</f>
        <v>401</v>
      </c>
      <c r="B2115">
        <f>'2019_1-3-1_Download'!D251</f>
        <v>2015</v>
      </c>
      <c r="C2115" t="str">
        <f>VLOOKUP(A2115,[1]Tabelle1!$A$1:$B$68,2,FALSE)</f>
        <v>Delmenhorst  Stadt</v>
      </c>
      <c r="D2115" t="str">
        <f>'2019_1-3-1_Download'!$I$7</f>
        <v>Anteil der Personen mit Migrationshintergrund 
im weiteren Sinne</v>
      </c>
      <c r="E2115" t="s">
        <v>1105</v>
      </c>
      <c r="F2115" t="str">
        <f>VLOOKUP(A2115,[2]Kreise_MZ!$A$2:$C$55,3,FALSE)</f>
        <v>MZ03401</v>
      </c>
      <c r="G2115">
        <f>'2019_1-3-1_Download'!I251</f>
        <v>30.29</v>
      </c>
    </row>
    <row r="2116" spans="1:7" x14ac:dyDescent="0.25">
      <c r="A2116" t="str">
        <f>'2019_1-3-1_Download'!B252</f>
        <v>402 / 457</v>
      </c>
      <c r="B2116">
        <f>'2019_1-3-1_Download'!D252</f>
        <v>2015</v>
      </c>
      <c r="C2116" t="str">
        <f>VLOOKUP(A2116,[1]Tabelle1!$A$1:$B$68,2,FALSE)</f>
        <v>Emden  Stadt / Leer</v>
      </c>
      <c r="D2116" t="str">
        <f>'2019_1-3-1_Download'!$I$7</f>
        <v>Anteil der Personen mit Migrationshintergrund 
im weiteren Sinne</v>
      </c>
      <c r="E2116" t="s">
        <v>1105</v>
      </c>
      <c r="F2116" t="str">
        <f>VLOOKUP(A2116,[2]Kreise_MZ!$A$2:$C$55,3,FALSE)</f>
        <v>MZ03402457</v>
      </c>
      <c r="G2116">
        <f>'2019_1-3-1_Download'!I252</f>
        <v>15.05</v>
      </c>
    </row>
    <row r="2117" spans="1:7" x14ac:dyDescent="0.25">
      <c r="A2117">
        <f>'2019_1-3-1_Download'!B253</f>
        <v>403</v>
      </c>
      <c r="B2117">
        <f>'2019_1-3-1_Download'!D253</f>
        <v>2015</v>
      </c>
      <c r="C2117" t="str">
        <f>VLOOKUP(A2117,[1]Tabelle1!$A$1:$B$68,2,FALSE)</f>
        <v>Oldenburg(Oldb)  Stadt</v>
      </c>
      <c r="D2117" t="str">
        <f>'2019_1-3-1_Download'!$I$7</f>
        <v>Anteil der Personen mit Migrationshintergrund 
im weiteren Sinne</v>
      </c>
      <c r="E2117" t="s">
        <v>1105</v>
      </c>
      <c r="F2117" t="str">
        <f>VLOOKUP(A2117,[2]Kreise_MZ!$A$2:$C$55,3,FALSE)</f>
        <v>MZ03403</v>
      </c>
      <c r="G2117">
        <f>'2019_1-3-1_Download'!I253</f>
        <v>14.94</v>
      </c>
    </row>
    <row r="2118" spans="1:7" x14ac:dyDescent="0.25">
      <c r="A2118">
        <f>'2019_1-3-1_Download'!B254</f>
        <v>404</v>
      </c>
      <c r="B2118">
        <f>'2019_1-3-1_Download'!D254</f>
        <v>2015</v>
      </c>
      <c r="C2118" t="str">
        <f>VLOOKUP(A2118,[1]Tabelle1!$A$1:$B$68,2,FALSE)</f>
        <v>Osnabrück  Stadt</v>
      </c>
      <c r="D2118" t="str">
        <f>'2019_1-3-1_Download'!$I$7</f>
        <v>Anteil der Personen mit Migrationshintergrund 
im weiteren Sinne</v>
      </c>
      <c r="E2118" t="s">
        <v>1105</v>
      </c>
      <c r="F2118" t="str">
        <f>VLOOKUP(A2118,[2]Kreise_MZ!$A$2:$C$55,3,FALSE)</f>
        <v>MZ03404</v>
      </c>
      <c r="G2118">
        <f>'2019_1-3-1_Download'!I254</f>
        <v>25.95</v>
      </c>
    </row>
    <row r="2119" spans="1:7" x14ac:dyDescent="0.25">
      <c r="A2119">
        <f>'2019_1-3-1_Download'!B255</f>
        <v>405</v>
      </c>
      <c r="B2119">
        <f>'2019_1-3-1_Download'!D255</f>
        <v>2015</v>
      </c>
      <c r="C2119" t="str">
        <f>VLOOKUP(A2119,[1]Tabelle1!$A$1:$B$68,2,FALSE)</f>
        <v>Wilhelmshaven  Stadt</v>
      </c>
      <c r="D2119" t="str">
        <f>'2019_1-3-1_Download'!$I$7</f>
        <v>Anteil der Personen mit Migrationshintergrund 
im weiteren Sinne</v>
      </c>
      <c r="E2119" t="s">
        <v>1105</v>
      </c>
      <c r="F2119" t="str">
        <f>VLOOKUP(A2119,[2]Kreise_MZ!$A$2:$C$55,3,FALSE)</f>
        <v>MZ03405</v>
      </c>
      <c r="G2119">
        <f>'2019_1-3-1_Download'!I255</f>
        <v>16.8</v>
      </c>
    </row>
    <row r="2120" spans="1:7" x14ac:dyDescent="0.25">
      <c r="A2120">
        <f>'2019_1-3-1_Download'!B256</f>
        <v>451</v>
      </c>
      <c r="B2120">
        <f>'2019_1-3-1_Download'!D256</f>
        <v>2015</v>
      </c>
      <c r="C2120" t="str">
        <f>VLOOKUP(A2120,[1]Tabelle1!$A$1:$B$68,2,FALSE)</f>
        <v>Ammerland</v>
      </c>
      <c r="D2120" t="str">
        <f>'2019_1-3-1_Download'!$I$7</f>
        <v>Anteil der Personen mit Migrationshintergrund 
im weiteren Sinne</v>
      </c>
      <c r="E2120" t="s">
        <v>1105</v>
      </c>
      <c r="F2120" t="str">
        <f>VLOOKUP(A2120,[2]Kreise_MZ!$A$2:$C$55,3,FALSE)</f>
        <v>MZ03451</v>
      </c>
      <c r="G2120">
        <f>'2019_1-3-1_Download'!I256</f>
        <v>8.75</v>
      </c>
    </row>
    <row r="2121" spans="1:7" x14ac:dyDescent="0.25">
      <c r="A2121">
        <f>'2019_1-3-1_Download'!B257</f>
        <v>452</v>
      </c>
      <c r="B2121">
        <f>'2019_1-3-1_Download'!D257</f>
        <v>2015</v>
      </c>
      <c r="C2121" t="str">
        <f>VLOOKUP(A2121,[1]Tabelle1!$A$1:$B$68,2,FALSE)</f>
        <v>Aurich</v>
      </c>
      <c r="D2121" t="str">
        <f>'2019_1-3-1_Download'!$I$7</f>
        <v>Anteil der Personen mit Migrationshintergrund 
im weiteren Sinne</v>
      </c>
      <c r="E2121" t="s">
        <v>1105</v>
      </c>
      <c r="F2121" t="str">
        <f>VLOOKUP(A2121,[2]Kreise_MZ!$A$2:$C$55,3,FALSE)</f>
        <v>MZ03452</v>
      </c>
      <c r="G2121">
        <f>'2019_1-3-1_Download'!I257</f>
        <v>10.19</v>
      </c>
    </row>
    <row r="2122" spans="1:7" x14ac:dyDescent="0.25">
      <c r="A2122">
        <f>'2019_1-3-1_Download'!B258</f>
        <v>453</v>
      </c>
      <c r="B2122">
        <f>'2019_1-3-1_Download'!D258</f>
        <v>2015</v>
      </c>
      <c r="C2122" t="str">
        <f>VLOOKUP(A2122,[1]Tabelle1!$A$1:$B$68,2,FALSE)</f>
        <v>Cloppenburg</v>
      </c>
      <c r="D2122" t="str">
        <f>'2019_1-3-1_Download'!$I$7</f>
        <v>Anteil der Personen mit Migrationshintergrund 
im weiteren Sinne</v>
      </c>
      <c r="E2122" t="s">
        <v>1105</v>
      </c>
      <c r="F2122" t="str">
        <f>VLOOKUP(A2122,[2]Kreise_MZ!$A$2:$C$55,3,FALSE)</f>
        <v>MZ03453</v>
      </c>
      <c r="G2122">
        <f>'2019_1-3-1_Download'!I258</f>
        <v>28.57</v>
      </c>
    </row>
    <row r="2123" spans="1:7" x14ac:dyDescent="0.25">
      <c r="A2123">
        <f>'2019_1-3-1_Download'!B259</f>
        <v>454</v>
      </c>
      <c r="B2123">
        <f>'2019_1-3-1_Download'!D259</f>
        <v>2015</v>
      </c>
      <c r="C2123" t="str">
        <f>VLOOKUP(A2123,[1]Tabelle1!$A$1:$B$68,2,FALSE)</f>
        <v>Emsland</v>
      </c>
      <c r="D2123" t="str">
        <f>'2019_1-3-1_Download'!$I$7</f>
        <v>Anteil der Personen mit Migrationshintergrund 
im weiteren Sinne</v>
      </c>
      <c r="E2123" t="s">
        <v>1105</v>
      </c>
      <c r="F2123" t="str">
        <f>VLOOKUP(A2123,[2]Kreise_MZ!$A$2:$C$55,3,FALSE)</f>
        <v>MZ03454</v>
      </c>
      <c r="G2123">
        <f>'2019_1-3-1_Download'!I259</f>
        <v>16.649999999999999</v>
      </c>
    </row>
    <row r="2124" spans="1:7" x14ac:dyDescent="0.25">
      <c r="A2124" t="str">
        <f>'2019_1-3-1_Download'!B260</f>
        <v>455 / 462</v>
      </c>
      <c r="B2124">
        <f>'2019_1-3-1_Download'!D260</f>
        <v>2015</v>
      </c>
      <c r="C2124" t="str">
        <f>VLOOKUP(A2124,[1]Tabelle1!$A$1:$B$68,2,FALSE)</f>
        <v>Friesland / Wittmund</v>
      </c>
      <c r="D2124" t="str">
        <f>'2019_1-3-1_Download'!$I$7</f>
        <v>Anteil der Personen mit Migrationshintergrund 
im weiteren Sinne</v>
      </c>
      <c r="E2124" t="s">
        <v>1105</v>
      </c>
      <c r="F2124" t="str">
        <f>VLOOKUP(A2124,[2]Kreise_MZ!$A$2:$C$55,3,FALSE)</f>
        <v>MZ03455462</v>
      </c>
      <c r="G2124">
        <f>'2019_1-3-1_Download'!I260</f>
        <v>8.39</v>
      </c>
    </row>
    <row r="2125" spans="1:7" x14ac:dyDescent="0.25">
      <c r="A2125">
        <f>'2019_1-3-1_Download'!B261</f>
        <v>456</v>
      </c>
      <c r="B2125">
        <f>'2019_1-3-1_Download'!D261</f>
        <v>2015</v>
      </c>
      <c r="C2125" t="str">
        <f>VLOOKUP(A2125,[1]Tabelle1!$A$1:$B$68,2,FALSE)</f>
        <v>Grafschaft Bentheim</v>
      </c>
      <c r="D2125" t="str">
        <f>'2019_1-3-1_Download'!$I$7</f>
        <v>Anteil der Personen mit Migrationshintergrund 
im weiteren Sinne</v>
      </c>
      <c r="E2125" t="s">
        <v>1105</v>
      </c>
      <c r="F2125" t="str">
        <f>VLOOKUP(A2125,[2]Kreise_MZ!$A$2:$C$55,3,FALSE)</f>
        <v>MZ03456</v>
      </c>
      <c r="G2125">
        <f>'2019_1-3-1_Download'!I261</f>
        <v>22.94</v>
      </c>
    </row>
    <row r="2126" spans="1:7" x14ac:dyDescent="0.25">
      <c r="A2126" t="str">
        <f>'2019_1-3-1_Download'!B262</f>
        <v>402 / 457</v>
      </c>
      <c r="B2126">
        <f>'2019_1-3-1_Download'!D262</f>
        <v>2015</v>
      </c>
      <c r="C2126" t="str">
        <f>VLOOKUP(A2126,[1]Tabelle1!$A$1:$B$68,2,FALSE)</f>
        <v>Emden  Stadt / Leer</v>
      </c>
      <c r="D2126" t="str">
        <f>'2019_1-3-1_Download'!$I$7</f>
        <v>Anteil der Personen mit Migrationshintergrund 
im weiteren Sinne</v>
      </c>
      <c r="E2126" t="s">
        <v>1105</v>
      </c>
      <c r="F2126" t="str">
        <f>VLOOKUP(A2126,[2]Kreise_MZ!$A$2:$C$55,3,FALSE)</f>
        <v>MZ03402457</v>
      </c>
      <c r="G2126">
        <f>'2019_1-3-1_Download'!I262</f>
        <v>15.05</v>
      </c>
    </row>
    <row r="2127" spans="1:7" x14ac:dyDescent="0.25">
      <c r="A2127">
        <f>'2019_1-3-1_Download'!B263</f>
        <v>458</v>
      </c>
      <c r="B2127">
        <f>'2019_1-3-1_Download'!D263</f>
        <v>2015</v>
      </c>
      <c r="C2127" t="str">
        <f>VLOOKUP(A2127,[1]Tabelle1!$A$1:$B$68,2,FALSE)</f>
        <v>Oldenburg</v>
      </c>
      <c r="D2127" t="str">
        <f>'2019_1-3-1_Download'!$I$7</f>
        <v>Anteil der Personen mit Migrationshintergrund 
im weiteren Sinne</v>
      </c>
      <c r="E2127" t="s">
        <v>1105</v>
      </c>
      <c r="F2127" t="str">
        <f>VLOOKUP(A2127,[2]Kreise_MZ!$A$2:$C$55,3,FALSE)</f>
        <v>MZ03458</v>
      </c>
      <c r="G2127">
        <f>'2019_1-3-1_Download'!I263</f>
        <v>11.79</v>
      </c>
    </row>
    <row r="2128" spans="1:7" x14ac:dyDescent="0.25">
      <c r="A2128">
        <f>'2019_1-3-1_Download'!B264</f>
        <v>459</v>
      </c>
      <c r="B2128">
        <f>'2019_1-3-1_Download'!D264</f>
        <v>2015</v>
      </c>
      <c r="C2128" t="str">
        <f>VLOOKUP(A2128,[1]Tabelle1!$A$1:$B$68,2,FALSE)</f>
        <v>Osnabrück</v>
      </c>
      <c r="D2128" t="str">
        <f>'2019_1-3-1_Download'!$I$7</f>
        <v>Anteil der Personen mit Migrationshintergrund 
im weiteren Sinne</v>
      </c>
      <c r="E2128" t="s">
        <v>1105</v>
      </c>
      <c r="F2128" t="str">
        <f>VLOOKUP(A2128,[2]Kreise_MZ!$A$2:$C$55,3,FALSE)</f>
        <v>MZ03459</v>
      </c>
      <c r="G2128">
        <f>'2019_1-3-1_Download'!I264</f>
        <v>20.76</v>
      </c>
    </row>
    <row r="2129" spans="1:7" x14ac:dyDescent="0.25">
      <c r="A2129">
        <f>'2019_1-3-1_Download'!B265</f>
        <v>460</v>
      </c>
      <c r="B2129">
        <f>'2019_1-3-1_Download'!D265</f>
        <v>2015</v>
      </c>
      <c r="C2129" t="str">
        <f>VLOOKUP(A2129,[1]Tabelle1!$A$1:$B$68,2,FALSE)</f>
        <v>Vechta</v>
      </c>
      <c r="D2129" t="str">
        <f>'2019_1-3-1_Download'!$I$7</f>
        <v>Anteil der Personen mit Migrationshintergrund 
im weiteren Sinne</v>
      </c>
      <c r="E2129" t="s">
        <v>1105</v>
      </c>
      <c r="F2129" t="str">
        <f>VLOOKUP(A2129,[2]Kreise_MZ!$A$2:$C$55,3,FALSE)</f>
        <v>MZ03460</v>
      </c>
      <c r="G2129">
        <f>'2019_1-3-1_Download'!I265</f>
        <v>21.53</v>
      </c>
    </row>
    <row r="2130" spans="1:7" x14ac:dyDescent="0.25">
      <c r="A2130">
        <f>'2019_1-3-1_Download'!B266</f>
        <v>461</v>
      </c>
      <c r="B2130">
        <f>'2019_1-3-1_Download'!D266</f>
        <v>2015</v>
      </c>
      <c r="C2130" t="str">
        <f>VLOOKUP(A2130,[1]Tabelle1!$A$1:$B$68,2,FALSE)</f>
        <v>Wesermarsch</v>
      </c>
      <c r="D2130" t="str">
        <f>'2019_1-3-1_Download'!$I$7</f>
        <v>Anteil der Personen mit Migrationshintergrund 
im weiteren Sinne</v>
      </c>
      <c r="E2130" t="s">
        <v>1105</v>
      </c>
      <c r="F2130" t="str">
        <f>VLOOKUP(A2130,[2]Kreise_MZ!$A$2:$C$55,3,FALSE)</f>
        <v>MZ03461</v>
      </c>
      <c r="G2130">
        <f>'2019_1-3-1_Download'!I266</f>
        <v>12.95</v>
      </c>
    </row>
    <row r="2131" spans="1:7" x14ac:dyDescent="0.25">
      <c r="A2131" t="str">
        <f>'2019_1-3-1_Download'!B267</f>
        <v>455 / 462</v>
      </c>
      <c r="B2131">
        <f>'2019_1-3-1_Download'!D267</f>
        <v>2015</v>
      </c>
      <c r="C2131" t="str">
        <f>VLOOKUP(A2131,[1]Tabelle1!$A$1:$B$68,2,FALSE)</f>
        <v>Friesland / Wittmund</v>
      </c>
      <c r="D2131" t="str">
        <f>'2019_1-3-1_Download'!$I$7</f>
        <v>Anteil der Personen mit Migrationshintergrund 
im weiteren Sinne</v>
      </c>
      <c r="E2131" t="s">
        <v>1105</v>
      </c>
      <c r="F2131" t="str">
        <f>VLOOKUP(A2131,[2]Kreise_MZ!$A$2:$C$55,3,FALSE)</f>
        <v>MZ03455462</v>
      </c>
      <c r="G2131">
        <f>'2019_1-3-1_Download'!I267</f>
        <v>8.39</v>
      </c>
    </row>
    <row r="2132" spans="1:7" x14ac:dyDescent="0.25">
      <c r="A2132">
        <f>'2019_1-3-1_Download'!B268</f>
        <v>4</v>
      </c>
      <c r="B2132">
        <f>'2019_1-3-1_Download'!D268</f>
        <v>2015</v>
      </c>
      <c r="C2132" t="str">
        <f>VLOOKUP(A2132,[1]Tabelle1!$A$1:$B$68,2,FALSE)</f>
        <v>Statistische Region Weser-Ems</v>
      </c>
      <c r="D2132" t="str">
        <f>'2019_1-3-1_Download'!$I$7</f>
        <v>Anteil der Personen mit Migrationshintergrund 
im weiteren Sinne</v>
      </c>
      <c r="E2132" t="s">
        <v>1105</v>
      </c>
      <c r="F2132" t="str">
        <f>VLOOKUP(A2132,[2]Kreise_MZ!$A$2:$C$55,3,FALSE)</f>
        <v>MZ034</v>
      </c>
      <c r="G2132">
        <f>'2019_1-3-1_Download'!I268</f>
        <v>17.809999999999999</v>
      </c>
    </row>
    <row r="2133" spans="1:7" x14ac:dyDescent="0.25">
      <c r="A2133">
        <f>'2019_1-3-1_Download'!B269</f>
        <v>0</v>
      </c>
      <c r="B2133">
        <f>'2019_1-3-1_Download'!D269</f>
        <v>2015</v>
      </c>
      <c r="C2133" t="str">
        <f>VLOOKUP(A2133,[1]Tabelle1!$A$1:$B$68,2,FALSE)</f>
        <v>Niedersachsen</v>
      </c>
      <c r="D2133" t="str">
        <f>'2019_1-3-1_Download'!$I$7</f>
        <v>Anteil der Personen mit Migrationshintergrund 
im weiteren Sinne</v>
      </c>
      <c r="E2133" t="s">
        <v>1105</v>
      </c>
      <c r="F2133" t="str">
        <f>VLOOKUP(A2133,[2]Kreise_MZ!$A$2:$C$55,3,FALSE)</f>
        <v>MZ030</v>
      </c>
      <c r="G2133">
        <f>'2019_1-3-1_Download'!I269</f>
        <v>17.84</v>
      </c>
    </row>
    <row r="2134" spans="1:7" x14ac:dyDescent="0.25">
      <c r="A2134">
        <f>'2019_1-3-1_Download'!B270</f>
        <v>101</v>
      </c>
      <c r="B2134">
        <f>'2019_1-3-1_Download'!D270</f>
        <v>2014</v>
      </c>
      <c r="C2134" t="str">
        <f>VLOOKUP(A2134,[1]Tabelle1!$A$1:$B$68,2,FALSE)</f>
        <v>Braunschweig  Stadt</v>
      </c>
      <c r="D2134" t="str">
        <f>'2019_1-3-1_Download'!$I$7</f>
        <v>Anteil der Personen mit Migrationshintergrund 
im weiteren Sinne</v>
      </c>
      <c r="E2134" t="s">
        <v>1105</v>
      </c>
      <c r="F2134" t="str">
        <f>VLOOKUP(A2134,[2]Kreise_MZ!$A$2:$C$55,3,FALSE)</f>
        <v>MZ03101</v>
      </c>
      <c r="G2134">
        <f>'2019_1-3-1_Download'!I270</f>
        <v>19.09</v>
      </c>
    </row>
    <row r="2135" spans="1:7" x14ac:dyDescent="0.25">
      <c r="A2135">
        <f>'2019_1-3-1_Download'!B271</f>
        <v>102</v>
      </c>
      <c r="B2135">
        <f>'2019_1-3-1_Download'!D271</f>
        <v>2014</v>
      </c>
      <c r="C2135" t="str">
        <f>VLOOKUP(A2135,[1]Tabelle1!$A$1:$B$68,2,FALSE)</f>
        <v>Salzgitter  Stadt</v>
      </c>
      <c r="D2135" t="str">
        <f>'2019_1-3-1_Download'!$I$7</f>
        <v>Anteil der Personen mit Migrationshintergrund 
im weiteren Sinne</v>
      </c>
      <c r="E2135" t="s">
        <v>1105</v>
      </c>
      <c r="F2135" t="str">
        <f>VLOOKUP(A2135,[2]Kreise_MZ!$A$2:$C$55,3,FALSE)</f>
        <v>MZ03102</v>
      </c>
      <c r="G2135">
        <f>'2019_1-3-1_Download'!I271</f>
        <v>27.29</v>
      </c>
    </row>
    <row r="2136" spans="1:7" x14ac:dyDescent="0.25">
      <c r="A2136">
        <f>'2019_1-3-1_Download'!B272</f>
        <v>103</v>
      </c>
      <c r="B2136">
        <f>'2019_1-3-1_Download'!D272</f>
        <v>2014</v>
      </c>
      <c r="C2136" t="str">
        <f>VLOOKUP(A2136,[1]Tabelle1!$A$1:$B$68,2,FALSE)</f>
        <v>Wolfsburg  Stadt</v>
      </c>
      <c r="D2136" t="str">
        <f>'2019_1-3-1_Download'!$I$7</f>
        <v>Anteil der Personen mit Migrationshintergrund 
im weiteren Sinne</v>
      </c>
      <c r="E2136" t="s">
        <v>1105</v>
      </c>
      <c r="F2136" t="str">
        <f>VLOOKUP(A2136,[2]Kreise_MZ!$A$2:$C$55,3,FALSE)</f>
        <v>MZ03103</v>
      </c>
      <c r="G2136">
        <f>'2019_1-3-1_Download'!I272</f>
        <v>33.47</v>
      </c>
    </row>
    <row r="2137" spans="1:7" x14ac:dyDescent="0.25">
      <c r="A2137">
        <f>'2019_1-3-1_Download'!B273</f>
        <v>151</v>
      </c>
      <c r="B2137">
        <f>'2019_1-3-1_Download'!D273</f>
        <v>2014</v>
      </c>
      <c r="C2137" t="str">
        <f>VLOOKUP(A2137,[1]Tabelle1!$A$1:$B$68,2,FALSE)</f>
        <v>Gifhorn</v>
      </c>
      <c r="D2137" t="str">
        <f>'2019_1-3-1_Download'!$I$7</f>
        <v>Anteil der Personen mit Migrationshintergrund 
im weiteren Sinne</v>
      </c>
      <c r="E2137" t="s">
        <v>1105</v>
      </c>
      <c r="F2137" t="str">
        <f>VLOOKUP(A2137,[2]Kreise_MZ!$A$2:$C$55,3,FALSE)</f>
        <v>MZ03151</v>
      </c>
      <c r="G2137">
        <f>'2019_1-3-1_Download'!I273</f>
        <v>19.62</v>
      </c>
    </row>
    <row r="2138" spans="1:7" x14ac:dyDescent="0.25">
      <c r="A2138">
        <f>'2019_1-3-1_Download'!B274</f>
        <v>153</v>
      </c>
      <c r="B2138">
        <f>'2019_1-3-1_Download'!D274</f>
        <v>2014</v>
      </c>
      <c r="C2138" t="str">
        <f>VLOOKUP(A2138,[1]Tabelle1!$A$1:$B$68,2,FALSE)</f>
        <v>Goslar</v>
      </c>
      <c r="D2138" t="str">
        <f>'2019_1-3-1_Download'!$I$7</f>
        <v>Anteil der Personen mit Migrationshintergrund 
im weiteren Sinne</v>
      </c>
      <c r="E2138" t="s">
        <v>1105</v>
      </c>
      <c r="F2138" t="str">
        <f>VLOOKUP(A2138,[2]Kreise_MZ!$A$2:$C$55,3,FALSE)</f>
        <v>MZ03153</v>
      </c>
      <c r="G2138">
        <f>'2019_1-3-1_Download'!I274</f>
        <v>10.72</v>
      </c>
    </row>
    <row r="2139" spans="1:7" x14ac:dyDescent="0.25">
      <c r="A2139">
        <f>'2019_1-3-1_Download'!B275</f>
        <v>154</v>
      </c>
      <c r="B2139">
        <f>'2019_1-3-1_Download'!D275</f>
        <v>2014</v>
      </c>
      <c r="C2139" t="str">
        <f>VLOOKUP(A2139,[1]Tabelle1!$A$1:$B$68,2,FALSE)</f>
        <v>Helmstedt</v>
      </c>
      <c r="D2139" t="str">
        <f>'2019_1-3-1_Download'!$I$7</f>
        <v>Anteil der Personen mit Migrationshintergrund 
im weiteren Sinne</v>
      </c>
      <c r="E2139" t="s">
        <v>1105</v>
      </c>
      <c r="F2139" t="str">
        <f>VLOOKUP(A2139,[2]Kreise_MZ!$A$2:$C$55,3,FALSE)</f>
        <v>MZ03154</v>
      </c>
      <c r="G2139">
        <f>'2019_1-3-1_Download'!I275</f>
        <v>18.510000000000002</v>
      </c>
    </row>
    <row r="2140" spans="1:7" x14ac:dyDescent="0.25">
      <c r="A2140">
        <f>'2019_1-3-1_Download'!B276</f>
        <v>155</v>
      </c>
      <c r="B2140">
        <f>'2019_1-3-1_Download'!D276</f>
        <v>2014</v>
      </c>
      <c r="C2140" t="str">
        <f>VLOOKUP(A2140,[1]Tabelle1!$A$1:$B$68,2,FALSE)</f>
        <v>Northeim</v>
      </c>
      <c r="D2140" t="str">
        <f>'2019_1-3-1_Download'!$I$7</f>
        <v>Anteil der Personen mit Migrationshintergrund 
im weiteren Sinne</v>
      </c>
      <c r="E2140" t="s">
        <v>1105</v>
      </c>
      <c r="F2140" t="str">
        <f>VLOOKUP(A2140,[2]Kreise_MZ!$A$2:$C$55,3,FALSE)</f>
        <v>MZ03155</v>
      </c>
      <c r="G2140">
        <f>'2019_1-3-1_Download'!I276</f>
        <v>10.4</v>
      </c>
    </row>
    <row r="2141" spans="1:7" x14ac:dyDescent="0.25">
      <c r="A2141">
        <f>'2019_1-3-1_Download'!B277</f>
        <v>157</v>
      </c>
      <c r="B2141">
        <f>'2019_1-3-1_Download'!D277</f>
        <v>2014</v>
      </c>
      <c r="C2141" t="str">
        <f>VLOOKUP(A2141,[1]Tabelle1!$A$1:$B$68,2,FALSE)</f>
        <v>Peine</v>
      </c>
      <c r="D2141" t="str">
        <f>'2019_1-3-1_Download'!$I$7</f>
        <v>Anteil der Personen mit Migrationshintergrund 
im weiteren Sinne</v>
      </c>
      <c r="E2141" t="s">
        <v>1105</v>
      </c>
      <c r="F2141" t="str">
        <f>VLOOKUP(A2141,[2]Kreise_MZ!$A$2:$C$55,3,FALSE)</f>
        <v>MZ03157</v>
      </c>
      <c r="G2141">
        <f>'2019_1-3-1_Download'!I277</f>
        <v>18.329999999999998</v>
      </c>
    </row>
    <row r="2142" spans="1:7" x14ac:dyDescent="0.25">
      <c r="A2142">
        <f>'2019_1-3-1_Download'!B279</f>
        <v>159</v>
      </c>
      <c r="B2142">
        <f>'2019_1-3-1_Download'!D279</f>
        <v>2014</v>
      </c>
      <c r="C2142" t="str">
        <f>VLOOKUP(A2142,[1]Tabelle1!$A$1:$B$68,2,FALSE)</f>
        <v>Göttingen</v>
      </c>
      <c r="D2142" t="str">
        <f>'2019_1-3-1_Download'!$I$7</f>
        <v>Anteil der Personen mit Migrationshintergrund 
im weiteren Sinne</v>
      </c>
      <c r="E2142" t="s">
        <v>1105</v>
      </c>
      <c r="F2142" t="str">
        <f>VLOOKUP(A2142,[2]Kreise_MZ!$A$2:$C$55,3,FALSE)</f>
        <v>MZ03159</v>
      </c>
      <c r="G2142">
        <f>'2019_1-3-1_Download'!I279</f>
        <v>11.46</v>
      </c>
    </row>
    <row r="2143" spans="1:7" x14ac:dyDescent="0.25">
      <c r="A2143">
        <f>'2019_1-3-1_Download'!B278</f>
        <v>158</v>
      </c>
      <c r="B2143">
        <f>'2019_1-3-1_Download'!D278</f>
        <v>2014</v>
      </c>
      <c r="C2143" t="str">
        <f>VLOOKUP(A2143,[1]Tabelle1!$A$1:$B$68,2,FALSE)</f>
        <v>Wolfenbüttel</v>
      </c>
      <c r="D2143" t="str">
        <f>'2019_1-3-1_Download'!$I$7</f>
        <v>Anteil der Personen mit Migrationshintergrund 
im weiteren Sinne</v>
      </c>
      <c r="E2143" t="s">
        <v>1105</v>
      </c>
      <c r="F2143" t="str">
        <f>VLOOKUP(A2143,[2]Kreise_MZ!$A$2:$C$55,3,FALSE)</f>
        <v>MZ03158</v>
      </c>
      <c r="G2143">
        <f>'2019_1-3-1_Download'!I278</f>
        <v>15.28</v>
      </c>
    </row>
    <row r="2144" spans="1:7" x14ac:dyDescent="0.25">
      <c r="A2144">
        <f>'2019_1-3-1_Download'!B280</f>
        <v>1</v>
      </c>
      <c r="B2144">
        <f>'2019_1-3-1_Download'!D280</f>
        <v>2014</v>
      </c>
      <c r="C2144" t="str">
        <f>VLOOKUP(A2144,[1]Tabelle1!$A$1:$B$68,2,FALSE)</f>
        <v>Statistische Region Braunschweig</v>
      </c>
      <c r="D2144" t="str">
        <f>'2019_1-3-1_Download'!$I$7</f>
        <v>Anteil der Personen mit Migrationshintergrund 
im weiteren Sinne</v>
      </c>
      <c r="E2144" t="s">
        <v>1105</v>
      </c>
      <c r="F2144" t="str">
        <f>VLOOKUP(A2144,[2]Kreise_MZ!$A$2:$C$55,3,FALSE)</f>
        <v>MZ031</v>
      </c>
      <c r="G2144">
        <f>'2019_1-3-1_Download'!I280</f>
        <v>17.399999999999999</v>
      </c>
    </row>
    <row r="2145" spans="1:7" x14ac:dyDescent="0.25">
      <c r="A2145">
        <f>'2019_1-3-1_Download'!B281</f>
        <v>241</v>
      </c>
      <c r="B2145">
        <f>'2019_1-3-1_Download'!D281</f>
        <v>2014</v>
      </c>
      <c r="C2145" t="str">
        <f>VLOOKUP(A2145,[1]Tabelle1!$A$1:$B$68,2,FALSE)</f>
        <v>Hannover  Region</v>
      </c>
      <c r="D2145" t="str">
        <f>'2019_1-3-1_Download'!$I$7</f>
        <v>Anteil der Personen mit Migrationshintergrund 
im weiteren Sinne</v>
      </c>
      <c r="E2145" t="s">
        <v>1105</v>
      </c>
      <c r="F2145" t="str">
        <f>VLOOKUP(A2145,[2]Kreise_MZ!$A$2:$C$55,3,FALSE)</f>
        <v>MZ03241</v>
      </c>
      <c r="G2145">
        <f>'2019_1-3-1_Download'!I281</f>
        <v>24.22</v>
      </c>
    </row>
    <row r="2146" spans="1:7" x14ac:dyDescent="0.25">
      <c r="A2146">
        <f>'2019_1-3-1_Download'!B282</f>
        <v>241001</v>
      </c>
      <c r="B2146">
        <f>'2019_1-3-1_Download'!D282</f>
        <v>2014</v>
      </c>
      <c r="C2146" t="str">
        <f>VLOOKUP(A2146,[1]Tabelle1!$A$1:$B$68,2,FALSE)</f>
        <v>dav. Hannover  Lhst.</v>
      </c>
      <c r="D2146" t="str">
        <f>'2019_1-3-1_Download'!$I$7</f>
        <v>Anteil der Personen mit Migrationshintergrund 
im weiteren Sinne</v>
      </c>
      <c r="E2146" t="s">
        <v>1105</v>
      </c>
      <c r="F2146" t="str">
        <f>VLOOKUP(A2146,[2]Kreise_MZ!$A$2:$C$55,3,FALSE)</f>
        <v>MZ03241001</v>
      </c>
      <c r="G2146">
        <f>'2019_1-3-1_Download'!I282</f>
        <v>29.97</v>
      </c>
    </row>
    <row r="2147" spans="1:7" x14ac:dyDescent="0.25">
      <c r="A2147">
        <f>'2019_1-3-1_Download'!B283</f>
        <v>241999</v>
      </c>
      <c r="B2147">
        <f>'2019_1-3-1_Download'!D283</f>
        <v>2014</v>
      </c>
      <c r="C2147" t="str">
        <f>VLOOKUP(A2147,[1]Tabelle1!$A$1:$B$68,2,FALSE)</f>
        <v>dav. Hannover  Umland</v>
      </c>
      <c r="D2147" t="str">
        <f>'2019_1-3-1_Download'!$I$7</f>
        <v>Anteil der Personen mit Migrationshintergrund 
im weiteren Sinne</v>
      </c>
      <c r="E2147" t="s">
        <v>1105</v>
      </c>
      <c r="F2147" t="str">
        <f>VLOOKUP(A2147,[2]Kreise_MZ!$A$2:$C$55,3,FALSE)</f>
        <v>MZ03241999</v>
      </c>
      <c r="G2147">
        <f>'2019_1-3-1_Download'!I283</f>
        <v>19.32</v>
      </c>
    </row>
    <row r="2148" spans="1:7" x14ac:dyDescent="0.25">
      <c r="A2148">
        <f>'2019_1-3-1_Download'!B284</f>
        <v>251</v>
      </c>
      <c r="B2148">
        <f>'2019_1-3-1_Download'!D284</f>
        <v>2014</v>
      </c>
      <c r="C2148" t="str">
        <f>VLOOKUP(A2148,[1]Tabelle1!$A$1:$B$68,2,FALSE)</f>
        <v>Diepholz</v>
      </c>
      <c r="D2148" t="str">
        <f>'2019_1-3-1_Download'!$I$7</f>
        <v>Anteil der Personen mit Migrationshintergrund 
im weiteren Sinne</v>
      </c>
      <c r="E2148" t="s">
        <v>1105</v>
      </c>
      <c r="F2148" t="str">
        <f>VLOOKUP(A2148,[2]Kreise_MZ!$A$2:$C$55,3,FALSE)</f>
        <v>MZ03251</v>
      </c>
      <c r="G2148">
        <f>'2019_1-3-1_Download'!I284</f>
        <v>14.91</v>
      </c>
    </row>
    <row r="2149" spans="1:7" x14ac:dyDescent="0.25">
      <c r="A2149">
        <f>'2019_1-3-1_Download'!B285</f>
        <v>252</v>
      </c>
      <c r="B2149">
        <f>'2019_1-3-1_Download'!D285</f>
        <v>2014</v>
      </c>
      <c r="C2149" t="str">
        <f>VLOOKUP(A2149,[1]Tabelle1!$A$1:$B$68,2,FALSE)</f>
        <v>Hameln-Pyrmont</v>
      </c>
      <c r="D2149" t="str">
        <f>'2019_1-3-1_Download'!$I$7</f>
        <v>Anteil der Personen mit Migrationshintergrund 
im weiteren Sinne</v>
      </c>
      <c r="E2149" t="s">
        <v>1105</v>
      </c>
      <c r="F2149" t="str">
        <f>VLOOKUP(A2149,[2]Kreise_MZ!$A$2:$C$55,3,FALSE)</f>
        <v>MZ03252</v>
      </c>
      <c r="G2149">
        <f>'2019_1-3-1_Download'!I285</f>
        <v>17.989999999999998</v>
      </c>
    </row>
    <row r="2150" spans="1:7" x14ac:dyDescent="0.25">
      <c r="A2150">
        <f>'2019_1-3-1_Download'!B286</f>
        <v>254</v>
      </c>
      <c r="B2150">
        <f>'2019_1-3-1_Download'!D286</f>
        <v>2014</v>
      </c>
      <c r="C2150" t="str">
        <f>VLOOKUP(A2150,[1]Tabelle1!$A$1:$B$68,2,FALSE)</f>
        <v>Hildesheim</v>
      </c>
      <c r="D2150" t="str">
        <f>'2019_1-3-1_Download'!$I$7</f>
        <v>Anteil der Personen mit Migrationshintergrund 
im weiteren Sinne</v>
      </c>
      <c r="E2150" t="s">
        <v>1105</v>
      </c>
      <c r="F2150" t="str">
        <f>VLOOKUP(A2150,[2]Kreise_MZ!$A$2:$C$55,3,FALSE)</f>
        <v>MZ03254</v>
      </c>
      <c r="G2150">
        <f>'2019_1-3-1_Download'!I286</f>
        <v>17.13</v>
      </c>
    </row>
    <row r="2151" spans="1:7" x14ac:dyDescent="0.25">
      <c r="A2151">
        <f>'2019_1-3-1_Download'!B287</f>
        <v>255</v>
      </c>
      <c r="B2151">
        <f>'2019_1-3-1_Download'!D287</f>
        <v>2014</v>
      </c>
      <c r="C2151" t="str">
        <f>VLOOKUP(A2151,[1]Tabelle1!$A$1:$B$68,2,FALSE)</f>
        <v>Holzminden</v>
      </c>
      <c r="D2151" t="str">
        <f>'2019_1-3-1_Download'!$I$7</f>
        <v>Anteil der Personen mit Migrationshintergrund 
im weiteren Sinne</v>
      </c>
      <c r="E2151" t="s">
        <v>1105</v>
      </c>
      <c r="F2151" t="str">
        <f>VLOOKUP(A2151,[2]Kreise_MZ!$A$2:$C$55,3,FALSE)</f>
        <v>MZ03255</v>
      </c>
      <c r="G2151">
        <f>'2019_1-3-1_Download'!I287</f>
        <v>7.03</v>
      </c>
    </row>
    <row r="2152" spans="1:7" x14ac:dyDescent="0.25">
      <c r="A2152">
        <f>'2019_1-3-1_Download'!B288</f>
        <v>256</v>
      </c>
      <c r="B2152">
        <f>'2019_1-3-1_Download'!D288</f>
        <v>2014</v>
      </c>
      <c r="C2152" t="str">
        <f>VLOOKUP(A2152,[1]Tabelle1!$A$1:$B$68,2,FALSE)</f>
        <v>Nienburg (Weser)</v>
      </c>
      <c r="D2152" t="str">
        <f>'2019_1-3-1_Download'!$I$7</f>
        <v>Anteil der Personen mit Migrationshintergrund 
im weiteren Sinne</v>
      </c>
      <c r="E2152" t="s">
        <v>1105</v>
      </c>
      <c r="F2152" t="str">
        <f>VLOOKUP(A2152,[2]Kreise_MZ!$A$2:$C$55,3,FALSE)</f>
        <v>MZ03256</v>
      </c>
      <c r="G2152">
        <f>'2019_1-3-1_Download'!I288</f>
        <v>17.66</v>
      </c>
    </row>
    <row r="2153" spans="1:7" x14ac:dyDescent="0.25">
      <c r="A2153">
        <f>'2019_1-3-1_Download'!B289</f>
        <v>257</v>
      </c>
      <c r="B2153">
        <f>'2019_1-3-1_Download'!D289</f>
        <v>2014</v>
      </c>
      <c r="C2153" t="str">
        <f>VLOOKUP(A2153,[1]Tabelle1!$A$1:$B$68,2,FALSE)</f>
        <v>Schaumburg</v>
      </c>
      <c r="D2153" t="str">
        <f>'2019_1-3-1_Download'!$I$7</f>
        <v>Anteil der Personen mit Migrationshintergrund 
im weiteren Sinne</v>
      </c>
      <c r="E2153" t="s">
        <v>1105</v>
      </c>
      <c r="F2153" t="str">
        <f>VLOOKUP(A2153,[2]Kreise_MZ!$A$2:$C$55,3,FALSE)</f>
        <v>MZ03257</v>
      </c>
      <c r="G2153">
        <f>'2019_1-3-1_Download'!I289</f>
        <v>15.1</v>
      </c>
    </row>
    <row r="2154" spans="1:7" x14ac:dyDescent="0.25">
      <c r="A2154">
        <f>'2019_1-3-1_Download'!B290</f>
        <v>2</v>
      </c>
      <c r="B2154">
        <f>'2019_1-3-1_Download'!D290</f>
        <v>2014</v>
      </c>
      <c r="C2154" t="str">
        <f>VLOOKUP(A2154,[1]Tabelle1!$A$1:$B$68,2,FALSE)</f>
        <v>Statistische Region Hannover</v>
      </c>
      <c r="D2154" t="str">
        <f>'2019_1-3-1_Download'!$I$7</f>
        <v>Anteil der Personen mit Migrationshintergrund 
im weiteren Sinne</v>
      </c>
      <c r="E2154" t="s">
        <v>1105</v>
      </c>
      <c r="F2154" t="str">
        <f>VLOOKUP(A2154,[2]Kreise_MZ!$A$2:$C$55,3,FALSE)</f>
        <v>MZ032</v>
      </c>
      <c r="G2154">
        <f>'2019_1-3-1_Download'!I290</f>
        <v>20.28</v>
      </c>
    </row>
    <row r="2155" spans="1:7" x14ac:dyDescent="0.25">
      <c r="A2155">
        <f>'2019_1-3-1_Download'!B291</f>
        <v>351</v>
      </c>
      <c r="B2155">
        <f>'2019_1-3-1_Download'!D291</f>
        <v>2014</v>
      </c>
      <c r="C2155" t="str">
        <f>VLOOKUP(A2155,[1]Tabelle1!$A$1:$B$68,2,FALSE)</f>
        <v>Celle</v>
      </c>
      <c r="D2155" t="str">
        <f>'2019_1-3-1_Download'!$I$7</f>
        <v>Anteil der Personen mit Migrationshintergrund 
im weiteren Sinne</v>
      </c>
      <c r="E2155" t="s">
        <v>1105</v>
      </c>
      <c r="F2155" t="str">
        <f>VLOOKUP(A2155,[2]Kreise_MZ!$A$2:$C$55,3,FALSE)</f>
        <v>MZ03351</v>
      </c>
      <c r="G2155">
        <f>'2019_1-3-1_Download'!I291</f>
        <v>17.440000000000001</v>
      </c>
    </row>
    <row r="2156" spans="1:7" x14ac:dyDescent="0.25">
      <c r="A2156">
        <f>'2019_1-3-1_Download'!B292</f>
        <v>352</v>
      </c>
      <c r="B2156">
        <f>'2019_1-3-1_Download'!D292</f>
        <v>2014</v>
      </c>
      <c r="C2156" t="str">
        <f>VLOOKUP(A2156,[1]Tabelle1!$A$1:$B$68,2,FALSE)</f>
        <v>Cuxhaven</v>
      </c>
      <c r="D2156" t="str">
        <f>'2019_1-3-1_Download'!$I$7</f>
        <v>Anteil der Personen mit Migrationshintergrund 
im weiteren Sinne</v>
      </c>
      <c r="E2156" t="s">
        <v>1105</v>
      </c>
      <c r="F2156" t="str">
        <f>VLOOKUP(A2156,[2]Kreise_MZ!$A$2:$C$55,3,FALSE)</f>
        <v>MZ03352</v>
      </c>
      <c r="G2156">
        <f>'2019_1-3-1_Download'!I292</f>
        <v>11.66</v>
      </c>
    </row>
    <row r="2157" spans="1:7" x14ac:dyDescent="0.25">
      <c r="A2157">
        <f>'2019_1-3-1_Download'!B293</f>
        <v>353</v>
      </c>
      <c r="B2157">
        <f>'2019_1-3-1_Download'!D293</f>
        <v>2014</v>
      </c>
      <c r="C2157" t="str">
        <f>VLOOKUP(A2157,[1]Tabelle1!$A$1:$B$68,2,FALSE)</f>
        <v>Harburg</v>
      </c>
      <c r="D2157" t="str">
        <f>'2019_1-3-1_Download'!$I$7</f>
        <v>Anteil der Personen mit Migrationshintergrund 
im weiteren Sinne</v>
      </c>
      <c r="E2157" t="s">
        <v>1105</v>
      </c>
      <c r="F2157" t="str">
        <f>VLOOKUP(A2157,[2]Kreise_MZ!$A$2:$C$55,3,FALSE)</f>
        <v>MZ03353</v>
      </c>
      <c r="G2157">
        <f>'2019_1-3-1_Download'!I293</f>
        <v>13.41</v>
      </c>
    </row>
    <row r="2158" spans="1:7" x14ac:dyDescent="0.25">
      <c r="A2158" t="str">
        <f>'2019_1-3-1_Download'!B294</f>
        <v>360/ 354</v>
      </c>
      <c r="B2158">
        <f>'2019_1-3-1_Download'!D294</f>
        <v>2014</v>
      </c>
      <c r="C2158" t="str">
        <f>VLOOKUP(A2158,[1]Tabelle1!$A$1:$B$68,2,FALSE)</f>
        <v>Uelzen Lüchow-Dannenberg</v>
      </c>
      <c r="D2158" t="str">
        <f>'2019_1-3-1_Download'!$I$7</f>
        <v>Anteil der Personen mit Migrationshintergrund 
im weiteren Sinne</v>
      </c>
      <c r="E2158" t="s">
        <v>1105</v>
      </c>
      <c r="F2158" t="str">
        <f>VLOOKUP(A2158,[2]Kreise_MZ!$A$2:$C$55,3,FALSE)</f>
        <v>MZ03354360</v>
      </c>
      <c r="G2158">
        <f>'2019_1-3-1_Download'!I294</f>
        <v>9.98</v>
      </c>
    </row>
    <row r="2159" spans="1:7" x14ac:dyDescent="0.25">
      <c r="A2159">
        <f>'2019_1-3-1_Download'!B295</f>
        <v>355</v>
      </c>
      <c r="B2159">
        <f>'2019_1-3-1_Download'!D295</f>
        <v>2014</v>
      </c>
      <c r="C2159" t="str">
        <f>VLOOKUP(A2159,[1]Tabelle1!$A$1:$B$68,2,FALSE)</f>
        <v>Lüneburg</v>
      </c>
      <c r="D2159" t="str">
        <f>'2019_1-3-1_Download'!$I$7</f>
        <v>Anteil der Personen mit Migrationshintergrund 
im weiteren Sinne</v>
      </c>
      <c r="E2159" t="s">
        <v>1105</v>
      </c>
      <c r="F2159" t="str">
        <f>VLOOKUP(A2159,[2]Kreise_MZ!$A$2:$C$55,3,FALSE)</f>
        <v>MZ03355</v>
      </c>
      <c r="G2159">
        <f>'2019_1-3-1_Download'!I295</f>
        <v>13.2</v>
      </c>
    </row>
    <row r="2160" spans="1:7" x14ac:dyDescent="0.25">
      <c r="A2160">
        <f>'2019_1-3-1_Download'!B296</f>
        <v>356</v>
      </c>
      <c r="B2160">
        <f>'2019_1-3-1_Download'!D296</f>
        <v>2014</v>
      </c>
      <c r="C2160" t="str">
        <f>VLOOKUP(A2160,[1]Tabelle1!$A$1:$B$68,2,FALSE)</f>
        <v>Osterholz</v>
      </c>
      <c r="D2160" t="str">
        <f>'2019_1-3-1_Download'!$I$7</f>
        <v>Anteil der Personen mit Migrationshintergrund 
im weiteren Sinne</v>
      </c>
      <c r="E2160" t="s">
        <v>1105</v>
      </c>
      <c r="F2160" t="str">
        <f>VLOOKUP(A2160,[2]Kreise_MZ!$A$2:$C$55,3,FALSE)</f>
        <v>MZ03356</v>
      </c>
      <c r="G2160">
        <f>'2019_1-3-1_Download'!I296</f>
        <v>7.75</v>
      </c>
    </row>
    <row r="2161" spans="1:7" x14ac:dyDescent="0.25">
      <c r="A2161">
        <f>'2019_1-3-1_Download'!B297</f>
        <v>357</v>
      </c>
      <c r="B2161">
        <f>'2019_1-3-1_Download'!D297</f>
        <v>2014</v>
      </c>
      <c r="C2161" t="str">
        <f>VLOOKUP(A2161,[1]Tabelle1!$A$1:$B$68,2,FALSE)</f>
        <v>Rotenburg (Wümme)</v>
      </c>
      <c r="D2161" t="str">
        <f>'2019_1-3-1_Download'!$I$7</f>
        <v>Anteil der Personen mit Migrationshintergrund 
im weiteren Sinne</v>
      </c>
      <c r="E2161" t="s">
        <v>1105</v>
      </c>
      <c r="F2161" t="str">
        <f>VLOOKUP(A2161,[2]Kreise_MZ!$A$2:$C$55,3,FALSE)</f>
        <v>MZ03357</v>
      </c>
      <c r="G2161">
        <f>'2019_1-3-1_Download'!I297</f>
        <v>11.02</v>
      </c>
    </row>
    <row r="2162" spans="1:7" x14ac:dyDescent="0.25">
      <c r="A2162">
        <f>'2019_1-3-1_Download'!B298</f>
        <v>358</v>
      </c>
      <c r="B2162">
        <f>'2019_1-3-1_Download'!D298</f>
        <v>2014</v>
      </c>
      <c r="C2162" t="str">
        <f>VLOOKUP(A2162,[1]Tabelle1!$A$1:$B$68,2,FALSE)</f>
        <v>Heidekreis</v>
      </c>
      <c r="D2162" t="str">
        <f>'2019_1-3-1_Download'!$I$7</f>
        <v>Anteil der Personen mit Migrationshintergrund 
im weiteren Sinne</v>
      </c>
      <c r="E2162" t="s">
        <v>1105</v>
      </c>
      <c r="F2162" t="str">
        <f>VLOOKUP(A2162,[2]Kreise_MZ!$A$2:$C$55,3,FALSE)</f>
        <v>MZ03358</v>
      </c>
      <c r="G2162">
        <f>'2019_1-3-1_Download'!I298</f>
        <v>17.170000000000002</v>
      </c>
    </row>
    <row r="2163" spans="1:7" x14ac:dyDescent="0.25">
      <c r="A2163">
        <f>'2019_1-3-1_Download'!B299</f>
        <v>359</v>
      </c>
      <c r="B2163">
        <f>'2019_1-3-1_Download'!D299</f>
        <v>2014</v>
      </c>
      <c r="C2163" t="str">
        <f>VLOOKUP(A2163,[1]Tabelle1!$A$1:$B$68,2,FALSE)</f>
        <v>Stade</v>
      </c>
      <c r="D2163" t="str">
        <f>'2019_1-3-1_Download'!$I$7</f>
        <v>Anteil der Personen mit Migrationshintergrund 
im weiteren Sinne</v>
      </c>
      <c r="E2163" t="s">
        <v>1105</v>
      </c>
      <c r="F2163" t="str">
        <f>VLOOKUP(A2163,[2]Kreise_MZ!$A$2:$C$55,3,FALSE)</f>
        <v>MZ03359</v>
      </c>
      <c r="G2163">
        <f>'2019_1-3-1_Download'!I299</f>
        <v>13.48</v>
      </c>
    </row>
    <row r="2164" spans="1:7" x14ac:dyDescent="0.25">
      <c r="A2164" t="str">
        <f>'2019_1-3-1_Download'!B300</f>
        <v>360/ 354</v>
      </c>
      <c r="B2164">
        <f>'2019_1-3-1_Download'!D300</f>
        <v>2014</v>
      </c>
      <c r="C2164" t="str">
        <f>VLOOKUP(A2164,[1]Tabelle1!$A$1:$B$68,2,FALSE)</f>
        <v>Uelzen Lüchow-Dannenberg</v>
      </c>
      <c r="D2164" t="str">
        <f>'2019_1-3-1_Download'!$I$7</f>
        <v>Anteil der Personen mit Migrationshintergrund 
im weiteren Sinne</v>
      </c>
      <c r="E2164" t="s">
        <v>1105</v>
      </c>
      <c r="F2164" t="str">
        <f>VLOOKUP(A2164,[2]Kreise_MZ!$A$2:$C$55,3,FALSE)</f>
        <v>MZ03354360</v>
      </c>
      <c r="G2164">
        <f>'2019_1-3-1_Download'!I300</f>
        <v>9.98</v>
      </c>
    </row>
    <row r="2165" spans="1:7" x14ac:dyDescent="0.25">
      <c r="A2165">
        <f>'2019_1-3-1_Download'!B301</f>
        <v>361</v>
      </c>
      <c r="B2165">
        <f>'2019_1-3-1_Download'!D301</f>
        <v>2014</v>
      </c>
      <c r="C2165" t="str">
        <f>VLOOKUP(A2165,[1]Tabelle1!$A$1:$B$68,2,FALSE)</f>
        <v>Verden</v>
      </c>
      <c r="D2165" t="str">
        <f>'2019_1-3-1_Download'!$I$7</f>
        <v>Anteil der Personen mit Migrationshintergrund 
im weiteren Sinne</v>
      </c>
      <c r="E2165" t="s">
        <v>1105</v>
      </c>
      <c r="F2165" t="str">
        <f>VLOOKUP(A2165,[2]Kreise_MZ!$A$2:$C$55,3,FALSE)</f>
        <v>MZ03361</v>
      </c>
      <c r="G2165">
        <f>'2019_1-3-1_Download'!I301</f>
        <v>19.920000000000002</v>
      </c>
    </row>
    <row r="2166" spans="1:7" x14ac:dyDescent="0.25">
      <c r="A2166">
        <f>'2019_1-3-1_Download'!B302</f>
        <v>3</v>
      </c>
      <c r="B2166">
        <f>'2019_1-3-1_Download'!D302</f>
        <v>2014</v>
      </c>
      <c r="C2166" t="str">
        <f>VLOOKUP(A2166,[1]Tabelle1!$A$1:$B$68,2,FALSE)</f>
        <v>Statistische Region Lüneburg</v>
      </c>
      <c r="D2166" t="str">
        <f>'2019_1-3-1_Download'!$I$7</f>
        <v>Anteil der Personen mit Migrationshintergrund 
im weiteren Sinne</v>
      </c>
      <c r="E2166" t="s">
        <v>1105</v>
      </c>
      <c r="F2166" t="str">
        <f>VLOOKUP(A2166,[2]Kreise_MZ!$A$2:$C$55,3,FALSE)</f>
        <v>MZ033</v>
      </c>
      <c r="G2166">
        <f>'2019_1-3-1_Download'!I302</f>
        <v>13.7</v>
      </c>
    </row>
    <row r="2167" spans="1:7" x14ac:dyDescent="0.25">
      <c r="A2167">
        <f>'2019_1-3-1_Download'!B303</f>
        <v>401</v>
      </c>
      <c r="B2167">
        <f>'2019_1-3-1_Download'!D303</f>
        <v>2014</v>
      </c>
      <c r="C2167" t="str">
        <f>VLOOKUP(A2167,[1]Tabelle1!$A$1:$B$68,2,FALSE)</f>
        <v>Delmenhorst  Stadt</v>
      </c>
      <c r="D2167" t="str">
        <f>'2019_1-3-1_Download'!$I$7</f>
        <v>Anteil der Personen mit Migrationshintergrund 
im weiteren Sinne</v>
      </c>
      <c r="E2167" t="s">
        <v>1105</v>
      </c>
      <c r="F2167" t="str">
        <f>VLOOKUP(A2167,[2]Kreise_MZ!$A$2:$C$55,3,FALSE)</f>
        <v>MZ03401</v>
      </c>
      <c r="G2167">
        <f>'2019_1-3-1_Download'!I303</f>
        <v>27.25</v>
      </c>
    </row>
    <row r="2168" spans="1:7" x14ac:dyDescent="0.25">
      <c r="A2168" t="str">
        <f>'2019_1-3-1_Download'!B304</f>
        <v>402 / 457</v>
      </c>
      <c r="B2168">
        <f>'2019_1-3-1_Download'!D304</f>
        <v>2014</v>
      </c>
      <c r="C2168" t="str">
        <f>VLOOKUP(A2168,[1]Tabelle1!$A$1:$B$68,2,FALSE)</f>
        <v>Emden  Stadt / Leer</v>
      </c>
      <c r="D2168" t="str">
        <f>'2019_1-3-1_Download'!$I$7</f>
        <v>Anteil der Personen mit Migrationshintergrund 
im weiteren Sinne</v>
      </c>
      <c r="E2168" t="s">
        <v>1105</v>
      </c>
      <c r="F2168" t="str">
        <f>VLOOKUP(A2168,[2]Kreise_MZ!$A$2:$C$55,3,FALSE)</f>
        <v>MZ03402457</v>
      </c>
      <c r="G2168">
        <f>'2019_1-3-1_Download'!I304</f>
        <v>12.64</v>
      </c>
    </row>
    <row r="2169" spans="1:7" x14ac:dyDescent="0.25">
      <c r="A2169">
        <f>'2019_1-3-1_Download'!B305</f>
        <v>403</v>
      </c>
      <c r="B2169">
        <f>'2019_1-3-1_Download'!D305</f>
        <v>2014</v>
      </c>
      <c r="C2169" t="str">
        <f>VLOOKUP(A2169,[1]Tabelle1!$A$1:$B$68,2,FALSE)</f>
        <v>Oldenburg(Oldb)  Stadt</v>
      </c>
      <c r="D2169" t="str">
        <f>'2019_1-3-1_Download'!$I$7</f>
        <v>Anteil der Personen mit Migrationshintergrund 
im weiteren Sinne</v>
      </c>
      <c r="E2169" t="s">
        <v>1105</v>
      </c>
      <c r="F2169" t="str">
        <f>VLOOKUP(A2169,[2]Kreise_MZ!$A$2:$C$55,3,FALSE)</f>
        <v>MZ03403</v>
      </c>
      <c r="G2169">
        <f>'2019_1-3-1_Download'!I305</f>
        <v>14.5</v>
      </c>
    </row>
    <row r="2170" spans="1:7" x14ac:dyDescent="0.25">
      <c r="A2170">
        <f>'2019_1-3-1_Download'!B306</f>
        <v>404</v>
      </c>
      <c r="B2170">
        <f>'2019_1-3-1_Download'!D306</f>
        <v>2014</v>
      </c>
      <c r="C2170" t="str">
        <f>VLOOKUP(A2170,[1]Tabelle1!$A$1:$B$68,2,FALSE)</f>
        <v>Osnabrück  Stadt</v>
      </c>
      <c r="D2170" t="str">
        <f>'2019_1-3-1_Download'!$I$7</f>
        <v>Anteil der Personen mit Migrationshintergrund 
im weiteren Sinne</v>
      </c>
      <c r="E2170" t="s">
        <v>1105</v>
      </c>
      <c r="F2170" t="str">
        <f>VLOOKUP(A2170,[2]Kreise_MZ!$A$2:$C$55,3,FALSE)</f>
        <v>MZ03404</v>
      </c>
      <c r="G2170">
        <f>'2019_1-3-1_Download'!I306</f>
        <v>28.54</v>
      </c>
    </row>
    <row r="2171" spans="1:7" x14ac:dyDescent="0.25">
      <c r="A2171">
        <f>'2019_1-3-1_Download'!B307</f>
        <v>405</v>
      </c>
      <c r="B2171">
        <f>'2019_1-3-1_Download'!D307</f>
        <v>2014</v>
      </c>
      <c r="C2171" t="str">
        <f>VLOOKUP(A2171,[1]Tabelle1!$A$1:$B$68,2,FALSE)</f>
        <v>Wilhelmshaven  Stadt</v>
      </c>
      <c r="D2171" t="str">
        <f>'2019_1-3-1_Download'!$I$7</f>
        <v>Anteil der Personen mit Migrationshintergrund 
im weiteren Sinne</v>
      </c>
      <c r="E2171" t="s">
        <v>1105</v>
      </c>
      <c r="F2171" t="str">
        <f>VLOOKUP(A2171,[2]Kreise_MZ!$A$2:$C$55,3,FALSE)</f>
        <v>MZ03405</v>
      </c>
      <c r="G2171">
        <f>'2019_1-3-1_Download'!I307</f>
        <v>16.260000000000002</v>
      </c>
    </row>
    <row r="2172" spans="1:7" x14ac:dyDescent="0.25">
      <c r="A2172">
        <f>'2019_1-3-1_Download'!B308</f>
        <v>451</v>
      </c>
      <c r="B2172">
        <f>'2019_1-3-1_Download'!D308</f>
        <v>2014</v>
      </c>
      <c r="C2172" t="str">
        <f>VLOOKUP(A2172,[1]Tabelle1!$A$1:$B$68,2,FALSE)</f>
        <v>Ammerland</v>
      </c>
      <c r="D2172" t="str">
        <f>'2019_1-3-1_Download'!$I$7</f>
        <v>Anteil der Personen mit Migrationshintergrund 
im weiteren Sinne</v>
      </c>
      <c r="E2172" t="s">
        <v>1105</v>
      </c>
      <c r="F2172" t="str">
        <f>VLOOKUP(A2172,[2]Kreise_MZ!$A$2:$C$55,3,FALSE)</f>
        <v>MZ03451</v>
      </c>
      <c r="G2172">
        <f>'2019_1-3-1_Download'!I308</f>
        <v>9.02</v>
      </c>
    </row>
    <row r="2173" spans="1:7" x14ac:dyDescent="0.25">
      <c r="A2173">
        <f>'2019_1-3-1_Download'!B309</f>
        <v>452</v>
      </c>
      <c r="B2173">
        <f>'2019_1-3-1_Download'!D309</f>
        <v>2014</v>
      </c>
      <c r="C2173" t="str">
        <f>VLOOKUP(A2173,[1]Tabelle1!$A$1:$B$68,2,FALSE)</f>
        <v>Aurich</v>
      </c>
      <c r="D2173" t="str">
        <f>'2019_1-3-1_Download'!$I$7</f>
        <v>Anteil der Personen mit Migrationshintergrund 
im weiteren Sinne</v>
      </c>
      <c r="E2173" t="s">
        <v>1105</v>
      </c>
      <c r="F2173" t="str">
        <f>VLOOKUP(A2173,[2]Kreise_MZ!$A$2:$C$55,3,FALSE)</f>
        <v>MZ03452</v>
      </c>
      <c r="G2173">
        <f>'2019_1-3-1_Download'!I309</f>
        <v>7.28</v>
      </c>
    </row>
    <row r="2174" spans="1:7" x14ac:dyDescent="0.25">
      <c r="A2174">
        <f>'2019_1-3-1_Download'!B310</f>
        <v>453</v>
      </c>
      <c r="B2174">
        <f>'2019_1-3-1_Download'!D310</f>
        <v>2014</v>
      </c>
      <c r="C2174" t="str">
        <f>VLOOKUP(A2174,[1]Tabelle1!$A$1:$B$68,2,FALSE)</f>
        <v>Cloppenburg</v>
      </c>
      <c r="D2174" t="str">
        <f>'2019_1-3-1_Download'!$I$7</f>
        <v>Anteil der Personen mit Migrationshintergrund 
im weiteren Sinne</v>
      </c>
      <c r="E2174" t="s">
        <v>1105</v>
      </c>
      <c r="F2174" t="str">
        <f>VLOOKUP(A2174,[2]Kreise_MZ!$A$2:$C$55,3,FALSE)</f>
        <v>MZ03453</v>
      </c>
      <c r="G2174">
        <f>'2019_1-3-1_Download'!I310</f>
        <v>30.91</v>
      </c>
    </row>
    <row r="2175" spans="1:7" x14ac:dyDescent="0.25">
      <c r="A2175">
        <f>'2019_1-3-1_Download'!B311</f>
        <v>454</v>
      </c>
      <c r="B2175">
        <f>'2019_1-3-1_Download'!D311</f>
        <v>2014</v>
      </c>
      <c r="C2175" t="str">
        <f>VLOOKUP(A2175,[1]Tabelle1!$A$1:$B$68,2,FALSE)</f>
        <v>Emsland</v>
      </c>
      <c r="D2175" t="str">
        <f>'2019_1-3-1_Download'!$I$7</f>
        <v>Anteil der Personen mit Migrationshintergrund 
im weiteren Sinne</v>
      </c>
      <c r="E2175" t="s">
        <v>1105</v>
      </c>
      <c r="F2175" t="str">
        <f>VLOOKUP(A2175,[2]Kreise_MZ!$A$2:$C$55,3,FALSE)</f>
        <v>MZ03454</v>
      </c>
      <c r="G2175">
        <f>'2019_1-3-1_Download'!I311</f>
        <v>17.27</v>
      </c>
    </row>
    <row r="2176" spans="1:7" x14ac:dyDescent="0.25">
      <c r="A2176" t="str">
        <f>'2019_1-3-1_Download'!B312</f>
        <v>455 / 462</v>
      </c>
      <c r="B2176">
        <f>'2019_1-3-1_Download'!D312</f>
        <v>2014</v>
      </c>
      <c r="C2176" t="str">
        <f>VLOOKUP(A2176,[1]Tabelle1!$A$1:$B$68,2,FALSE)</f>
        <v>Friesland / Wittmund</v>
      </c>
      <c r="D2176" t="str">
        <f>'2019_1-3-1_Download'!$I$7</f>
        <v>Anteil der Personen mit Migrationshintergrund 
im weiteren Sinne</v>
      </c>
      <c r="E2176" t="s">
        <v>1105</v>
      </c>
      <c r="F2176" t="str">
        <f>VLOOKUP(A2176,[2]Kreise_MZ!$A$2:$C$55,3,FALSE)</f>
        <v>MZ03455462</v>
      </c>
      <c r="G2176">
        <f>'2019_1-3-1_Download'!I312</f>
        <v>6.14</v>
      </c>
    </row>
    <row r="2177" spans="1:7" x14ac:dyDescent="0.25">
      <c r="A2177">
        <f>'2019_1-3-1_Download'!B313</f>
        <v>456</v>
      </c>
      <c r="B2177">
        <f>'2019_1-3-1_Download'!D313</f>
        <v>2014</v>
      </c>
      <c r="C2177" t="str">
        <f>VLOOKUP(A2177,[1]Tabelle1!$A$1:$B$68,2,FALSE)</f>
        <v>Grafschaft Bentheim</v>
      </c>
      <c r="D2177" t="str">
        <f>'2019_1-3-1_Download'!$I$7</f>
        <v>Anteil der Personen mit Migrationshintergrund 
im weiteren Sinne</v>
      </c>
      <c r="E2177" t="s">
        <v>1105</v>
      </c>
      <c r="F2177" t="str">
        <f>VLOOKUP(A2177,[2]Kreise_MZ!$A$2:$C$55,3,FALSE)</f>
        <v>MZ03456</v>
      </c>
      <c r="G2177">
        <f>'2019_1-3-1_Download'!I313</f>
        <v>22.94</v>
      </c>
    </row>
    <row r="2178" spans="1:7" x14ac:dyDescent="0.25">
      <c r="A2178" t="str">
        <f>'2019_1-3-1_Download'!B314</f>
        <v>402 / 457</v>
      </c>
      <c r="B2178">
        <f>'2019_1-3-1_Download'!D314</f>
        <v>2014</v>
      </c>
      <c r="C2178" t="str">
        <f>VLOOKUP(A2178,[1]Tabelle1!$A$1:$B$68,2,FALSE)</f>
        <v>Emden  Stadt / Leer</v>
      </c>
      <c r="D2178" t="str">
        <f>'2019_1-3-1_Download'!$I$7</f>
        <v>Anteil der Personen mit Migrationshintergrund 
im weiteren Sinne</v>
      </c>
      <c r="E2178" t="s">
        <v>1105</v>
      </c>
      <c r="F2178" t="str">
        <f>VLOOKUP(A2178,[2]Kreise_MZ!$A$2:$C$55,3,FALSE)</f>
        <v>MZ03402457</v>
      </c>
      <c r="G2178">
        <f>'2019_1-3-1_Download'!I314</f>
        <v>12.64</v>
      </c>
    </row>
    <row r="2179" spans="1:7" x14ac:dyDescent="0.25">
      <c r="A2179">
        <f>'2019_1-3-1_Download'!B315</f>
        <v>458</v>
      </c>
      <c r="B2179">
        <f>'2019_1-3-1_Download'!D315</f>
        <v>2014</v>
      </c>
      <c r="C2179" t="str">
        <f>VLOOKUP(A2179,[1]Tabelle1!$A$1:$B$68,2,FALSE)</f>
        <v>Oldenburg</v>
      </c>
      <c r="D2179" t="str">
        <f>'2019_1-3-1_Download'!$I$7</f>
        <v>Anteil der Personen mit Migrationshintergrund 
im weiteren Sinne</v>
      </c>
      <c r="E2179" t="s">
        <v>1105</v>
      </c>
      <c r="F2179" t="str">
        <f>VLOOKUP(A2179,[2]Kreise_MZ!$A$2:$C$55,3,FALSE)</f>
        <v>MZ03458</v>
      </c>
      <c r="G2179">
        <f>'2019_1-3-1_Download'!I315</f>
        <v>12.26</v>
      </c>
    </row>
    <row r="2180" spans="1:7" x14ac:dyDescent="0.25">
      <c r="A2180">
        <f>'2019_1-3-1_Download'!B316</f>
        <v>459</v>
      </c>
      <c r="B2180">
        <f>'2019_1-3-1_Download'!D316</f>
        <v>2014</v>
      </c>
      <c r="C2180" t="str">
        <f>VLOOKUP(A2180,[1]Tabelle1!$A$1:$B$68,2,FALSE)</f>
        <v>Osnabrück</v>
      </c>
      <c r="D2180" t="str">
        <f>'2019_1-3-1_Download'!$I$7</f>
        <v>Anteil der Personen mit Migrationshintergrund 
im weiteren Sinne</v>
      </c>
      <c r="E2180" t="s">
        <v>1105</v>
      </c>
      <c r="F2180" t="str">
        <f>VLOOKUP(A2180,[2]Kreise_MZ!$A$2:$C$55,3,FALSE)</f>
        <v>MZ03459</v>
      </c>
      <c r="G2180">
        <f>'2019_1-3-1_Download'!I316</f>
        <v>21.15</v>
      </c>
    </row>
    <row r="2181" spans="1:7" x14ac:dyDescent="0.25">
      <c r="A2181">
        <f>'2019_1-3-1_Download'!B317</f>
        <v>460</v>
      </c>
      <c r="B2181">
        <f>'2019_1-3-1_Download'!D317</f>
        <v>2014</v>
      </c>
      <c r="C2181" t="str">
        <f>VLOOKUP(A2181,[1]Tabelle1!$A$1:$B$68,2,FALSE)</f>
        <v>Vechta</v>
      </c>
      <c r="D2181" t="str">
        <f>'2019_1-3-1_Download'!$I$7</f>
        <v>Anteil der Personen mit Migrationshintergrund 
im weiteren Sinne</v>
      </c>
      <c r="E2181" t="s">
        <v>1105</v>
      </c>
      <c r="F2181" t="str">
        <f>VLOOKUP(A2181,[2]Kreise_MZ!$A$2:$C$55,3,FALSE)</f>
        <v>MZ03460</v>
      </c>
      <c r="G2181">
        <f>'2019_1-3-1_Download'!I317</f>
        <v>21.07</v>
      </c>
    </row>
    <row r="2182" spans="1:7" x14ac:dyDescent="0.25">
      <c r="A2182">
        <f>'2019_1-3-1_Download'!B318</f>
        <v>461</v>
      </c>
      <c r="B2182">
        <f>'2019_1-3-1_Download'!D318</f>
        <v>2014</v>
      </c>
      <c r="C2182" t="str">
        <f>VLOOKUP(A2182,[1]Tabelle1!$A$1:$B$68,2,FALSE)</f>
        <v>Wesermarsch</v>
      </c>
      <c r="D2182" t="str">
        <f>'2019_1-3-1_Download'!$I$7</f>
        <v>Anteil der Personen mit Migrationshintergrund 
im weiteren Sinne</v>
      </c>
      <c r="E2182" t="s">
        <v>1105</v>
      </c>
      <c r="F2182" t="str">
        <f>VLOOKUP(A2182,[2]Kreise_MZ!$A$2:$C$55,3,FALSE)</f>
        <v>MZ03461</v>
      </c>
      <c r="G2182">
        <f>'2019_1-3-1_Download'!I318</f>
        <v>12.6</v>
      </c>
    </row>
    <row r="2183" spans="1:7" x14ac:dyDescent="0.25">
      <c r="A2183" t="str">
        <f>'2019_1-3-1_Download'!B319</f>
        <v>455 / 462</v>
      </c>
      <c r="B2183">
        <f>'2019_1-3-1_Download'!D319</f>
        <v>2014</v>
      </c>
      <c r="C2183" t="str">
        <f>VLOOKUP(A2183,[1]Tabelle1!$A$1:$B$68,2,FALSE)</f>
        <v>Friesland / Wittmund</v>
      </c>
      <c r="D2183" t="str">
        <f>'2019_1-3-1_Download'!$I$7</f>
        <v>Anteil der Personen mit Migrationshintergrund 
im weiteren Sinne</v>
      </c>
      <c r="E2183" t="s">
        <v>1105</v>
      </c>
      <c r="F2183" t="str">
        <f>VLOOKUP(A2183,[2]Kreise_MZ!$A$2:$C$55,3,FALSE)</f>
        <v>MZ03455462</v>
      </c>
      <c r="G2183">
        <f>'2019_1-3-1_Download'!I319</f>
        <v>6.14</v>
      </c>
    </row>
    <row r="2184" spans="1:7" x14ac:dyDescent="0.25">
      <c r="A2184">
        <f>'2019_1-3-1_Download'!B320</f>
        <v>4</v>
      </c>
      <c r="B2184">
        <f>'2019_1-3-1_Download'!D320</f>
        <v>2014</v>
      </c>
      <c r="C2184" t="str">
        <f>VLOOKUP(A2184,[1]Tabelle1!$A$1:$B$68,2,FALSE)</f>
        <v>Statistische Region Weser-Ems</v>
      </c>
      <c r="D2184" t="str">
        <f>'2019_1-3-1_Download'!$I$7</f>
        <v>Anteil der Personen mit Migrationshintergrund 
im weiteren Sinne</v>
      </c>
      <c r="E2184" t="s">
        <v>1105</v>
      </c>
      <c r="F2184" t="str">
        <f>VLOOKUP(A2184,[2]Kreise_MZ!$A$2:$C$55,3,FALSE)</f>
        <v>MZ034</v>
      </c>
      <c r="G2184">
        <f>'2019_1-3-1_Download'!I320</f>
        <v>17.47</v>
      </c>
    </row>
    <row r="2185" spans="1:7" x14ac:dyDescent="0.25">
      <c r="A2185">
        <f>'2019_1-3-1_Download'!B321</f>
        <v>0</v>
      </c>
      <c r="B2185">
        <f>'2019_1-3-1_Download'!D321</f>
        <v>2014</v>
      </c>
      <c r="C2185" t="str">
        <f>VLOOKUP(A2185,[1]Tabelle1!$A$1:$B$68,2,FALSE)</f>
        <v>Niedersachsen</v>
      </c>
      <c r="D2185" t="str">
        <f>'2019_1-3-1_Download'!$I$7</f>
        <v>Anteil der Personen mit Migrationshintergrund 
im weiteren Sinne</v>
      </c>
      <c r="E2185" t="s">
        <v>1105</v>
      </c>
      <c r="F2185" t="str">
        <f>VLOOKUP(A2185,[2]Kreise_MZ!$A$2:$C$55,3,FALSE)</f>
        <v>MZ030</v>
      </c>
      <c r="G2185">
        <f>'2019_1-3-1_Download'!I321</f>
        <v>17.399999999999999</v>
      </c>
    </row>
    <row r="2186" spans="1:7" x14ac:dyDescent="0.25">
      <c r="A2186">
        <f>'2019_1-3-1_Download'!B322</f>
        <v>101</v>
      </c>
      <c r="B2186">
        <f>'2019_1-3-1_Download'!D322</f>
        <v>2013</v>
      </c>
      <c r="C2186" t="str">
        <f>VLOOKUP(A2186,[1]Tabelle1!$A$1:$B$68,2,FALSE)</f>
        <v>Braunschweig  Stadt</v>
      </c>
      <c r="D2186" t="str">
        <f>'2019_1-3-1_Download'!$I$7</f>
        <v>Anteil der Personen mit Migrationshintergrund 
im weiteren Sinne</v>
      </c>
      <c r="E2186" t="s">
        <v>1105</v>
      </c>
      <c r="F2186" t="str">
        <f>VLOOKUP(A2186,[2]Kreise_MZ!$A$2:$C$55,3,FALSE)</f>
        <v>MZ03101</v>
      </c>
      <c r="G2186">
        <f>'2019_1-3-1_Download'!I322</f>
        <v>21.08</v>
      </c>
    </row>
    <row r="2187" spans="1:7" x14ac:dyDescent="0.25">
      <c r="A2187">
        <f>'2019_1-3-1_Download'!B323</f>
        <v>102</v>
      </c>
      <c r="B2187">
        <f>'2019_1-3-1_Download'!D323</f>
        <v>2013</v>
      </c>
      <c r="C2187" t="str">
        <f>VLOOKUP(A2187,[1]Tabelle1!$A$1:$B$68,2,FALSE)</f>
        <v>Salzgitter  Stadt</v>
      </c>
      <c r="D2187" t="str">
        <f>'2019_1-3-1_Download'!$I$7</f>
        <v>Anteil der Personen mit Migrationshintergrund 
im weiteren Sinne</v>
      </c>
      <c r="E2187" t="s">
        <v>1105</v>
      </c>
      <c r="F2187" t="str">
        <f>VLOOKUP(A2187,[2]Kreise_MZ!$A$2:$C$55,3,FALSE)</f>
        <v>MZ03102</v>
      </c>
      <c r="G2187">
        <f>'2019_1-3-1_Download'!I323</f>
        <v>27.79</v>
      </c>
    </row>
    <row r="2188" spans="1:7" x14ac:dyDescent="0.25">
      <c r="A2188">
        <f>'2019_1-3-1_Download'!B324</f>
        <v>103</v>
      </c>
      <c r="B2188">
        <f>'2019_1-3-1_Download'!D324</f>
        <v>2013</v>
      </c>
      <c r="C2188" t="str">
        <f>VLOOKUP(A2188,[1]Tabelle1!$A$1:$B$68,2,FALSE)</f>
        <v>Wolfsburg  Stadt</v>
      </c>
      <c r="D2188" t="str">
        <f>'2019_1-3-1_Download'!$I$7</f>
        <v>Anteil der Personen mit Migrationshintergrund 
im weiteren Sinne</v>
      </c>
      <c r="E2188" t="s">
        <v>1105</v>
      </c>
      <c r="F2188" t="str">
        <f>VLOOKUP(A2188,[2]Kreise_MZ!$A$2:$C$55,3,FALSE)</f>
        <v>MZ03103</v>
      </c>
      <c r="G2188">
        <f>'2019_1-3-1_Download'!I324</f>
        <v>37.270000000000003</v>
      </c>
    </row>
    <row r="2189" spans="1:7" x14ac:dyDescent="0.25">
      <c r="A2189">
        <f>'2019_1-3-1_Download'!B325</f>
        <v>151</v>
      </c>
      <c r="B2189">
        <f>'2019_1-3-1_Download'!D325</f>
        <v>2013</v>
      </c>
      <c r="C2189" t="str">
        <f>VLOOKUP(A2189,[1]Tabelle1!$A$1:$B$68,2,FALSE)</f>
        <v>Gifhorn</v>
      </c>
      <c r="D2189" t="str">
        <f>'2019_1-3-1_Download'!$I$7</f>
        <v>Anteil der Personen mit Migrationshintergrund 
im weiteren Sinne</v>
      </c>
      <c r="E2189" t="s">
        <v>1105</v>
      </c>
      <c r="F2189" t="str">
        <f>VLOOKUP(A2189,[2]Kreise_MZ!$A$2:$C$55,3,FALSE)</f>
        <v>MZ03151</v>
      </c>
      <c r="G2189">
        <f>'2019_1-3-1_Download'!I325</f>
        <v>23.6</v>
      </c>
    </row>
    <row r="2190" spans="1:7" x14ac:dyDescent="0.25">
      <c r="A2190">
        <f>'2019_1-3-1_Download'!B326</f>
        <v>153</v>
      </c>
      <c r="B2190">
        <f>'2019_1-3-1_Download'!D326</f>
        <v>2013</v>
      </c>
      <c r="C2190" t="str">
        <f>VLOOKUP(A2190,[1]Tabelle1!$A$1:$B$68,2,FALSE)</f>
        <v>Goslar</v>
      </c>
      <c r="D2190" t="str">
        <f>'2019_1-3-1_Download'!$I$7</f>
        <v>Anteil der Personen mit Migrationshintergrund 
im weiteren Sinne</v>
      </c>
      <c r="E2190" t="s">
        <v>1105</v>
      </c>
      <c r="F2190" t="str">
        <f>VLOOKUP(A2190,[2]Kreise_MZ!$A$2:$C$55,3,FALSE)</f>
        <v>MZ03153</v>
      </c>
      <c r="G2190">
        <f>'2019_1-3-1_Download'!I326</f>
        <v>12.7</v>
      </c>
    </row>
    <row r="2191" spans="1:7" x14ac:dyDescent="0.25">
      <c r="A2191">
        <f>'2019_1-3-1_Download'!B327</f>
        <v>154</v>
      </c>
      <c r="B2191">
        <f>'2019_1-3-1_Download'!D327</f>
        <v>2013</v>
      </c>
      <c r="C2191" t="str">
        <f>VLOOKUP(A2191,[1]Tabelle1!$A$1:$B$68,2,FALSE)</f>
        <v>Helmstedt</v>
      </c>
      <c r="D2191" t="str">
        <f>'2019_1-3-1_Download'!$I$7</f>
        <v>Anteil der Personen mit Migrationshintergrund 
im weiteren Sinne</v>
      </c>
      <c r="E2191" t="s">
        <v>1105</v>
      </c>
      <c r="F2191" t="str">
        <f>VLOOKUP(A2191,[2]Kreise_MZ!$A$2:$C$55,3,FALSE)</f>
        <v>MZ03154</v>
      </c>
      <c r="G2191">
        <f>'2019_1-3-1_Download'!I327</f>
        <v>14.47</v>
      </c>
    </row>
    <row r="2192" spans="1:7" x14ac:dyDescent="0.25">
      <c r="A2192">
        <f>'2019_1-3-1_Download'!B328</f>
        <v>155</v>
      </c>
      <c r="B2192">
        <f>'2019_1-3-1_Download'!D328</f>
        <v>2013</v>
      </c>
      <c r="C2192" t="str">
        <f>VLOOKUP(A2192,[1]Tabelle1!$A$1:$B$68,2,FALSE)</f>
        <v>Northeim</v>
      </c>
      <c r="D2192" t="str">
        <f>'2019_1-3-1_Download'!$I$7</f>
        <v>Anteil der Personen mit Migrationshintergrund 
im weiteren Sinne</v>
      </c>
      <c r="E2192" t="s">
        <v>1105</v>
      </c>
      <c r="F2192" t="str">
        <f>VLOOKUP(A2192,[2]Kreise_MZ!$A$2:$C$55,3,FALSE)</f>
        <v>MZ03155</v>
      </c>
      <c r="G2192">
        <f>'2019_1-3-1_Download'!I328</f>
        <v>9.68</v>
      </c>
    </row>
    <row r="2193" spans="1:7" x14ac:dyDescent="0.25">
      <c r="A2193">
        <f>'2019_1-3-1_Download'!B329</f>
        <v>157</v>
      </c>
      <c r="B2193">
        <f>'2019_1-3-1_Download'!D329</f>
        <v>2013</v>
      </c>
      <c r="C2193" t="str">
        <f>VLOOKUP(A2193,[1]Tabelle1!$A$1:$B$68,2,FALSE)</f>
        <v>Peine</v>
      </c>
      <c r="D2193" t="str">
        <f>'2019_1-3-1_Download'!$I$7</f>
        <v>Anteil der Personen mit Migrationshintergrund 
im weiteren Sinne</v>
      </c>
      <c r="E2193" t="s">
        <v>1105</v>
      </c>
      <c r="F2193" t="str">
        <f>VLOOKUP(A2193,[2]Kreise_MZ!$A$2:$C$55,3,FALSE)</f>
        <v>MZ03157</v>
      </c>
      <c r="G2193">
        <f>'2019_1-3-1_Download'!I329</f>
        <v>16.07</v>
      </c>
    </row>
    <row r="2194" spans="1:7" x14ac:dyDescent="0.25">
      <c r="A2194">
        <f>'2019_1-3-1_Download'!B331</f>
        <v>159</v>
      </c>
      <c r="B2194">
        <f>'2019_1-3-1_Download'!D331</f>
        <v>2013</v>
      </c>
      <c r="C2194" t="str">
        <f>VLOOKUP(A2194,[1]Tabelle1!$A$1:$B$68,2,FALSE)</f>
        <v>Göttingen</v>
      </c>
      <c r="D2194" t="str">
        <f>'2019_1-3-1_Download'!$I$7</f>
        <v>Anteil der Personen mit Migrationshintergrund 
im weiteren Sinne</v>
      </c>
      <c r="E2194" t="s">
        <v>1105</v>
      </c>
      <c r="F2194" t="str">
        <f>VLOOKUP(A2194,[2]Kreise_MZ!$A$2:$C$55,3,FALSE)</f>
        <v>MZ03159</v>
      </c>
      <c r="G2194">
        <f>'2019_1-3-1_Download'!I331</f>
        <v>12.95</v>
      </c>
    </row>
    <row r="2195" spans="1:7" x14ac:dyDescent="0.25">
      <c r="A2195">
        <f>'2019_1-3-1_Download'!B330</f>
        <v>158</v>
      </c>
      <c r="B2195">
        <f>'2019_1-3-1_Download'!D330</f>
        <v>2013</v>
      </c>
      <c r="C2195" t="str">
        <f>VLOOKUP(A2195,[1]Tabelle1!$A$1:$B$68,2,FALSE)</f>
        <v>Wolfenbüttel</v>
      </c>
      <c r="D2195" t="str">
        <f>'2019_1-3-1_Download'!$I$7</f>
        <v>Anteil der Personen mit Migrationshintergrund 
im weiteren Sinne</v>
      </c>
      <c r="E2195" t="s">
        <v>1105</v>
      </c>
      <c r="F2195" t="str">
        <f>VLOOKUP(A2195,[2]Kreise_MZ!$A$2:$C$55,3,FALSE)</f>
        <v>MZ03158</v>
      </c>
      <c r="G2195">
        <f>'2019_1-3-1_Download'!I330</f>
        <v>15.15</v>
      </c>
    </row>
    <row r="2196" spans="1:7" x14ac:dyDescent="0.25">
      <c r="A2196">
        <f>'2019_1-3-1_Download'!B332</f>
        <v>1</v>
      </c>
      <c r="B2196">
        <f>'2019_1-3-1_Download'!D332</f>
        <v>2013</v>
      </c>
      <c r="C2196" t="str">
        <f>VLOOKUP(A2196,[1]Tabelle1!$A$1:$B$68,2,FALSE)</f>
        <v>Statistische Region Braunschweig</v>
      </c>
      <c r="D2196" t="str">
        <f>'2019_1-3-1_Download'!$I$7</f>
        <v>Anteil der Personen mit Migrationshintergrund 
im weiteren Sinne</v>
      </c>
      <c r="E2196" t="s">
        <v>1105</v>
      </c>
      <c r="F2196" t="str">
        <f>VLOOKUP(A2196,[2]Kreise_MZ!$A$2:$C$55,3,FALSE)</f>
        <v>MZ031</v>
      </c>
      <c r="G2196">
        <f>'2019_1-3-1_Download'!I332</f>
        <v>18.399999999999999</v>
      </c>
    </row>
    <row r="2197" spans="1:7" x14ac:dyDescent="0.25">
      <c r="A2197">
        <f>'2019_1-3-1_Download'!B333</f>
        <v>241</v>
      </c>
      <c r="B2197">
        <f>'2019_1-3-1_Download'!D333</f>
        <v>2013</v>
      </c>
      <c r="C2197" t="str">
        <f>VLOOKUP(A2197,[1]Tabelle1!$A$1:$B$68,2,FALSE)</f>
        <v>Hannover  Region</v>
      </c>
      <c r="D2197" t="str">
        <f>'2019_1-3-1_Download'!$I$7</f>
        <v>Anteil der Personen mit Migrationshintergrund 
im weiteren Sinne</v>
      </c>
      <c r="E2197" t="s">
        <v>1105</v>
      </c>
      <c r="F2197" t="str">
        <f>VLOOKUP(A2197,[2]Kreise_MZ!$A$2:$C$55,3,FALSE)</f>
        <v>MZ03241</v>
      </c>
      <c r="G2197">
        <f>'2019_1-3-1_Download'!I333</f>
        <v>25.53</v>
      </c>
    </row>
    <row r="2198" spans="1:7" x14ac:dyDescent="0.25">
      <c r="A2198">
        <f>'2019_1-3-1_Download'!B334</f>
        <v>241001</v>
      </c>
      <c r="B2198">
        <f>'2019_1-3-1_Download'!D334</f>
        <v>2013</v>
      </c>
      <c r="C2198" t="str">
        <f>VLOOKUP(A2198,[1]Tabelle1!$A$1:$B$68,2,FALSE)</f>
        <v>dav. Hannover  Lhst.</v>
      </c>
      <c r="D2198" t="str">
        <f>'2019_1-3-1_Download'!$I$7</f>
        <v>Anteil der Personen mit Migrationshintergrund 
im weiteren Sinne</v>
      </c>
      <c r="E2198" t="s">
        <v>1105</v>
      </c>
      <c r="F2198" t="str">
        <f>VLOOKUP(A2198,[2]Kreise_MZ!$A$2:$C$55,3,FALSE)</f>
        <v>MZ03241001</v>
      </c>
      <c r="G2198">
        <f>'2019_1-3-1_Download'!I334</f>
        <v>32.97</v>
      </c>
    </row>
    <row r="2199" spans="1:7" x14ac:dyDescent="0.25">
      <c r="A2199">
        <f>'2019_1-3-1_Download'!B335</f>
        <v>241999</v>
      </c>
      <c r="B2199">
        <f>'2019_1-3-1_Download'!D335</f>
        <v>2013</v>
      </c>
      <c r="C2199" t="str">
        <f>VLOOKUP(A2199,[1]Tabelle1!$A$1:$B$68,2,FALSE)</f>
        <v>dav. Hannover  Umland</v>
      </c>
      <c r="D2199" t="str">
        <f>'2019_1-3-1_Download'!$I$7</f>
        <v>Anteil der Personen mit Migrationshintergrund 
im weiteren Sinne</v>
      </c>
      <c r="E2199" t="s">
        <v>1105</v>
      </c>
      <c r="F2199" t="str">
        <f>VLOOKUP(A2199,[2]Kreise_MZ!$A$2:$C$55,3,FALSE)</f>
        <v>MZ03241999</v>
      </c>
      <c r="G2199">
        <f>'2019_1-3-1_Download'!I335</f>
        <v>19.239999999999998</v>
      </c>
    </row>
    <row r="2200" spans="1:7" x14ac:dyDescent="0.25">
      <c r="A2200">
        <f>'2019_1-3-1_Download'!B336</f>
        <v>251</v>
      </c>
      <c r="B2200">
        <f>'2019_1-3-1_Download'!D336</f>
        <v>2013</v>
      </c>
      <c r="C2200" t="str">
        <f>VLOOKUP(A2200,[1]Tabelle1!$A$1:$B$68,2,FALSE)</f>
        <v>Diepholz</v>
      </c>
      <c r="D2200" t="str">
        <f>'2019_1-3-1_Download'!$I$7</f>
        <v>Anteil der Personen mit Migrationshintergrund 
im weiteren Sinne</v>
      </c>
      <c r="E2200" t="s">
        <v>1105</v>
      </c>
      <c r="F2200" t="str">
        <f>VLOOKUP(A2200,[2]Kreise_MZ!$A$2:$C$55,3,FALSE)</f>
        <v>MZ03251</v>
      </c>
      <c r="G2200">
        <f>'2019_1-3-1_Download'!I336</f>
        <v>13.31</v>
      </c>
    </row>
    <row r="2201" spans="1:7" x14ac:dyDescent="0.25">
      <c r="A2201">
        <f>'2019_1-3-1_Download'!B337</f>
        <v>252</v>
      </c>
      <c r="B2201">
        <f>'2019_1-3-1_Download'!D337</f>
        <v>2013</v>
      </c>
      <c r="C2201" t="str">
        <f>VLOOKUP(A2201,[1]Tabelle1!$A$1:$B$68,2,FALSE)</f>
        <v>Hameln-Pyrmont</v>
      </c>
      <c r="D2201" t="str">
        <f>'2019_1-3-1_Download'!$I$7</f>
        <v>Anteil der Personen mit Migrationshintergrund 
im weiteren Sinne</v>
      </c>
      <c r="E2201" t="s">
        <v>1105</v>
      </c>
      <c r="F2201" t="str">
        <f>VLOOKUP(A2201,[2]Kreise_MZ!$A$2:$C$55,3,FALSE)</f>
        <v>MZ03252</v>
      </c>
      <c r="G2201">
        <f>'2019_1-3-1_Download'!I337</f>
        <v>20.41</v>
      </c>
    </row>
    <row r="2202" spans="1:7" x14ac:dyDescent="0.25">
      <c r="A2202">
        <f>'2019_1-3-1_Download'!B338</f>
        <v>254</v>
      </c>
      <c r="B2202">
        <f>'2019_1-3-1_Download'!D338</f>
        <v>2013</v>
      </c>
      <c r="C2202" t="str">
        <f>VLOOKUP(A2202,[1]Tabelle1!$A$1:$B$68,2,FALSE)</f>
        <v>Hildesheim</v>
      </c>
      <c r="D2202" t="str">
        <f>'2019_1-3-1_Download'!$I$7</f>
        <v>Anteil der Personen mit Migrationshintergrund 
im weiteren Sinne</v>
      </c>
      <c r="E2202" t="s">
        <v>1105</v>
      </c>
      <c r="F2202" t="str">
        <f>VLOOKUP(A2202,[2]Kreise_MZ!$A$2:$C$55,3,FALSE)</f>
        <v>MZ03254</v>
      </c>
      <c r="G2202">
        <f>'2019_1-3-1_Download'!I338</f>
        <v>18.170000000000002</v>
      </c>
    </row>
    <row r="2203" spans="1:7" x14ac:dyDescent="0.25">
      <c r="A2203">
        <f>'2019_1-3-1_Download'!B339</f>
        <v>255</v>
      </c>
      <c r="B2203">
        <f>'2019_1-3-1_Download'!D339</f>
        <v>2013</v>
      </c>
      <c r="C2203" t="str">
        <f>VLOOKUP(A2203,[1]Tabelle1!$A$1:$B$68,2,FALSE)</f>
        <v>Holzminden</v>
      </c>
      <c r="D2203" t="str">
        <f>'2019_1-3-1_Download'!$I$7</f>
        <v>Anteil der Personen mit Migrationshintergrund 
im weiteren Sinne</v>
      </c>
      <c r="E2203" t="s">
        <v>1105</v>
      </c>
      <c r="F2203" t="str">
        <f>VLOOKUP(A2203,[2]Kreise_MZ!$A$2:$C$55,3,FALSE)</f>
        <v>MZ03255</v>
      </c>
      <c r="G2203">
        <f>'2019_1-3-1_Download'!I339</f>
        <v>8.49</v>
      </c>
    </row>
    <row r="2204" spans="1:7" x14ac:dyDescent="0.25">
      <c r="A2204">
        <f>'2019_1-3-1_Download'!B340</f>
        <v>256</v>
      </c>
      <c r="B2204">
        <f>'2019_1-3-1_Download'!D340</f>
        <v>2013</v>
      </c>
      <c r="C2204" t="str">
        <f>VLOOKUP(A2204,[1]Tabelle1!$A$1:$B$68,2,FALSE)</f>
        <v>Nienburg (Weser)</v>
      </c>
      <c r="D2204" t="str">
        <f>'2019_1-3-1_Download'!$I$7</f>
        <v>Anteil der Personen mit Migrationshintergrund 
im weiteren Sinne</v>
      </c>
      <c r="E2204" t="s">
        <v>1105</v>
      </c>
      <c r="F2204" t="str">
        <f>VLOOKUP(A2204,[2]Kreise_MZ!$A$2:$C$55,3,FALSE)</f>
        <v>MZ03256</v>
      </c>
      <c r="G2204">
        <f>'2019_1-3-1_Download'!I340</f>
        <v>15.95</v>
      </c>
    </row>
    <row r="2205" spans="1:7" x14ac:dyDescent="0.25">
      <c r="A2205">
        <f>'2019_1-3-1_Download'!B341</f>
        <v>257</v>
      </c>
      <c r="B2205">
        <f>'2019_1-3-1_Download'!D341</f>
        <v>2013</v>
      </c>
      <c r="C2205" t="str">
        <f>VLOOKUP(A2205,[1]Tabelle1!$A$1:$B$68,2,FALSE)</f>
        <v>Schaumburg</v>
      </c>
      <c r="D2205" t="str">
        <f>'2019_1-3-1_Download'!$I$7</f>
        <v>Anteil der Personen mit Migrationshintergrund 
im weiteren Sinne</v>
      </c>
      <c r="E2205" t="s">
        <v>1105</v>
      </c>
      <c r="F2205" t="str">
        <f>VLOOKUP(A2205,[2]Kreise_MZ!$A$2:$C$55,3,FALSE)</f>
        <v>MZ03257</v>
      </c>
      <c r="G2205">
        <f>'2019_1-3-1_Download'!I341</f>
        <v>13.67</v>
      </c>
    </row>
    <row r="2206" spans="1:7" x14ac:dyDescent="0.25">
      <c r="A2206">
        <f>'2019_1-3-1_Download'!B342</f>
        <v>2</v>
      </c>
      <c r="B2206">
        <f>'2019_1-3-1_Download'!D342</f>
        <v>2013</v>
      </c>
      <c r="C2206" t="str">
        <f>VLOOKUP(A2206,[1]Tabelle1!$A$1:$B$68,2,FALSE)</f>
        <v>Statistische Region Hannover</v>
      </c>
      <c r="D2206" t="str">
        <f>'2019_1-3-1_Download'!$I$7</f>
        <v>Anteil der Personen mit Migrationshintergrund 
im weiteren Sinne</v>
      </c>
      <c r="E2206" t="s">
        <v>1105</v>
      </c>
      <c r="F2206" t="str">
        <f>VLOOKUP(A2206,[2]Kreise_MZ!$A$2:$C$55,3,FALSE)</f>
        <v>MZ032</v>
      </c>
      <c r="G2206">
        <f>'2019_1-3-1_Download'!I342</f>
        <v>20.99</v>
      </c>
    </row>
    <row r="2207" spans="1:7" x14ac:dyDescent="0.25">
      <c r="A2207">
        <f>'2019_1-3-1_Download'!B343</f>
        <v>351</v>
      </c>
      <c r="B2207">
        <f>'2019_1-3-1_Download'!D343</f>
        <v>2013</v>
      </c>
      <c r="C2207" t="str">
        <f>VLOOKUP(A2207,[1]Tabelle1!$A$1:$B$68,2,FALSE)</f>
        <v>Celle</v>
      </c>
      <c r="D2207" t="str">
        <f>'2019_1-3-1_Download'!$I$7</f>
        <v>Anteil der Personen mit Migrationshintergrund 
im weiteren Sinne</v>
      </c>
      <c r="E2207" t="s">
        <v>1105</v>
      </c>
      <c r="F2207" t="str">
        <f>VLOOKUP(A2207,[2]Kreise_MZ!$A$2:$C$55,3,FALSE)</f>
        <v>MZ03351</v>
      </c>
      <c r="G2207">
        <f>'2019_1-3-1_Download'!I343</f>
        <v>17.77</v>
      </c>
    </row>
    <row r="2208" spans="1:7" x14ac:dyDescent="0.25">
      <c r="A2208">
        <f>'2019_1-3-1_Download'!B344</f>
        <v>352</v>
      </c>
      <c r="B2208">
        <f>'2019_1-3-1_Download'!D344</f>
        <v>2013</v>
      </c>
      <c r="C2208" t="str">
        <f>VLOOKUP(A2208,[1]Tabelle1!$A$1:$B$68,2,FALSE)</f>
        <v>Cuxhaven</v>
      </c>
      <c r="D2208" t="str">
        <f>'2019_1-3-1_Download'!$I$7</f>
        <v>Anteil der Personen mit Migrationshintergrund 
im weiteren Sinne</v>
      </c>
      <c r="E2208" t="s">
        <v>1105</v>
      </c>
      <c r="F2208" t="str">
        <f>VLOOKUP(A2208,[2]Kreise_MZ!$A$2:$C$55,3,FALSE)</f>
        <v>MZ03352</v>
      </c>
      <c r="G2208">
        <f>'2019_1-3-1_Download'!I344</f>
        <v>13.72</v>
      </c>
    </row>
    <row r="2209" spans="1:7" x14ac:dyDescent="0.25">
      <c r="A2209">
        <f>'2019_1-3-1_Download'!B345</f>
        <v>353</v>
      </c>
      <c r="B2209">
        <f>'2019_1-3-1_Download'!D345</f>
        <v>2013</v>
      </c>
      <c r="C2209" t="str">
        <f>VLOOKUP(A2209,[1]Tabelle1!$A$1:$B$68,2,FALSE)</f>
        <v>Harburg</v>
      </c>
      <c r="D2209" t="str">
        <f>'2019_1-3-1_Download'!$I$7</f>
        <v>Anteil der Personen mit Migrationshintergrund 
im weiteren Sinne</v>
      </c>
      <c r="E2209" t="s">
        <v>1105</v>
      </c>
      <c r="F2209" t="str">
        <f>VLOOKUP(A2209,[2]Kreise_MZ!$A$2:$C$55,3,FALSE)</f>
        <v>MZ03353</v>
      </c>
      <c r="G2209">
        <f>'2019_1-3-1_Download'!I345</f>
        <v>13.93</v>
      </c>
    </row>
    <row r="2210" spans="1:7" x14ac:dyDescent="0.25">
      <c r="A2210" t="str">
        <f>'2019_1-3-1_Download'!B346</f>
        <v>360/ 354</v>
      </c>
      <c r="B2210">
        <f>'2019_1-3-1_Download'!D346</f>
        <v>2013</v>
      </c>
      <c r="C2210" t="str">
        <f>VLOOKUP(A2210,[1]Tabelle1!$A$1:$B$68,2,FALSE)</f>
        <v>Uelzen Lüchow-Dannenberg</v>
      </c>
      <c r="D2210" t="str">
        <f>'2019_1-3-1_Download'!$I$7</f>
        <v>Anteil der Personen mit Migrationshintergrund 
im weiteren Sinne</v>
      </c>
      <c r="E2210" t="s">
        <v>1105</v>
      </c>
      <c r="F2210" t="str">
        <f>VLOOKUP(A2210,[2]Kreise_MZ!$A$2:$C$55,3,FALSE)</f>
        <v>MZ03354360</v>
      </c>
      <c r="G2210">
        <f>'2019_1-3-1_Download'!I346</f>
        <v>10.07</v>
      </c>
    </row>
    <row r="2211" spans="1:7" x14ac:dyDescent="0.25">
      <c r="A2211">
        <f>'2019_1-3-1_Download'!B347</f>
        <v>355</v>
      </c>
      <c r="B2211">
        <f>'2019_1-3-1_Download'!D347</f>
        <v>2013</v>
      </c>
      <c r="C2211" t="str">
        <f>VLOOKUP(A2211,[1]Tabelle1!$A$1:$B$68,2,FALSE)</f>
        <v>Lüneburg</v>
      </c>
      <c r="D2211" t="str">
        <f>'2019_1-3-1_Download'!$I$7</f>
        <v>Anteil der Personen mit Migrationshintergrund 
im weiteren Sinne</v>
      </c>
      <c r="E2211" t="s">
        <v>1105</v>
      </c>
      <c r="F2211" t="str">
        <f>VLOOKUP(A2211,[2]Kreise_MZ!$A$2:$C$55,3,FALSE)</f>
        <v>MZ03355</v>
      </c>
      <c r="G2211">
        <f>'2019_1-3-1_Download'!I347</f>
        <v>12.81</v>
      </c>
    </row>
    <row r="2212" spans="1:7" x14ac:dyDescent="0.25">
      <c r="A2212">
        <f>'2019_1-3-1_Download'!B348</f>
        <v>356</v>
      </c>
      <c r="B2212">
        <f>'2019_1-3-1_Download'!D348</f>
        <v>2013</v>
      </c>
      <c r="C2212" t="str">
        <f>VLOOKUP(A2212,[1]Tabelle1!$A$1:$B$68,2,FALSE)</f>
        <v>Osterholz</v>
      </c>
      <c r="D2212" t="str">
        <f>'2019_1-3-1_Download'!$I$7</f>
        <v>Anteil der Personen mit Migrationshintergrund 
im weiteren Sinne</v>
      </c>
      <c r="E2212" t="s">
        <v>1105</v>
      </c>
      <c r="F2212" t="str">
        <f>VLOOKUP(A2212,[2]Kreise_MZ!$A$2:$C$55,3,FALSE)</f>
        <v>MZ03356</v>
      </c>
      <c r="G2212">
        <f>'2019_1-3-1_Download'!I348</f>
        <v>7.38</v>
      </c>
    </row>
    <row r="2213" spans="1:7" x14ac:dyDescent="0.25">
      <c r="A2213">
        <f>'2019_1-3-1_Download'!B349</f>
        <v>357</v>
      </c>
      <c r="B2213">
        <f>'2019_1-3-1_Download'!D349</f>
        <v>2013</v>
      </c>
      <c r="C2213" t="str">
        <f>VLOOKUP(A2213,[1]Tabelle1!$A$1:$B$68,2,FALSE)</f>
        <v>Rotenburg (Wümme)</v>
      </c>
      <c r="D2213" t="str">
        <f>'2019_1-3-1_Download'!$I$7</f>
        <v>Anteil der Personen mit Migrationshintergrund 
im weiteren Sinne</v>
      </c>
      <c r="E2213" t="s">
        <v>1105</v>
      </c>
      <c r="F2213" t="str">
        <f>VLOOKUP(A2213,[2]Kreise_MZ!$A$2:$C$55,3,FALSE)</f>
        <v>MZ03357</v>
      </c>
      <c r="G2213">
        <f>'2019_1-3-1_Download'!I349</f>
        <v>10.78</v>
      </c>
    </row>
    <row r="2214" spans="1:7" x14ac:dyDescent="0.25">
      <c r="A2214">
        <f>'2019_1-3-1_Download'!B350</f>
        <v>358</v>
      </c>
      <c r="B2214">
        <f>'2019_1-3-1_Download'!D350</f>
        <v>2013</v>
      </c>
      <c r="C2214" t="str">
        <f>VLOOKUP(A2214,[1]Tabelle1!$A$1:$B$68,2,FALSE)</f>
        <v>Heidekreis</v>
      </c>
      <c r="D2214" t="str">
        <f>'2019_1-3-1_Download'!$I$7</f>
        <v>Anteil der Personen mit Migrationshintergrund 
im weiteren Sinne</v>
      </c>
      <c r="E2214" t="s">
        <v>1105</v>
      </c>
      <c r="F2214" t="str">
        <f>VLOOKUP(A2214,[2]Kreise_MZ!$A$2:$C$55,3,FALSE)</f>
        <v>MZ03358</v>
      </c>
      <c r="G2214">
        <f>'2019_1-3-1_Download'!I350</f>
        <v>18.690000000000001</v>
      </c>
    </row>
    <row r="2215" spans="1:7" x14ac:dyDescent="0.25">
      <c r="A2215">
        <f>'2019_1-3-1_Download'!B351</f>
        <v>359</v>
      </c>
      <c r="B2215">
        <f>'2019_1-3-1_Download'!D351</f>
        <v>2013</v>
      </c>
      <c r="C2215" t="str">
        <f>VLOOKUP(A2215,[1]Tabelle1!$A$1:$B$68,2,FALSE)</f>
        <v>Stade</v>
      </c>
      <c r="D2215" t="str">
        <f>'2019_1-3-1_Download'!$I$7</f>
        <v>Anteil der Personen mit Migrationshintergrund 
im weiteren Sinne</v>
      </c>
      <c r="E2215" t="s">
        <v>1105</v>
      </c>
      <c r="F2215" t="str">
        <f>VLOOKUP(A2215,[2]Kreise_MZ!$A$2:$C$55,3,FALSE)</f>
        <v>MZ03359</v>
      </c>
      <c r="G2215">
        <f>'2019_1-3-1_Download'!I351</f>
        <v>10.85</v>
      </c>
    </row>
    <row r="2216" spans="1:7" x14ac:dyDescent="0.25">
      <c r="A2216" t="str">
        <f>'2019_1-3-1_Download'!B352</f>
        <v>360/ 354</v>
      </c>
      <c r="B2216">
        <f>'2019_1-3-1_Download'!D352</f>
        <v>2013</v>
      </c>
      <c r="C2216" t="str">
        <f>VLOOKUP(A2216,[1]Tabelle1!$A$1:$B$68,2,FALSE)</f>
        <v>Uelzen Lüchow-Dannenberg</v>
      </c>
      <c r="D2216" t="str">
        <f>'2019_1-3-1_Download'!$I$7</f>
        <v>Anteil der Personen mit Migrationshintergrund 
im weiteren Sinne</v>
      </c>
      <c r="E2216" t="s">
        <v>1105</v>
      </c>
      <c r="F2216" t="str">
        <f>VLOOKUP(A2216,[2]Kreise_MZ!$A$2:$C$55,3,FALSE)</f>
        <v>MZ03354360</v>
      </c>
      <c r="G2216">
        <f>'2019_1-3-1_Download'!I352</f>
        <v>10.07</v>
      </c>
    </row>
    <row r="2217" spans="1:7" x14ac:dyDescent="0.25">
      <c r="A2217">
        <f>'2019_1-3-1_Download'!B353</f>
        <v>361</v>
      </c>
      <c r="B2217">
        <f>'2019_1-3-1_Download'!D353</f>
        <v>2013</v>
      </c>
      <c r="C2217" t="str">
        <f>VLOOKUP(A2217,[1]Tabelle1!$A$1:$B$68,2,FALSE)</f>
        <v>Verden</v>
      </c>
      <c r="D2217" t="str">
        <f>'2019_1-3-1_Download'!$I$7</f>
        <v>Anteil der Personen mit Migrationshintergrund 
im weiteren Sinne</v>
      </c>
      <c r="E2217" t="s">
        <v>1105</v>
      </c>
      <c r="F2217" t="str">
        <f>VLOOKUP(A2217,[2]Kreise_MZ!$A$2:$C$55,3,FALSE)</f>
        <v>MZ03361</v>
      </c>
      <c r="G2217">
        <f>'2019_1-3-1_Download'!I353</f>
        <v>21.93</v>
      </c>
    </row>
    <row r="2218" spans="1:7" x14ac:dyDescent="0.25">
      <c r="A2218">
        <f>'2019_1-3-1_Download'!B354</f>
        <v>3</v>
      </c>
      <c r="B2218">
        <f>'2019_1-3-1_Download'!D354</f>
        <v>2013</v>
      </c>
      <c r="C2218" t="str">
        <f>VLOOKUP(A2218,[1]Tabelle1!$A$1:$B$68,2,FALSE)</f>
        <v>Statistische Region Lüneburg</v>
      </c>
      <c r="D2218" t="str">
        <f>'2019_1-3-1_Download'!$I$7</f>
        <v>Anteil der Personen mit Migrationshintergrund 
im weiteren Sinne</v>
      </c>
      <c r="E2218" t="s">
        <v>1105</v>
      </c>
      <c r="F2218" t="str">
        <f>VLOOKUP(A2218,[2]Kreise_MZ!$A$2:$C$55,3,FALSE)</f>
        <v>MZ033</v>
      </c>
      <c r="G2218">
        <f>'2019_1-3-1_Download'!I354</f>
        <v>13.89</v>
      </c>
    </row>
    <row r="2219" spans="1:7" x14ac:dyDescent="0.25">
      <c r="A2219">
        <f>'2019_1-3-1_Download'!B355</f>
        <v>401</v>
      </c>
      <c r="B2219">
        <f>'2019_1-3-1_Download'!D355</f>
        <v>2013</v>
      </c>
      <c r="C2219" t="str">
        <f>VLOOKUP(A2219,[1]Tabelle1!$A$1:$B$68,2,FALSE)</f>
        <v>Delmenhorst  Stadt</v>
      </c>
      <c r="D2219" t="str">
        <f>'2019_1-3-1_Download'!$I$7</f>
        <v>Anteil der Personen mit Migrationshintergrund 
im weiteren Sinne</v>
      </c>
      <c r="E2219" t="s">
        <v>1105</v>
      </c>
      <c r="F2219" t="str">
        <f>VLOOKUP(A2219,[2]Kreise_MZ!$A$2:$C$55,3,FALSE)</f>
        <v>MZ03401</v>
      </c>
      <c r="G2219">
        <f>'2019_1-3-1_Download'!I355</f>
        <v>25.11</v>
      </c>
    </row>
    <row r="2220" spans="1:7" x14ac:dyDescent="0.25">
      <c r="A2220" t="str">
        <f>'2019_1-3-1_Download'!B356</f>
        <v>402 / 457</v>
      </c>
      <c r="B2220">
        <f>'2019_1-3-1_Download'!D356</f>
        <v>2013</v>
      </c>
      <c r="C2220" t="str">
        <f>VLOOKUP(A2220,[1]Tabelle1!$A$1:$B$68,2,FALSE)</f>
        <v>Emden  Stadt / Leer</v>
      </c>
      <c r="D2220" t="str">
        <f>'2019_1-3-1_Download'!$I$7</f>
        <v>Anteil der Personen mit Migrationshintergrund 
im weiteren Sinne</v>
      </c>
      <c r="E2220" t="s">
        <v>1105</v>
      </c>
      <c r="F2220" t="str">
        <f>VLOOKUP(A2220,[2]Kreise_MZ!$A$2:$C$55,3,FALSE)</f>
        <v>MZ03402457</v>
      </c>
      <c r="G2220">
        <f>'2019_1-3-1_Download'!I356</f>
        <v>14.97</v>
      </c>
    </row>
    <row r="2221" spans="1:7" x14ac:dyDescent="0.25">
      <c r="A2221">
        <f>'2019_1-3-1_Download'!B357</f>
        <v>403</v>
      </c>
      <c r="B2221">
        <f>'2019_1-3-1_Download'!D357</f>
        <v>2013</v>
      </c>
      <c r="C2221" t="str">
        <f>VLOOKUP(A2221,[1]Tabelle1!$A$1:$B$68,2,FALSE)</f>
        <v>Oldenburg(Oldb)  Stadt</v>
      </c>
      <c r="D2221" t="str">
        <f>'2019_1-3-1_Download'!$I$7</f>
        <v>Anteil der Personen mit Migrationshintergrund 
im weiteren Sinne</v>
      </c>
      <c r="E2221" t="s">
        <v>1105</v>
      </c>
      <c r="F2221" t="str">
        <f>VLOOKUP(A2221,[2]Kreise_MZ!$A$2:$C$55,3,FALSE)</f>
        <v>MZ03403</v>
      </c>
      <c r="G2221">
        <f>'2019_1-3-1_Download'!I357</f>
        <v>15.69</v>
      </c>
    </row>
    <row r="2222" spans="1:7" x14ac:dyDescent="0.25">
      <c r="A2222">
        <f>'2019_1-3-1_Download'!B358</f>
        <v>404</v>
      </c>
      <c r="B2222">
        <f>'2019_1-3-1_Download'!D358</f>
        <v>2013</v>
      </c>
      <c r="C2222" t="str">
        <f>VLOOKUP(A2222,[1]Tabelle1!$A$1:$B$68,2,FALSE)</f>
        <v>Osnabrück  Stadt</v>
      </c>
      <c r="D2222" t="str">
        <f>'2019_1-3-1_Download'!$I$7</f>
        <v>Anteil der Personen mit Migrationshintergrund 
im weiteren Sinne</v>
      </c>
      <c r="E2222" t="s">
        <v>1105</v>
      </c>
      <c r="F2222" t="str">
        <f>VLOOKUP(A2222,[2]Kreise_MZ!$A$2:$C$55,3,FALSE)</f>
        <v>MZ03404</v>
      </c>
      <c r="G2222">
        <f>'2019_1-3-1_Download'!I358</f>
        <v>31.62</v>
      </c>
    </row>
    <row r="2223" spans="1:7" x14ac:dyDescent="0.25">
      <c r="A2223">
        <f>'2019_1-3-1_Download'!B359</f>
        <v>405</v>
      </c>
      <c r="B2223">
        <f>'2019_1-3-1_Download'!D359</f>
        <v>2013</v>
      </c>
      <c r="C2223" t="str">
        <f>VLOOKUP(A2223,[1]Tabelle1!$A$1:$B$68,2,FALSE)</f>
        <v>Wilhelmshaven  Stadt</v>
      </c>
      <c r="D2223" t="str">
        <f>'2019_1-3-1_Download'!$I$7</f>
        <v>Anteil der Personen mit Migrationshintergrund 
im weiteren Sinne</v>
      </c>
      <c r="E2223" t="s">
        <v>1105</v>
      </c>
      <c r="F2223" t="str">
        <f>VLOOKUP(A2223,[2]Kreise_MZ!$A$2:$C$55,3,FALSE)</f>
        <v>MZ03405</v>
      </c>
      <c r="G2223">
        <f>'2019_1-3-1_Download'!I359</f>
        <v>16.55</v>
      </c>
    </row>
    <row r="2224" spans="1:7" x14ac:dyDescent="0.25">
      <c r="A2224">
        <f>'2019_1-3-1_Download'!B360</f>
        <v>451</v>
      </c>
      <c r="B2224">
        <f>'2019_1-3-1_Download'!D360</f>
        <v>2013</v>
      </c>
      <c r="C2224" t="str">
        <f>VLOOKUP(A2224,[1]Tabelle1!$A$1:$B$68,2,FALSE)</f>
        <v>Ammerland</v>
      </c>
      <c r="D2224" t="str">
        <f>'2019_1-3-1_Download'!$I$7</f>
        <v>Anteil der Personen mit Migrationshintergrund 
im weiteren Sinne</v>
      </c>
      <c r="E2224" t="s">
        <v>1105</v>
      </c>
      <c r="F2224" t="str">
        <f>VLOOKUP(A2224,[2]Kreise_MZ!$A$2:$C$55,3,FALSE)</f>
        <v>MZ03451</v>
      </c>
      <c r="G2224">
        <f>'2019_1-3-1_Download'!I360</f>
        <v>6.84</v>
      </c>
    </row>
    <row r="2225" spans="1:7" x14ac:dyDescent="0.25">
      <c r="A2225">
        <f>'2019_1-3-1_Download'!B361</f>
        <v>452</v>
      </c>
      <c r="B2225">
        <f>'2019_1-3-1_Download'!D361</f>
        <v>2013</v>
      </c>
      <c r="C2225" t="str">
        <f>VLOOKUP(A2225,[1]Tabelle1!$A$1:$B$68,2,FALSE)</f>
        <v>Aurich</v>
      </c>
      <c r="D2225" t="str">
        <f>'2019_1-3-1_Download'!$I$7</f>
        <v>Anteil der Personen mit Migrationshintergrund 
im weiteren Sinne</v>
      </c>
      <c r="E2225" t="s">
        <v>1105</v>
      </c>
      <c r="F2225" t="str">
        <f>VLOOKUP(A2225,[2]Kreise_MZ!$A$2:$C$55,3,FALSE)</f>
        <v>MZ03452</v>
      </c>
      <c r="G2225">
        <f>'2019_1-3-1_Download'!I361</f>
        <v>9.4499999999999993</v>
      </c>
    </row>
    <row r="2226" spans="1:7" x14ac:dyDescent="0.25">
      <c r="A2226">
        <f>'2019_1-3-1_Download'!B362</f>
        <v>453</v>
      </c>
      <c r="B2226">
        <f>'2019_1-3-1_Download'!D362</f>
        <v>2013</v>
      </c>
      <c r="C2226" t="str">
        <f>VLOOKUP(A2226,[1]Tabelle1!$A$1:$B$68,2,FALSE)</f>
        <v>Cloppenburg</v>
      </c>
      <c r="D2226" t="str">
        <f>'2019_1-3-1_Download'!$I$7</f>
        <v>Anteil der Personen mit Migrationshintergrund 
im weiteren Sinne</v>
      </c>
      <c r="E2226" t="s">
        <v>1105</v>
      </c>
      <c r="F2226" t="str">
        <f>VLOOKUP(A2226,[2]Kreise_MZ!$A$2:$C$55,3,FALSE)</f>
        <v>MZ03453</v>
      </c>
      <c r="G2226">
        <f>'2019_1-3-1_Download'!I362</f>
        <v>26.93</v>
      </c>
    </row>
    <row r="2227" spans="1:7" x14ac:dyDescent="0.25">
      <c r="A2227">
        <f>'2019_1-3-1_Download'!B363</f>
        <v>454</v>
      </c>
      <c r="B2227">
        <f>'2019_1-3-1_Download'!D363</f>
        <v>2013</v>
      </c>
      <c r="C2227" t="str">
        <f>VLOOKUP(A2227,[1]Tabelle1!$A$1:$B$68,2,FALSE)</f>
        <v>Emsland</v>
      </c>
      <c r="D2227" t="str">
        <f>'2019_1-3-1_Download'!$I$7</f>
        <v>Anteil der Personen mit Migrationshintergrund 
im weiteren Sinne</v>
      </c>
      <c r="E2227" t="s">
        <v>1105</v>
      </c>
      <c r="F2227" t="str">
        <f>VLOOKUP(A2227,[2]Kreise_MZ!$A$2:$C$55,3,FALSE)</f>
        <v>MZ03454</v>
      </c>
      <c r="G2227">
        <f>'2019_1-3-1_Download'!I363</f>
        <v>17.68</v>
      </c>
    </row>
    <row r="2228" spans="1:7" x14ac:dyDescent="0.25">
      <c r="A2228" t="str">
        <f>'2019_1-3-1_Download'!B364</f>
        <v>455 / 462</v>
      </c>
      <c r="B2228">
        <f>'2019_1-3-1_Download'!D364</f>
        <v>2013</v>
      </c>
      <c r="C2228" t="str">
        <f>VLOOKUP(A2228,[1]Tabelle1!$A$1:$B$68,2,FALSE)</f>
        <v>Friesland / Wittmund</v>
      </c>
      <c r="D2228" t="str">
        <f>'2019_1-3-1_Download'!$I$7</f>
        <v>Anteil der Personen mit Migrationshintergrund 
im weiteren Sinne</v>
      </c>
      <c r="E2228" t="s">
        <v>1105</v>
      </c>
      <c r="F2228" t="str">
        <f>VLOOKUP(A2228,[2]Kreise_MZ!$A$2:$C$55,3,FALSE)</f>
        <v>MZ03455462</v>
      </c>
      <c r="G2228">
        <f>'2019_1-3-1_Download'!I364</f>
        <v>6.77</v>
      </c>
    </row>
    <row r="2229" spans="1:7" x14ac:dyDescent="0.25">
      <c r="A2229">
        <f>'2019_1-3-1_Download'!B365</f>
        <v>456</v>
      </c>
      <c r="B2229">
        <f>'2019_1-3-1_Download'!D365</f>
        <v>2013</v>
      </c>
      <c r="C2229" t="str">
        <f>VLOOKUP(A2229,[1]Tabelle1!$A$1:$B$68,2,FALSE)</f>
        <v>Grafschaft Bentheim</v>
      </c>
      <c r="D2229" t="str">
        <f>'2019_1-3-1_Download'!$I$7</f>
        <v>Anteil der Personen mit Migrationshintergrund 
im weiteren Sinne</v>
      </c>
      <c r="E2229" t="s">
        <v>1105</v>
      </c>
      <c r="F2229" t="str">
        <f>VLOOKUP(A2229,[2]Kreise_MZ!$A$2:$C$55,3,FALSE)</f>
        <v>MZ03456</v>
      </c>
      <c r="G2229">
        <f>'2019_1-3-1_Download'!I365</f>
        <v>22.91</v>
      </c>
    </row>
    <row r="2230" spans="1:7" x14ac:dyDescent="0.25">
      <c r="A2230" t="str">
        <f>'2019_1-3-1_Download'!B366</f>
        <v>402 / 457</v>
      </c>
      <c r="B2230">
        <f>'2019_1-3-1_Download'!D366</f>
        <v>2013</v>
      </c>
      <c r="C2230" t="str">
        <f>VLOOKUP(A2230,[1]Tabelle1!$A$1:$B$68,2,FALSE)</f>
        <v>Emden  Stadt / Leer</v>
      </c>
      <c r="D2230" t="str">
        <f>'2019_1-3-1_Download'!$I$7</f>
        <v>Anteil der Personen mit Migrationshintergrund 
im weiteren Sinne</v>
      </c>
      <c r="E2230" t="s">
        <v>1105</v>
      </c>
      <c r="F2230" t="str">
        <f>VLOOKUP(A2230,[2]Kreise_MZ!$A$2:$C$55,3,FALSE)</f>
        <v>MZ03402457</v>
      </c>
      <c r="G2230">
        <f>'2019_1-3-1_Download'!I366</f>
        <v>14.97</v>
      </c>
    </row>
    <row r="2231" spans="1:7" x14ac:dyDescent="0.25">
      <c r="A2231">
        <f>'2019_1-3-1_Download'!B367</f>
        <v>458</v>
      </c>
      <c r="B2231">
        <f>'2019_1-3-1_Download'!D367</f>
        <v>2013</v>
      </c>
      <c r="C2231" t="str">
        <f>VLOOKUP(A2231,[1]Tabelle1!$A$1:$B$68,2,FALSE)</f>
        <v>Oldenburg</v>
      </c>
      <c r="D2231" t="str">
        <f>'2019_1-3-1_Download'!$I$7</f>
        <v>Anteil der Personen mit Migrationshintergrund 
im weiteren Sinne</v>
      </c>
      <c r="E2231" t="s">
        <v>1105</v>
      </c>
      <c r="F2231" t="str">
        <f>VLOOKUP(A2231,[2]Kreise_MZ!$A$2:$C$55,3,FALSE)</f>
        <v>MZ03458</v>
      </c>
      <c r="G2231">
        <f>'2019_1-3-1_Download'!I367</f>
        <v>11.62</v>
      </c>
    </row>
    <row r="2232" spans="1:7" x14ac:dyDescent="0.25">
      <c r="A2232">
        <f>'2019_1-3-1_Download'!B368</f>
        <v>459</v>
      </c>
      <c r="B2232">
        <f>'2019_1-3-1_Download'!D368</f>
        <v>2013</v>
      </c>
      <c r="C2232" t="str">
        <f>VLOOKUP(A2232,[1]Tabelle1!$A$1:$B$68,2,FALSE)</f>
        <v>Osnabrück</v>
      </c>
      <c r="D2232" t="str">
        <f>'2019_1-3-1_Download'!$I$7</f>
        <v>Anteil der Personen mit Migrationshintergrund 
im weiteren Sinne</v>
      </c>
      <c r="E2232" t="s">
        <v>1105</v>
      </c>
      <c r="F2232" t="str">
        <f>VLOOKUP(A2232,[2]Kreise_MZ!$A$2:$C$55,3,FALSE)</f>
        <v>MZ03459</v>
      </c>
      <c r="G2232">
        <f>'2019_1-3-1_Download'!I368</f>
        <v>22.43</v>
      </c>
    </row>
    <row r="2233" spans="1:7" x14ac:dyDescent="0.25">
      <c r="A2233">
        <f>'2019_1-3-1_Download'!B369</f>
        <v>460</v>
      </c>
      <c r="B2233">
        <f>'2019_1-3-1_Download'!D369</f>
        <v>2013</v>
      </c>
      <c r="C2233" t="str">
        <f>VLOOKUP(A2233,[1]Tabelle1!$A$1:$B$68,2,FALSE)</f>
        <v>Vechta</v>
      </c>
      <c r="D2233" t="str">
        <f>'2019_1-3-1_Download'!$I$7</f>
        <v>Anteil der Personen mit Migrationshintergrund 
im weiteren Sinne</v>
      </c>
      <c r="E2233" t="s">
        <v>1105</v>
      </c>
      <c r="F2233" t="str">
        <f>VLOOKUP(A2233,[2]Kreise_MZ!$A$2:$C$55,3,FALSE)</f>
        <v>MZ03460</v>
      </c>
      <c r="G2233">
        <f>'2019_1-3-1_Download'!I369</f>
        <v>21.05</v>
      </c>
    </row>
    <row r="2234" spans="1:7" x14ac:dyDescent="0.25">
      <c r="A2234">
        <f>'2019_1-3-1_Download'!B370</f>
        <v>461</v>
      </c>
      <c r="B2234">
        <f>'2019_1-3-1_Download'!D370</f>
        <v>2013</v>
      </c>
      <c r="C2234" t="str">
        <f>VLOOKUP(A2234,[1]Tabelle1!$A$1:$B$68,2,FALSE)</f>
        <v>Wesermarsch</v>
      </c>
      <c r="D2234" t="str">
        <f>'2019_1-3-1_Download'!$I$7</f>
        <v>Anteil der Personen mit Migrationshintergrund 
im weiteren Sinne</v>
      </c>
      <c r="E2234" t="s">
        <v>1105</v>
      </c>
      <c r="F2234" t="str">
        <f>VLOOKUP(A2234,[2]Kreise_MZ!$A$2:$C$55,3,FALSE)</f>
        <v>MZ03461</v>
      </c>
      <c r="G2234">
        <f>'2019_1-3-1_Download'!I370</f>
        <v>14.21</v>
      </c>
    </row>
    <row r="2235" spans="1:7" x14ac:dyDescent="0.25">
      <c r="A2235" t="str">
        <f>'2019_1-3-1_Download'!B371</f>
        <v>455 / 462</v>
      </c>
      <c r="B2235">
        <f>'2019_1-3-1_Download'!D371</f>
        <v>2013</v>
      </c>
      <c r="C2235" t="str">
        <f>VLOOKUP(A2235,[1]Tabelle1!$A$1:$B$68,2,FALSE)</f>
        <v>Friesland / Wittmund</v>
      </c>
      <c r="D2235" t="str">
        <f>'2019_1-3-1_Download'!$I$7</f>
        <v>Anteil der Personen mit Migrationshintergrund 
im weiteren Sinne</v>
      </c>
      <c r="E2235" t="s">
        <v>1105</v>
      </c>
      <c r="F2235" t="str">
        <f>VLOOKUP(A2235,[2]Kreise_MZ!$A$2:$C$55,3,FALSE)</f>
        <v>MZ03455462</v>
      </c>
      <c r="G2235">
        <f>'2019_1-3-1_Download'!I371</f>
        <v>6.77</v>
      </c>
    </row>
    <row r="2236" spans="1:7" x14ac:dyDescent="0.25">
      <c r="A2236">
        <f>'2019_1-3-1_Download'!B372</f>
        <v>4</v>
      </c>
      <c r="B2236">
        <f>'2019_1-3-1_Download'!D372</f>
        <v>2013</v>
      </c>
      <c r="C2236" t="str">
        <f>VLOOKUP(A2236,[1]Tabelle1!$A$1:$B$68,2,FALSE)</f>
        <v>Statistische Region Weser-Ems</v>
      </c>
      <c r="D2236" t="str">
        <f>'2019_1-3-1_Download'!$I$7</f>
        <v>Anteil der Personen mit Migrationshintergrund 
im weiteren Sinne</v>
      </c>
      <c r="E2236" t="s">
        <v>1105</v>
      </c>
      <c r="F2236" t="str">
        <f>VLOOKUP(A2236,[2]Kreise_MZ!$A$2:$C$55,3,FALSE)</f>
        <v>MZ034</v>
      </c>
      <c r="G2236">
        <f>'2019_1-3-1_Download'!I372</f>
        <v>18.03</v>
      </c>
    </row>
    <row r="2237" spans="1:7" x14ac:dyDescent="0.25">
      <c r="A2237">
        <f>'2019_1-3-1_Download'!B373</f>
        <v>0</v>
      </c>
      <c r="B2237">
        <f>'2019_1-3-1_Download'!D373</f>
        <v>2013</v>
      </c>
      <c r="C2237" t="str">
        <f>VLOOKUP(A2237,[1]Tabelle1!$A$1:$B$68,2,FALSE)</f>
        <v>Niedersachsen</v>
      </c>
      <c r="D2237" t="str">
        <f>'2019_1-3-1_Download'!$I$7</f>
        <v>Anteil der Personen mit Migrationshintergrund 
im weiteren Sinne</v>
      </c>
      <c r="E2237" t="s">
        <v>1105</v>
      </c>
      <c r="F2237" t="str">
        <f>VLOOKUP(A2237,[2]Kreise_MZ!$A$2:$C$55,3,FALSE)</f>
        <v>MZ030</v>
      </c>
      <c r="G2237">
        <f>'2019_1-3-1_Download'!I373</f>
        <v>18.010000000000002</v>
      </c>
    </row>
    <row r="2238" spans="1:7" x14ac:dyDescent="0.25">
      <c r="A2238">
        <f>'2019_1-3-1_Download'!B374</f>
        <v>101</v>
      </c>
      <c r="B2238">
        <f>'2019_1-3-1_Download'!D374</f>
        <v>2012</v>
      </c>
      <c r="C2238" t="str">
        <f>VLOOKUP(A2238,[1]Tabelle1!$A$1:$B$68,2,FALSE)</f>
        <v>Braunschweig  Stadt</v>
      </c>
      <c r="D2238" t="str">
        <f>'2019_1-3-1_Download'!$I$7</f>
        <v>Anteil der Personen mit Migrationshintergrund 
im weiteren Sinne</v>
      </c>
      <c r="E2238" t="s">
        <v>1105</v>
      </c>
      <c r="F2238" t="str">
        <f>VLOOKUP(A2238,[2]Kreise_MZ!$A$2:$C$55,3,FALSE)</f>
        <v>MZ03101</v>
      </c>
      <c r="G2238">
        <f>'2019_1-3-1_Download'!I374</f>
        <v>20.55</v>
      </c>
    </row>
    <row r="2239" spans="1:7" x14ac:dyDescent="0.25">
      <c r="A2239">
        <f>'2019_1-3-1_Download'!B375</f>
        <v>102</v>
      </c>
      <c r="B2239">
        <f>'2019_1-3-1_Download'!D375</f>
        <v>2012</v>
      </c>
      <c r="C2239" t="str">
        <f>VLOOKUP(A2239,[1]Tabelle1!$A$1:$B$68,2,FALSE)</f>
        <v>Salzgitter  Stadt</v>
      </c>
      <c r="D2239" t="str">
        <f>'2019_1-3-1_Download'!$I$7</f>
        <v>Anteil der Personen mit Migrationshintergrund 
im weiteren Sinne</v>
      </c>
      <c r="E2239" t="s">
        <v>1105</v>
      </c>
      <c r="F2239" t="str">
        <f>VLOOKUP(A2239,[2]Kreise_MZ!$A$2:$C$55,3,FALSE)</f>
        <v>MZ03102</v>
      </c>
      <c r="G2239">
        <f>'2019_1-3-1_Download'!I375</f>
        <v>25.44</v>
      </c>
    </row>
    <row r="2240" spans="1:7" x14ac:dyDescent="0.25">
      <c r="A2240">
        <f>'2019_1-3-1_Download'!B376</f>
        <v>103</v>
      </c>
      <c r="B2240">
        <f>'2019_1-3-1_Download'!D376</f>
        <v>2012</v>
      </c>
      <c r="C2240" t="str">
        <f>VLOOKUP(A2240,[1]Tabelle1!$A$1:$B$68,2,FALSE)</f>
        <v>Wolfsburg  Stadt</v>
      </c>
      <c r="D2240" t="str">
        <f>'2019_1-3-1_Download'!$I$7</f>
        <v>Anteil der Personen mit Migrationshintergrund 
im weiteren Sinne</v>
      </c>
      <c r="E2240" t="s">
        <v>1105</v>
      </c>
      <c r="F2240" t="str">
        <f>VLOOKUP(A2240,[2]Kreise_MZ!$A$2:$C$55,3,FALSE)</f>
        <v>MZ03103</v>
      </c>
      <c r="G2240">
        <f>'2019_1-3-1_Download'!I376</f>
        <v>35.950000000000003</v>
      </c>
    </row>
    <row r="2241" spans="1:7" x14ac:dyDescent="0.25">
      <c r="A2241">
        <f>'2019_1-3-1_Download'!B377</f>
        <v>151</v>
      </c>
      <c r="B2241">
        <f>'2019_1-3-1_Download'!D377</f>
        <v>2012</v>
      </c>
      <c r="C2241" t="str">
        <f>VLOOKUP(A2241,[1]Tabelle1!$A$1:$B$68,2,FALSE)</f>
        <v>Gifhorn</v>
      </c>
      <c r="D2241" t="str">
        <f>'2019_1-3-1_Download'!$I$7</f>
        <v>Anteil der Personen mit Migrationshintergrund 
im weiteren Sinne</v>
      </c>
      <c r="E2241" t="s">
        <v>1105</v>
      </c>
      <c r="F2241" t="str">
        <f>VLOOKUP(A2241,[2]Kreise_MZ!$A$2:$C$55,3,FALSE)</f>
        <v>MZ03151</v>
      </c>
      <c r="G2241">
        <f>'2019_1-3-1_Download'!I377</f>
        <v>21.35</v>
      </c>
    </row>
    <row r="2242" spans="1:7" x14ac:dyDescent="0.25">
      <c r="A2242">
        <f>'2019_1-3-1_Download'!B378</f>
        <v>153</v>
      </c>
      <c r="B2242">
        <f>'2019_1-3-1_Download'!D378</f>
        <v>2012</v>
      </c>
      <c r="C2242" t="str">
        <f>VLOOKUP(A2242,[1]Tabelle1!$A$1:$B$68,2,FALSE)</f>
        <v>Goslar</v>
      </c>
      <c r="D2242" t="str">
        <f>'2019_1-3-1_Download'!$I$7</f>
        <v>Anteil der Personen mit Migrationshintergrund 
im weiteren Sinne</v>
      </c>
      <c r="E2242" t="s">
        <v>1105</v>
      </c>
      <c r="F2242" t="str">
        <f>VLOOKUP(A2242,[2]Kreise_MZ!$A$2:$C$55,3,FALSE)</f>
        <v>MZ03153</v>
      </c>
      <c r="G2242">
        <f>'2019_1-3-1_Download'!I378</f>
        <v>10.14</v>
      </c>
    </row>
    <row r="2243" spans="1:7" x14ac:dyDescent="0.25">
      <c r="A2243">
        <f>'2019_1-3-1_Download'!B379</f>
        <v>154</v>
      </c>
      <c r="B2243">
        <f>'2019_1-3-1_Download'!D379</f>
        <v>2012</v>
      </c>
      <c r="C2243" t="str">
        <f>VLOOKUP(A2243,[1]Tabelle1!$A$1:$B$68,2,FALSE)</f>
        <v>Helmstedt</v>
      </c>
      <c r="D2243" t="str">
        <f>'2019_1-3-1_Download'!$I$7</f>
        <v>Anteil der Personen mit Migrationshintergrund 
im weiteren Sinne</v>
      </c>
      <c r="E2243" t="s">
        <v>1105</v>
      </c>
      <c r="F2243" t="str">
        <f>VLOOKUP(A2243,[2]Kreise_MZ!$A$2:$C$55,3,FALSE)</f>
        <v>MZ03154</v>
      </c>
      <c r="G2243">
        <f>'2019_1-3-1_Download'!I379</f>
        <v>9.86</v>
      </c>
    </row>
    <row r="2244" spans="1:7" x14ac:dyDescent="0.25">
      <c r="A2244">
        <f>'2019_1-3-1_Download'!B380</f>
        <v>155</v>
      </c>
      <c r="B2244">
        <f>'2019_1-3-1_Download'!D380</f>
        <v>2012</v>
      </c>
      <c r="C2244" t="str">
        <f>VLOOKUP(A2244,[1]Tabelle1!$A$1:$B$68,2,FALSE)</f>
        <v>Northeim</v>
      </c>
      <c r="D2244" t="str">
        <f>'2019_1-3-1_Download'!$I$7</f>
        <v>Anteil der Personen mit Migrationshintergrund 
im weiteren Sinne</v>
      </c>
      <c r="E2244" t="s">
        <v>1105</v>
      </c>
      <c r="F2244" t="str">
        <f>VLOOKUP(A2244,[2]Kreise_MZ!$A$2:$C$55,3,FALSE)</f>
        <v>MZ03155</v>
      </c>
      <c r="G2244">
        <f>'2019_1-3-1_Download'!I380</f>
        <v>8.9</v>
      </c>
    </row>
    <row r="2245" spans="1:7" x14ac:dyDescent="0.25">
      <c r="A2245">
        <f>'2019_1-3-1_Download'!B381</f>
        <v>157</v>
      </c>
      <c r="B2245">
        <f>'2019_1-3-1_Download'!D381</f>
        <v>2012</v>
      </c>
      <c r="C2245" t="str">
        <f>VLOOKUP(A2245,[1]Tabelle1!$A$1:$B$68,2,FALSE)</f>
        <v>Peine</v>
      </c>
      <c r="D2245" t="str">
        <f>'2019_1-3-1_Download'!$I$7</f>
        <v>Anteil der Personen mit Migrationshintergrund 
im weiteren Sinne</v>
      </c>
      <c r="E2245" t="s">
        <v>1105</v>
      </c>
      <c r="F2245" t="str">
        <f>VLOOKUP(A2245,[2]Kreise_MZ!$A$2:$C$55,3,FALSE)</f>
        <v>MZ03157</v>
      </c>
      <c r="G2245">
        <f>'2019_1-3-1_Download'!I381</f>
        <v>14.55</v>
      </c>
    </row>
    <row r="2246" spans="1:7" x14ac:dyDescent="0.25">
      <c r="A2246">
        <f>'2019_1-3-1_Download'!B382</f>
        <v>159</v>
      </c>
      <c r="B2246">
        <f>'2019_1-3-1_Download'!D382</f>
        <v>2012</v>
      </c>
      <c r="C2246" t="str">
        <f>VLOOKUP(A2246,[1]Tabelle1!$A$1:$B$68,2,FALSE)</f>
        <v>Göttingen</v>
      </c>
      <c r="D2246" t="str">
        <f>'2019_1-3-1_Download'!$I$7</f>
        <v>Anteil der Personen mit Migrationshintergrund 
im weiteren Sinne</v>
      </c>
      <c r="E2246" t="s">
        <v>1105</v>
      </c>
      <c r="F2246" t="str">
        <f>VLOOKUP(A2246,[2]Kreise_MZ!$A$2:$C$55,3,FALSE)</f>
        <v>MZ03159</v>
      </c>
      <c r="G2246">
        <f>'2019_1-3-1_Download'!I382</f>
        <v>12.26</v>
      </c>
    </row>
    <row r="2247" spans="1:7" x14ac:dyDescent="0.25">
      <c r="A2247">
        <f>'2019_1-3-1_Download'!B383</f>
        <v>158</v>
      </c>
      <c r="B2247">
        <f>'2019_1-3-1_Download'!D383</f>
        <v>2012</v>
      </c>
      <c r="C2247" t="str">
        <f>VLOOKUP(A2247,[1]Tabelle1!$A$1:$B$68,2,FALSE)</f>
        <v>Wolfenbüttel</v>
      </c>
      <c r="D2247" t="str">
        <f>'2019_1-3-1_Download'!$I$7</f>
        <v>Anteil der Personen mit Migrationshintergrund 
im weiteren Sinne</v>
      </c>
      <c r="E2247" t="s">
        <v>1105</v>
      </c>
      <c r="F2247" t="str">
        <f>VLOOKUP(A2247,[2]Kreise_MZ!$A$2:$C$55,3,FALSE)</f>
        <v>MZ03158</v>
      </c>
      <c r="G2247">
        <f>'2019_1-3-1_Download'!I383</f>
        <v>13.65</v>
      </c>
    </row>
    <row r="2248" spans="1:7" x14ac:dyDescent="0.25">
      <c r="A2248">
        <f>'2019_1-3-1_Download'!B384</f>
        <v>1</v>
      </c>
      <c r="B2248">
        <f>'2019_1-3-1_Download'!D384</f>
        <v>2012</v>
      </c>
      <c r="C2248" t="str">
        <f>VLOOKUP(A2248,[1]Tabelle1!$A$1:$B$68,2,FALSE)</f>
        <v>Statistische Region Braunschweig</v>
      </c>
      <c r="D2248" t="str">
        <f>'2019_1-3-1_Download'!$I$7</f>
        <v>Anteil der Personen mit Migrationshintergrund 
im weiteren Sinne</v>
      </c>
      <c r="E2248" t="s">
        <v>1105</v>
      </c>
      <c r="F2248" t="str">
        <f>VLOOKUP(A2248,[2]Kreise_MZ!$A$2:$C$55,3,FALSE)</f>
        <v>MZ031</v>
      </c>
      <c r="G2248">
        <f>'2019_1-3-1_Download'!I384</f>
        <v>16.88</v>
      </c>
    </row>
    <row r="2249" spans="1:7" x14ac:dyDescent="0.25">
      <c r="A2249">
        <f>'2019_1-3-1_Download'!B385</f>
        <v>241</v>
      </c>
      <c r="B2249">
        <f>'2019_1-3-1_Download'!D385</f>
        <v>2012</v>
      </c>
      <c r="C2249" t="str">
        <f>VLOOKUP(A2249,[1]Tabelle1!$A$1:$B$68,2,FALSE)</f>
        <v>Hannover  Region</v>
      </c>
      <c r="D2249" t="str">
        <f>'2019_1-3-1_Download'!$I$7</f>
        <v>Anteil der Personen mit Migrationshintergrund 
im weiteren Sinne</v>
      </c>
      <c r="E2249" t="s">
        <v>1105</v>
      </c>
      <c r="F2249" t="str">
        <f>VLOOKUP(A2249,[2]Kreise_MZ!$A$2:$C$55,3,FALSE)</f>
        <v>MZ03241</v>
      </c>
      <c r="G2249">
        <f>'2019_1-3-1_Download'!I385</f>
        <v>23.24</v>
      </c>
    </row>
    <row r="2250" spans="1:7" x14ac:dyDescent="0.25">
      <c r="A2250">
        <f>'2019_1-3-1_Download'!B386</f>
        <v>241001</v>
      </c>
      <c r="B2250">
        <f>'2019_1-3-1_Download'!D386</f>
        <v>2012</v>
      </c>
      <c r="C2250" t="str">
        <f>VLOOKUP(A2250,[1]Tabelle1!$A$1:$B$68,2,FALSE)</f>
        <v>dav. Hannover  Lhst.</v>
      </c>
      <c r="D2250" t="str">
        <f>'2019_1-3-1_Download'!$I$7</f>
        <v>Anteil der Personen mit Migrationshintergrund 
im weiteren Sinne</v>
      </c>
      <c r="E2250" t="s">
        <v>1105</v>
      </c>
      <c r="F2250" t="str">
        <f>VLOOKUP(A2250,[2]Kreise_MZ!$A$2:$C$55,3,FALSE)</f>
        <v>MZ03241001</v>
      </c>
      <c r="G2250">
        <f>'2019_1-3-1_Download'!I386</f>
        <v>28.87</v>
      </c>
    </row>
    <row r="2251" spans="1:7" x14ac:dyDescent="0.25">
      <c r="A2251">
        <f>'2019_1-3-1_Download'!B387</f>
        <v>241999</v>
      </c>
      <c r="B2251">
        <f>'2019_1-3-1_Download'!D387</f>
        <v>2012</v>
      </c>
      <c r="C2251" t="str">
        <f>VLOOKUP(A2251,[1]Tabelle1!$A$1:$B$68,2,FALSE)</f>
        <v>dav. Hannover  Umland</v>
      </c>
      <c r="D2251" t="str">
        <f>'2019_1-3-1_Download'!$I$7</f>
        <v>Anteil der Personen mit Migrationshintergrund 
im weiteren Sinne</v>
      </c>
      <c r="E2251" t="s">
        <v>1105</v>
      </c>
      <c r="F2251" t="str">
        <f>VLOOKUP(A2251,[2]Kreise_MZ!$A$2:$C$55,3,FALSE)</f>
        <v>MZ03241999</v>
      </c>
      <c r="G2251">
        <f>'2019_1-3-1_Download'!I387</f>
        <v>18.489999999999998</v>
      </c>
    </row>
    <row r="2252" spans="1:7" x14ac:dyDescent="0.25">
      <c r="A2252">
        <f>'2019_1-3-1_Download'!B388</f>
        <v>251</v>
      </c>
      <c r="B2252">
        <f>'2019_1-3-1_Download'!D388</f>
        <v>2012</v>
      </c>
      <c r="C2252" t="str">
        <f>VLOOKUP(A2252,[1]Tabelle1!$A$1:$B$68,2,FALSE)</f>
        <v>Diepholz</v>
      </c>
      <c r="D2252" t="str">
        <f>'2019_1-3-1_Download'!$I$7</f>
        <v>Anteil der Personen mit Migrationshintergrund 
im weiteren Sinne</v>
      </c>
      <c r="E2252" t="s">
        <v>1105</v>
      </c>
      <c r="F2252" t="str">
        <f>VLOOKUP(A2252,[2]Kreise_MZ!$A$2:$C$55,3,FALSE)</f>
        <v>MZ03251</v>
      </c>
      <c r="G2252">
        <f>'2019_1-3-1_Download'!I388</f>
        <v>13.24</v>
      </c>
    </row>
    <row r="2253" spans="1:7" x14ac:dyDescent="0.25">
      <c r="A2253">
        <f>'2019_1-3-1_Download'!B389</f>
        <v>252</v>
      </c>
      <c r="B2253">
        <f>'2019_1-3-1_Download'!D389</f>
        <v>2012</v>
      </c>
      <c r="C2253" t="str">
        <f>VLOOKUP(A2253,[1]Tabelle1!$A$1:$B$68,2,FALSE)</f>
        <v>Hameln-Pyrmont</v>
      </c>
      <c r="D2253" t="str">
        <f>'2019_1-3-1_Download'!$I$7</f>
        <v>Anteil der Personen mit Migrationshintergrund 
im weiteren Sinne</v>
      </c>
      <c r="E2253" t="s">
        <v>1105</v>
      </c>
      <c r="F2253" t="str">
        <f>VLOOKUP(A2253,[2]Kreise_MZ!$A$2:$C$55,3,FALSE)</f>
        <v>MZ03252</v>
      </c>
      <c r="G2253">
        <f>'2019_1-3-1_Download'!I389</f>
        <v>17.510000000000002</v>
      </c>
    </row>
    <row r="2254" spans="1:7" x14ac:dyDescent="0.25">
      <c r="A2254">
        <f>'2019_1-3-1_Download'!B390</f>
        <v>254</v>
      </c>
      <c r="B2254">
        <f>'2019_1-3-1_Download'!D390</f>
        <v>2012</v>
      </c>
      <c r="C2254" t="str">
        <f>VLOOKUP(A2254,[1]Tabelle1!$A$1:$B$68,2,FALSE)</f>
        <v>Hildesheim</v>
      </c>
      <c r="D2254" t="str">
        <f>'2019_1-3-1_Download'!$I$7</f>
        <v>Anteil der Personen mit Migrationshintergrund 
im weiteren Sinne</v>
      </c>
      <c r="E2254" t="s">
        <v>1105</v>
      </c>
      <c r="F2254" t="str">
        <f>VLOOKUP(A2254,[2]Kreise_MZ!$A$2:$C$55,3,FALSE)</f>
        <v>MZ03254</v>
      </c>
      <c r="G2254">
        <f>'2019_1-3-1_Download'!I390</f>
        <v>16.010000000000002</v>
      </c>
    </row>
    <row r="2255" spans="1:7" x14ac:dyDescent="0.25">
      <c r="A2255">
        <f>'2019_1-3-1_Download'!B391</f>
        <v>255</v>
      </c>
      <c r="B2255">
        <f>'2019_1-3-1_Download'!D391</f>
        <v>2012</v>
      </c>
      <c r="C2255" t="str">
        <f>VLOOKUP(A2255,[1]Tabelle1!$A$1:$B$68,2,FALSE)</f>
        <v>Holzminden</v>
      </c>
      <c r="D2255" t="str">
        <f>'2019_1-3-1_Download'!$I$7</f>
        <v>Anteil der Personen mit Migrationshintergrund 
im weiteren Sinne</v>
      </c>
      <c r="E2255" t="s">
        <v>1105</v>
      </c>
      <c r="F2255" t="str">
        <f>VLOOKUP(A2255,[2]Kreise_MZ!$A$2:$C$55,3,FALSE)</f>
        <v>MZ03255</v>
      </c>
      <c r="G2255">
        <f>'2019_1-3-1_Download'!I391</f>
        <v>9.39</v>
      </c>
    </row>
    <row r="2256" spans="1:7" x14ac:dyDescent="0.25">
      <c r="A2256">
        <f>'2019_1-3-1_Download'!B392</f>
        <v>256</v>
      </c>
      <c r="B2256">
        <f>'2019_1-3-1_Download'!D392</f>
        <v>2012</v>
      </c>
      <c r="C2256" t="str">
        <f>VLOOKUP(A2256,[1]Tabelle1!$A$1:$B$68,2,FALSE)</f>
        <v>Nienburg (Weser)</v>
      </c>
      <c r="D2256" t="str">
        <f>'2019_1-3-1_Download'!$I$7</f>
        <v>Anteil der Personen mit Migrationshintergrund 
im weiteren Sinne</v>
      </c>
      <c r="E2256" t="s">
        <v>1105</v>
      </c>
      <c r="F2256" t="str">
        <f>VLOOKUP(A2256,[2]Kreise_MZ!$A$2:$C$55,3,FALSE)</f>
        <v>MZ03256</v>
      </c>
      <c r="G2256">
        <f>'2019_1-3-1_Download'!I392</f>
        <v>17.07</v>
      </c>
    </row>
    <row r="2257" spans="1:7" x14ac:dyDescent="0.25">
      <c r="A2257">
        <f>'2019_1-3-1_Download'!B393</f>
        <v>257</v>
      </c>
      <c r="B2257">
        <f>'2019_1-3-1_Download'!D393</f>
        <v>2012</v>
      </c>
      <c r="C2257" t="str">
        <f>VLOOKUP(A2257,[1]Tabelle1!$A$1:$B$68,2,FALSE)</f>
        <v>Schaumburg</v>
      </c>
      <c r="D2257" t="str">
        <f>'2019_1-3-1_Download'!$I$7</f>
        <v>Anteil der Personen mit Migrationshintergrund 
im weiteren Sinne</v>
      </c>
      <c r="E2257" t="s">
        <v>1105</v>
      </c>
      <c r="F2257" t="str">
        <f>VLOOKUP(A2257,[2]Kreise_MZ!$A$2:$C$55,3,FALSE)</f>
        <v>MZ03257</v>
      </c>
      <c r="G2257">
        <f>'2019_1-3-1_Download'!I393</f>
        <v>12.8</v>
      </c>
    </row>
    <row r="2258" spans="1:7" x14ac:dyDescent="0.25">
      <c r="A2258">
        <f>'2019_1-3-1_Download'!B394</f>
        <v>2</v>
      </c>
      <c r="B2258">
        <f>'2019_1-3-1_Download'!D394</f>
        <v>2012</v>
      </c>
      <c r="C2258" t="str">
        <f>VLOOKUP(A2258,[1]Tabelle1!$A$1:$B$68,2,FALSE)</f>
        <v>Statistische Region Hannover</v>
      </c>
      <c r="D2258" t="str">
        <f>'2019_1-3-1_Download'!$I$7</f>
        <v>Anteil der Personen mit Migrationshintergrund 
im weiteren Sinne</v>
      </c>
      <c r="E2258" t="s">
        <v>1105</v>
      </c>
      <c r="F2258" t="str">
        <f>VLOOKUP(A2258,[2]Kreise_MZ!$A$2:$C$55,3,FALSE)</f>
        <v>MZ032</v>
      </c>
      <c r="G2258">
        <f>'2019_1-3-1_Download'!I394</f>
        <v>19.25</v>
      </c>
    </row>
    <row r="2259" spans="1:7" x14ac:dyDescent="0.25">
      <c r="A2259">
        <f>'2019_1-3-1_Download'!B395</f>
        <v>351</v>
      </c>
      <c r="B2259">
        <f>'2019_1-3-1_Download'!D395</f>
        <v>2012</v>
      </c>
      <c r="C2259" t="str">
        <f>VLOOKUP(A2259,[1]Tabelle1!$A$1:$B$68,2,FALSE)</f>
        <v>Celle</v>
      </c>
      <c r="D2259" t="str">
        <f>'2019_1-3-1_Download'!$I$7</f>
        <v>Anteil der Personen mit Migrationshintergrund 
im weiteren Sinne</v>
      </c>
      <c r="E2259" t="s">
        <v>1105</v>
      </c>
      <c r="F2259" t="str">
        <f>VLOOKUP(A2259,[2]Kreise_MZ!$A$2:$C$55,3,FALSE)</f>
        <v>MZ03351</v>
      </c>
      <c r="G2259">
        <f>'2019_1-3-1_Download'!I395</f>
        <v>13.05</v>
      </c>
    </row>
    <row r="2260" spans="1:7" x14ac:dyDescent="0.25">
      <c r="A2260">
        <f>'2019_1-3-1_Download'!B396</f>
        <v>352</v>
      </c>
      <c r="B2260">
        <f>'2019_1-3-1_Download'!D396</f>
        <v>2012</v>
      </c>
      <c r="C2260" t="str">
        <f>VLOOKUP(A2260,[1]Tabelle1!$A$1:$B$68,2,FALSE)</f>
        <v>Cuxhaven</v>
      </c>
      <c r="D2260" t="str">
        <f>'2019_1-3-1_Download'!$I$7</f>
        <v>Anteil der Personen mit Migrationshintergrund 
im weiteren Sinne</v>
      </c>
      <c r="E2260" t="s">
        <v>1105</v>
      </c>
      <c r="F2260" t="str">
        <f>VLOOKUP(A2260,[2]Kreise_MZ!$A$2:$C$55,3,FALSE)</f>
        <v>MZ03352</v>
      </c>
      <c r="G2260">
        <f>'2019_1-3-1_Download'!I396</f>
        <v>11.47</v>
      </c>
    </row>
    <row r="2261" spans="1:7" x14ac:dyDescent="0.25">
      <c r="A2261">
        <f>'2019_1-3-1_Download'!B397</f>
        <v>353</v>
      </c>
      <c r="B2261">
        <f>'2019_1-3-1_Download'!D397</f>
        <v>2012</v>
      </c>
      <c r="C2261" t="str">
        <f>VLOOKUP(A2261,[1]Tabelle1!$A$1:$B$68,2,FALSE)</f>
        <v>Harburg</v>
      </c>
      <c r="D2261" t="str">
        <f>'2019_1-3-1_Download'!$I$7</f>
        <v>Anteil der Personen mit Migrationshintergrund 
im weiteren Sinne</v>
      </c>
      <c r="E2261" t="s">
        <v>1105</v>
      </c>
      <c r="F2261" t="str">
        <f>VLOOKUP(A2261,[2]Kreise_MZ!$A$2:$C$55,3,FALSE)</f>
        <v>MZ03353</v>
      </c>
      <c r="G2261">
        <f>'2019_1-3-1_Download'!I397</f>
        <v>12.54</v>
      </c>
    </row>
    <row r="2262" spans="1:7" x14ac:dyDescent="0.25">
      <c r="A2262" t="str">
        <f>'2019_1-3-1_Download'!B398</f>
        <v>360/ 354</v>
      </c>
      <c r="B2262">
        <f>'2019_1-3-1_Download'!D398</f>
        <v>2012</v>
      </c>
      <c r="C2262" t="str">
        <f>VLOOKUP(A2262,[1]Tabelle1!$A$1:$B$68,2,FALSE)</f>
        <v>Uelzen Lüchow-Dannenberg</v>
      </c>
      <c r="D2262" t="str">
        <f>'2019_1-3-1_Download'!$I$7</f>
        <v>Anteil der Personen mit Migrationshintergrund 
im weiteren Sinne</v>
      </c>
      <c r="E2262" t="s">
        <v>1105</v>
      </c>
      <c r="F2262" t="str">
        <f>VLOOKUP(A2262,[2]Kreise_MZ!$A$2:$C$55,3,FALSE)</f>
        <v>MZ03354360</v>
      </c>
      <c r="G2262">
        <f>'2019_1-3-1_Download'!I398</f>
        <v>10.25</v>
      </c>
    </row>
    <row r="2263" spans="1:7" x14ac:dyDescent="0.25">
      <c r="A2263">
        <f>'2019_1-3-1_Download'!B399</f>
        <v>355</v>
      </c>
      <c r="B2263">
        <f>'2019_1-3-1_Download'!D399</f>
        <v>2012</v>
      </c>
      <c r="C2263" t="str">
        <f>VLOOKUP(A2263,[1]Tabelle1!$A$1:$B$68,2,FALSE)</f>
        <v>Lüneburg</v>
      </c>
      <c r="D2263" t="str">
        <f>'2019_1-3-1_Download'!$I$7</f>
        <v>Anteil der Personen mit Migrationshintergrund 
im weiteren Sinne</v>
      </c>
      <c r="E2263" t="s">
        <v>1105</v>
      </c>
      <c r="F2263" t="str">
        <f>VLOOKUP(A2263,[2]Kreise_MZ!$A$2:$C$55,3,FALSE)</f>
        <v>MZ03355</v>
      </c>
      <c r="G2263">
        <f>'2019_1-3-1_Download'!I399</f>
        <v>11.04</v>
      </c>
    </row>
    <row r="2264" spans="1:7" x14ac:dyDescent="0.25">
      <c r="A2264">
        <f>'2019_1-3-1_Download'!B400</f>
        <v>356</v>
      </c>
      <c r="B2264">
        <f>'2019_1-3-1_Download'!D400</f>
        <v>2012</v>
      </c>
      <c r="C2264" t="str">
        <f>VLOOKUP(A2264,[1]Tabelle1!$A$1:$B$68,2,FALSE)</f>
        <v>Osterholz</v>
      </c>
      <c r="D2264" t="str">
        <f>'2019_1-3-1_Download'!$I$7</f>
        <v>Anteil der Personen mit Migrationshintergrund 
im weiteren Sinne</v>
      </c>
      <c r="E2264" t="s">
        <v>1105</v>
      </c>
      <c r="F2264" t="str">
        <f>VLOOKUP(A2264,[2]Kreise_MZ!$A$2:$C$55,3,FALSE)</f>
        <v>MZ03356</v>
      </c>
      <c r="G2264">
        <f>'2019_1-3-1_Download'!I400</f>
        <v>5.61</v>
      </c>
    </row>
    <row r="2265" spans="1:7" x14ac:dyDescent="0.25">
      <c r="A2265">
        <f>'2019_1-3-1_Download'!B401</f>
        <v>357</v>
      </c>
      <c r="B2265">
        <f>'2019_1-3-1_Download'!D401</f>
        <v>2012</v>
      </c>
      <c r="C2265" t="str">
        <f>VLOOKUP(A2265,[1]Tabelle1!$A$1:$B$68,2,FALSE)</f>
        <v>Rotenburg (Wümme)</v>
      </c>
      <c r="D2265" t="str">
        <f>'2019_1-3-1_Download'!$I$7</f>
        <v>Anteil der Personen mit Migrationshintergrund 
im weiteren Sinne</v>
      </c>
      <c r="E2265" t="s">
        <v>1105</v>
      </c>
      <c r="F2265" t="str">
        <f>VLOOKUP(A2265,[2]Kreise_MZ!$A$2:$C$55,3,FALSE)</f>
        <v>MZ03357</v>
      </c>
      <c r="G2265">
        <f>'2019_1-3-1_Download'!I401</f>
        <v>14.89</v>
      </c>
    </row>
    <row r="2266" spans="1:7" x14ac:dyDescent="0.25">
      <c r="A2266">
        <f>'2019_1-3-1_Download'!B402</f>
        <v>358</v>
      </c>
      <c r="B2266">
        <f>'2019_1-3-1_Download'!D402</f>
        <v>2012</v>
      </c>
      <c r="C2266" t="str">
        <f>VLOOKUP(A2266,[1]Tabelle1!$A$1:$B$68,2,FALSE)</f>
        <v>Heidekreis</v>
      </c>
      <c r="D2266" t="str">
        <f>'2019_1-3-1_Download'!$I$7</f>
        <v>Anteil der Personen mit Migrationshintergrund 
im weiteren Sinne</v>
      </c>
      <c r="E2266" t="s">
        <v>1105</v>
      </c>
      <c r="F2266" t="str">
        <f>VLOOKUP(A2266,[2]Kreise_MZ!$A$2:$C$55,3,FALSE)</f>
        <v>MZ03358</v>
      </c>
      <c r="G2266">
        <f>'2019_1-3-1_Download'!I402</f>
        <v>17.37</v>
      </c>
    </row>
    <row r="2267" spans="1:7" x14ac:dyDescent="0.25">
      <c r="A2267">
        <f>'2019_1-3-1_Download'!B403</f>
        <v>359</v>
      </c>
      <c r="B2267">
        <f>'2019_1-3-1_Download'!D403</f>
        <v>2012</v>
      </c>
      <c r="C2267" t="str">
        <f>VLOOKUP(A2267,[1]Tabelle1!$A$1:$B$68,2,FALSE)</f>
        <v>Stade</v>
      </c>
      <c r="D2267" t="str">
        <f>'2019_1-3-1_Download'!$I$7</f>
        <v>Anteil der Personen mit Migrationshintergrund 
im weiteren Sinne</v>
      </c>
      <c r="E2267" t="s">
        <v>1105</v>
      </c>
      <c r="F2267" t="str">
        <f>VLOOKUP(A2267,[2]Kreise_MZ!$A$2:$C$55,3,FALSE)</f>
        <v>MZ03359</v>
      </c>
      <c r="G2267">
        <f>'2019_1-3-1_Download'!I403</f>
        <v>9.9499999999999993</v>
      </c>
    </row>
    <row r="2268" spans="1:7" x14ac:dyDescent="0.25">
      <c r="A2268" t="str">
        <f>'2019_1-3-1_Download'!B404</f>
        <v>360/ 354</v>
      </c>
      <c r="B2268">
        <f>'2019_1-3-1_Download'!D404</f>
        <v>2012</v>
      </c>
      <c r="C2268" t="str">
        <f>VLOOKUP(A2268,[1]Tabelle1!$A$1:$B$68,2,FALSE)</f>
        <v>Uelzen Lüchow-Dannenberg</v>
      </c>
      <c r="D2268" t="str">
        <f>'2019_1-3-1_Download'!$I$7</f>
        <v>Anteil der Personen mit Migrationshintergrund 
im weiteren Sinne</v>
      </c>
      <c r="E2268" t="s">
        <v>1105</v>
      </c>
      <c r="F2268" t="str">
        <f>VLOOKUP(A2268,[2]Kreise_MZ!$A$2:$C$55,3,FALSE)</f>
        <v>MZ03354360</v>
      </c>
      <c r="G2268">
        <f>'2019_1-3-1_Download'!I404</f>
        <v>10.25</v>
      </c>
    </row>
    <row r="2269" spans="1:7" x14ac:dyDescent="0.25">
      <c r="A2269">
        <f>'2019_1-3-1_Download'!B405</f>
        <v>361</v>
      </c>
      <c r="B2269">
        <f>'2019_1-3-1_Download'!D405</f>
        <v>2012</v>
      </c>
      <c r="C2269" t="str">
        <f>VLOOKUP(A2269,[1]Tabelle1!$A$1:$B$68,2,FALSE)</f>
        <v>Verden</v>
      </c>
      <c r="D2269" t="str">
        <f>'2019_1-3-1_Download'!$I$7</f>
        <v>Anteil der Personen mit Migrationshintergrund 
im weiteren Sinne</v>
      </c>
      <c r="E2269" t="s">
        <v>1105</v>
      </c>
      <c r="F2269" t="str">
        <f>VLOOKUP(A2269,[2]Kreise_MZ!$A$2:$C$55,3,FALSE)</f>
        <v>MZ03361</v>
      </c>
      <c r="G2269">
        <f>'2019_1-3-1_Download'!I405</f>
        <v>17.36</v>
      </c>
    </row>
    <row r="2270" spans="1:7" x14ac:dyDescent="0.25">
      <c r="A2270">
        <f>'2019_1-3-1_Download'!B406</f>
        <v>3</v>
      </c>
      <c r="B2270">
        <f>'2019_1-3-1_Download'!D406</f>
        <v>2012</v>
      </c>
      <c r="C2270" t="str">
        <f>VLOOKUP(A2270,[1]Tabelle1!$A$1:$B$68,2,FALSE)</f>
        <v>Statistische Region Lüneburg</v>
      </c>
      <c r="D2270" t="str">
        <f>'2019_1-3-1_Download'!$I$7</f>
        <v>Anteil der Personen mit Migrationshintergrund 
im weiteren Sinne</v>
      </c>
      <c r="E2270" t="s">
        <v>1105</v>
      </c>
      <c r="F2270" t="str">
        <f>VLOOKUP(A2270,[2]Kreise_MZ!$A$2:$C$55,3,FALSE)</f>
        <v>MZ033</v>
      </c>
      <c r="G2270">
        <f>'2019_1-3-1_Download'!I406</f>
        <v>12.37</v>
      </c>
    </row>
    <row r="2271" spans="1:7" x14ac:dyDescent="0.25">
      <c r="A2271">
        <f>'2019_1-3-1_Download'!B407</f>
        <v>401</v>
      </c>
      <c r="B2271">
        <f>'2019_1-3-1_Download'!D407</f>
        <v>2012</v>
      </c>
      <c r="C2271" t="str">
        <f>VLOOKUP(A2271,[1]Tabelle1!$A$1:$B$68,2,FALSE)</f>
        <v>Delmenhorst  Stadt</v>
      </c>
      <c r="D2271" t="str">
        <f>'2019_1-3-1_Download'!$I$7</f>
        <v>Anteil der Personen mit Migrationshintergrund 
im weiteren Sinne</v>
      </c>
      <c r="E2271" t="s">
        <v>1105</v>
      </c>
      <c r="F2271" t="str">
        <f>VLOOKUP(A2271,[2]Kreise_MZ!$A$2:$C$55,3,FALSE)</f>
        <v>MZ03401</v>
      </c>
      <c r="G2271">
        <f>'2019_1-3-1_Download'!I407</f>
        <v>24.94</v>
      </c>
    </row>
    <row r="2272" spans="1:7" x14ac:dyDescent="0.25">
      <c r="A2272" t="str">
        <f>'2019_1-3-1_Download'!B408</f>
        <v>402 / 457</v>
      </c>
      <c r="B2272">
        <f>'2019_1-3-1_Download'!D408</f>
        <v>2012</v>
      </c>
      <c r="C2272" t="str">
        <f>VLOOKUP(A2272,[1]Tabelle1!$A$1:$B$68,2,FALSE)</f>
        <v>Emden  Stadt / Leer</v>
      </c>
      <c r="D2272" t="str">
        <f>'2019_1-3-1_Download'!$I$7</f>
        <v>Anteil der Personen mit Migrationshintergrund 
im weiteren Sinne</v>
      </c>
      <c r="E2272" t="s">
        <v>1105</v>
      </c>
      <c r="F2272" t="str">
        <f>VLOOKUP(A2272,[2]Kreise_MZ!$A$2:$C$55,3,FALSE)</f>
        <v>MZ03402457</v>
      </c>
      <c r="G2272">
        <f>'2019_1-3-1_Download'!I408</f>
        <v>10.08</v>
      </c>
    </row>
    <row r="2273" spans="1:7" x14ac:dyDescent="0.25">
      <c r="A2273">
        <f>'2019_1-3-1_Download'!B409</f>
        <v>403</v>
      </c>
      <c r="B2273">
        <f>'2019_1-3-1_Download'!D409</f>
        <v>2012</v>
      </c>
      <c r="C2273" t="str">
        <f>VLOOKUP(A2273,[1]Tabelle1!$A$1:$B$68,2,FALSE)</f>
        <v>Oldenburg(Oldb)  Stadt</v>
      </c>
      <c r="D2273" t="str">
        <f>'2019_1-3-1_Download'!$I$7</f>
        <v>Anteil der Personen mit Migrationshintergrund 
im weiteren Sinne</v>
      </c>
      <c r="E2273" t="s">
        <v>1105</v>
      </c>
      <c r="F2273" t="str">
        <f>VLOOKUP(A2273,[2]Kreise_MZ!$A$2:$C$55,3,FALSE)</f>
        <v>MZ03403</v>
      </c>
      <c r="G2273">
        <f>'2019_1-3-1_Download'!I409</f>
        <v>16.079999999999998</v>
      </c>
    </row>
    <row r="2274" spans="1:7" x14ac:dyDescent="0.25">
      <c r="A2274">
        <f>'2019_1-3-1_Download'!B410</f>
        <v>404</v>
      </c>
      <c r="B2274">
        <f>'2019_1-3-1_Download'!D410</f>
        <v>2012</v>
      </c>
      <c r="C2274" t="str">
        <f>VLOOKUP(A2274,[1]Tabelle1!$A$1:$B$68,2,FALSE)</f>
        <v>Osnabrück  Stadt</v>
      </c>
      <c r="D2274" t="str">
        <f>'2019_1-3-1_Download'!$I$7</f>
        <v>Anteil der Personen mit Migrationshintergrund 
im weiteren Sinne</v>
      </c>
      <c r="E2274" t="s">
        <v>1105</v>
      </c>
      <c r="F2274" t="str">
        <f>VLOOKUP(A2274,[2]Kreise_MZ!$A$2:$C$55,3,FALSE)</f>
        <v>MZ03404</v>
      </c>
      <c r="G2274">
        <f>'2019_1-3-1_Download'!I410</f>
        <v>28.16</v>
      </c>
    </row>
    <row r="2275" spans="1:7" x14ac:dyDescent="0.25">
      <c r="A2275">
        <f>'2019_1-3-1_Download'!B411</f>
        <v>405</v>
      </c>
      <c r="B2275">
        <f>'2019_1-3-1_Download'!D411</f>
        <v>2012</v>
      </c>
      <c r="C2275" t="str">
        <f>VLOOKUP(A2275,[1]Tabelle1!$A$1:$B$68,2,FALSE)</f>
        <v>Wilhelmshaven  Stadt</v>
      </c>
      <c r="D2275" t="str">
        <f>'2019_1-3-1_Download'!$I$7</f>
        <v>Anteil der Personen mit Migrationshintergrund 
im weiteren Sinne</v>
      </c>
      <c r="E2275" t="s">
        <v>1105</v>
      </c>
      <c r="F2275" t="str">
        <f>VLOOKUP(A2275,[2]Kreise_MZ!$A$2:$C$55,3,FALSE)</f>
        <v>MZ03405</v>
      </c>
      <c r="G2275">
        <f>'2019_1-3-1_Download'!I411</f>
        <v>14.19</v>
      </c>
    </row>
    <row r="2276" spans="1:7" x14ac:dyDescent="0.25">
      <c r="A2276">
        <f>'2019_1-3-1_Download'!B412</f>
        <v>451</v>
      </c>
      <c r="B2276">
        <f>'2019_1-3-1_Download'!D412</f>
        <v>2012</v>
      </c>
      <c r="C2276" t="str">
        <f>VLOOKUP(A2276,[1]Tabelle1!$A$1:$B$68,2,FALSE)</f>
        <v>Ammerland</v>
      </c>
      <c r="D2276" t="str">
        <f>'2019_1-3-1_Download'!$I$7</f>
        <v>Anteil der Personen mit Migrationshintergrund 
im weiteren Sinne</v>
      </c>
      <c r="E2276" t="s">
        <v>1105</v>
      </c>
      <c r="F2276" t="str">
        <f>VLOOKUP(A2276,[2]Kreise_MZ!$A$2:$C$55,3,FALSE)</f>
        <v>MZ03451</v>
      </c>
      <c r="G2276">
        <f>'2019_1-3-1_Download'!I412</f>
        <v>11.71</v>
      </c>
    </row>
    <row r="2277" spans="1:7" x14ac:dyDescent="0.25">
      <c r="A2277">
        <f>'2019_1-3-1_Download'!B413</f>
        <v>452</v>
      </c>
      <c r="B2277">
        <f>'2019_1-3-1_Download'!D413</f>
        <v>2012</v>
      </c>
      <c r="C2277" t="str">
        <f>VLOOKUP(A2277,[1]Tabelle1!$A$1:$B$68,2,FALSE)</f>
        <v>Aurich</v>
      </c>
      <c r="D2277" t="str">
        <f>'2019_1-3-1_Download'!$I$7</f>
        <v>Anteil der Personen mit Migrationshintergrund 
im weiteren Sinne</v>
      </c>
      <c r="E2277" t="s">
        <v>1105</v>
      </c>
      <c r="F2277" t="str">
        <f>VLOOKUP(A2277,[2]Kreise_MZ!$A$2:$C$55,3,FALSE)</f>
        <v>MZ03452</v>
      </c>
      <c r="G2277">
        <f>'2019_1-3-1_Download'!I413</f>
        <v>8.4600000000000009</v>
      </c>
    </row>
    <row r="2278" spans="1:7" x14ac:dyDescent="0.25">
      <c r="A2278">
        <f>'2019_1-3-1_Download'!B414</f>
        <v>453</v>
      </c>
      <c r="B2278">
        <f>'2019_1-3-1_Download'!D414</f>
        <v>2012</v>
      </c>
      <c r="C2278" t="str">
        <f>VLOOKUP(A2278,[1]Tabelle1!$A$1:$B$68,2,FALSE)</f>
        <v>Cloppenburg</v>
      </c>
      <c r="D2278" t="str">
        <f>'2019_1-3-1_Download'!$I$7</f>
        <v>Anteil der Personen mit Migrationshintergrund 
im weiteren Sinne</v>
      </c>
      <c r="E2278" t="s">
        <v>1105</v>
      </c>
      <c r="F2278" t="str">
        <f>VLOOKUP(A2278,[2]Kreise_MZ!$A$2:$C$55,3,FALSE)</f>
        <v>MZ03453</v>
      </c>
      <c r="G2278">
        <f>'2019_1-3-1_Download'!I414</f>
        <v>25.8</v>
      </c>
    </row>
    <row r="2279" spans="1:7" x14ac:dyDescent="0.25">
      <c r="A2279">
        <f>'2019_1-3-1_Download'!B415</f>
        <v>454</v>
      </c>
      <c r="B2279">
        <f>'2019_1-3-1_Download'!D415</f>
        <v>2012</v>
      </c>
      <c r="C2279" t="str">
        <f>VLOOKUP(A2279,[1]Tabelle1!$A$1:$B$68,2,FALSE)</f>
        <v>Emsland</v>
      </c>
      <c r="D2279" t="str">
        <f>'2019_1-3-1_Download'!$I$7</f>
        <v>Anteil der Personen mit Migrationshintergrund 
im weiteren Sinne</v>
      </c>
      <c r="E2279" t="s">
        <v>1105</v>
      </c>
      <c r="F2279" t="str">
        <f>VLOOKUP(A2279,[2]Kreise_MZ!$A$2:$C$55,3,FALSE)</f>
        <v>MZ03454</v>
      </c>
      <c r="G2279">
        <f>'2019_1-3-1_Download'!I415</f>
        <v>18.59</v>
      </c>
    </row>
    <row r="2280" spans="1:7" x14ac:dyDescent="0.25">
      <c r="A2280" t="str">
        <f>'2019_1-3-1_Download'!B416</f>
        <v>455 / 462</v>
      </c>
      <c r="B2280">
        <f>'2019_1-3-1_Download'!D416</f>
        <v>2012</v>
      </c>
      <c r="C2280" t="str">
        <f>VLOOKUP(A2280,[1]Tabelle1!$A$1:$B$68,2,FALSE)</f>
        <v>Friesland / Wittmund</v>
      </c>
      <c r="D2280" t="str">
        <f>'2019_1-3-1_Download'!$I$7</f>
        <v>Anteil der Personen mit Migrationshintergrund 
im weiteren Sinne</v>
      </c>
      <c r="E2280" t="s">
        <v>1105</v>
      </c>
      <c r="F2280" t="str">
        <f>VLOOKUP(A2280,[2]Kreise_MZ!$A$2:$C$55,3,FALSE)</f>
        <v>MZ03455462</v>
      </c>
      <c r="G2280">
        <f>'2019_1-3-1_Download'!I416</f>
        <v>5.69</v>
      </c>
    </row>
    <row r="2281" spans="1:7" x14ac:dyDescent="0.25">
      <c r="A2281">
        <f>'2019_1-3-1_Download'!B417</f>
        <v>456</v>
      </c>
      <c r="B2281">
        <f>'2019_1-3-1_Download'!D417</f>
        <v>2012</v>
      </c>
      <c r="C2281" t="str">
        <f>VLOOKUP(A2281,[1]Tabelle1!$A$1:$B$68,2,FALSE)</f>
        <v>Grafschaft Bentheim</v>
      </c>
      <c r="D2281" t="str">
        <f>'2019_1-3-1_Download'!$I$7</f>
        <v>Anteil der Personen mit Migrationshintergrund 
im weiteren Sinne</v>
      </c>
      <c r="E2281" t="s">
        <v>1105</v>
      </c>
      <c r="F2281" t="str">
        <f>VLOOKUP(A2281,[2]Kreise_MZ!$A$2:$C$55,3,FALSE)</f>
        <v>MZ03456</v>
      </c>
      <c r="G2281">
        <f>'2019_1-3-1_Download'!I417</f>
        <v>22.57</v>
      </c>
    </row>
    <row r="2282" spans="1:7" x14ac:dyDescent="0.25">
      <c r="A2282" t="str">
        <f>'2019_1-3-1_Download'!B418</f>
        <v>402 / 457</v>
      </c>
      <c r="B2282">
        <f>'2019_1-3-1_Download'!D418</f>
        <v>2012</v>
      </c>
      <c r="C2282" t="str">
        <f>VLOOKUP(A2282,[1]Tabelle1!$A$1:$B$68,2,FALSE)</f>
        <v>Emden  Stadt / Leer</v>
      </c>
      <c r="D2282" t="str">
        <f>'2019_1-3-1_Download'!$I$7</f>
        <v>Anteil der Personen mit Migrationshintergrund 
im weiteren Sinne</v>
      </c>
      <c r="E2282" t="s">
        <v>1105</v>
      </c>
      <c r="F2282" t="str">
        <f>VLOOKUP(A2282,[2]Kreise_MZ!$A$2:$C$55,3,FALSE)</f>
        <v>MZ03402457</v>
      </c>
      <c r="G2282">
        <f>'2019_1-3-1_Download'!I418</f>
        <v>10.08</v>
      </c>
    </row>
    <row r="2283" spans="1:7" x14ac:dyDescent="0.25">
      <c r="A2283">
        <f>'2019_1-3-1_Download'!B419</f>
        <v>458</v>
      </c>
      <c r="B2283">
        <f>'2019_1-3-1_Download'!D419</f>
        <v>2012</v>
      </c>
      <c r="C2283" t="str">
        <f>VLOOKUP(A2283,[1]Tabelle1!$A$1:$B$68,2,FALSE)</f>
        <v>Oldenburg</v>
      </c>
      <c r="D2283" t="str">
        <f>'2019_1-3-1_Download'!$I$7</f>
        <v>Anteil der Personen mit Migrationshintergrund 
im weiteren Sinne</v>
      </c>
      <c r="E2283" t="s">
        <v>1105</v>
      </c>
      <c r="F2283" t="str">
        <f>VLOOKUP(A2283,[2]Kreise_MZ!$A$2:$C$55,3,FALSE)</f>
        <v>MZ03458</v>
      </c>
      <c r="G2283">
        <f>'2019_1-3-1_Download'!I419</f>
        <v>9.83</v>
      </c>
    </row>
    <row r="2284" spans="1:7" x14ac:dyDescent="0.25">
      <c r="A2284">
        <f>'2019_1-3-1_Download'!B420</f>
        <v>459</v>
      </c>
      <c r="B2284">
        <f>'2019_1-3-1_Download'!D420</f>
        <v>2012</v>
      </c>
      <c r="C2284" t="str">
        <f>VLOOKUP(A2284,[1]Tabelle1!$A$1:$B$68,2,FALSE)</f>
        <v>Osnabrück</v>
      </c>
      <c r="D2284" t="str">
        <f>'2019_1-3-1_Download'!$I$7</f>
        <v>Anteil der Personen mit Migrationshintergrund 
im weiteren Sinne</v>
      </c>
      <c r="E2284" t="s">
        <v>1105</v>
      </c>
      <c r="F2284" t="str">
        <f>VLOOKUP(A2284,[2]Kreise_MZ!$A$2:$C$55,3,FALSE)</f>
        <v>MZ03459</v>
      </c>
      <c r="G2284">
        <f>'2019_1-3-1_Download'!I420</f>
        <v>21.71</v>
      </c>
    </row>
    <row r="2285" spans="1:7" x14ac:dyDescent="0.25">
      <c r="A2285">
        <f>'2019_1-3-1_Download'!B421</f>
        <v>460</v>
      </c>
      <c r="B2285">
        <f>'2019_1-3-1_Download'!D421</f>
        <v>2012</v>
      </c>
      <c r="C2285" t="str">
        <f>VLOOKUP(A2285,[1]Tabelle1!$A$1:$B$68,2,FALSE)</f>
        <v>Vechta</v>
      </c>
      <c r="D2285" t="str">
        <f>'2019_1-3-1_Download'!$I$7</f>
        <v>Anteil der Personen mit Migrationshintergrund 
im weiteren Sinne</v>
      </c>
      <c r="E2285" t="s">
        <v>1105</v>
      </c>
      <c r="F2285" t="str">
        <f>VLOOKUP(A2285,[2]Kreise_MZ!$A$2:$C$55,3,FALSE)</f>
        <v>MZ03460</v>
      </c>
      <c r="G2285">
        <f>'2019_1-3-1_Download'!I421</f>
        <v>22.56</v>
      </c>
    </row>
    <row r="2286" spans="1:7" x14ac:dyDescent="0.25">
      <c r="A2286">
        <f>'2019_1-3-1_Download'!B422</f>
        <v>461</v>
      </c>
      <c r="B2286">
        <f>'2019_1-3-1_Download'!D422</f>
        <v>2012</v>
      </c>
      <c r="C2286" t="str">
        <f>VLOOKUP(A2286,[1]Tabelle1!$A$1:$B$68,2,FALSE)</f>
        <v>Wesermarsch</v>
      </c>
      <c r="D2286" t="str">
        <f>'2019_1-3-1_Download'!$I$7</f>
        <v>Anteil der Personen mit Migrationshintergrund 
im weiteren Sinne</v>
      </c>
      <c r="E2286" t="s">
        <v>1105</v>
      </c>
      <c r="F2286" t="str">
        <f>VLOOKUP(A2286,[2]Kreise_MZ!$A$2:$C$55,3,FALSE)</f>
        <v>MZ03461</v>
      </c>
      <c r="G2286">
        <f>'2019_1-3-1_Download'!I422</f>
        <v>15.23</v>
      </c>
    </row>
    <row r="2287" spans="1:7" x14ac:dyDescent="0.25">
      <c r="A2287" t="str">
        <f>'2019_1-3-1_Download'!B423</f>
        <v>455 / 462</v>
      </c>
      <c r="B2287">
        <f>'2019_1-3-1_Download'!D423</f>
        <v>2012</v>
      </c>
      <c r="C2287" t="str">
        <f>VLOOKUP(A2287,[1]Tabelle1!$A$1:$B$68,2,FALSE)</f>
        <v>Friesland / Wittmund</v>
      </c>
      <c r="D2287" t="str">
        <f>'2019_1-3-1_Download'!$I$7</f>
        <v>Anteil der Personen mit Migrationshintergrund 
im weiteren Sinne</v>
      </c>
      <c r="E2287" t="s">
        <v>1105</v>
      </c>
      <c r="F2287" t="str">
        <f>VLOOKUP(A2287,[2]Kreise_MZ!$A$2:$C$55,3,FALSE)</f>
        <v>MZ03455462</v>
      </c>
      <c r="G2287">
        <f>'2019_1-3-1_Download'!I423</f>
        <v>5.69</v>
      </c>
    </row>
    <row r="2288" spans="1:7" x14ac:dyDescent="0.25">
      <c r="A2288">
        <f>'2019_1-3-1_Download'!B424</f>
        <v>4</v>
      </c>
      <c r="B2288">
        <f>'2019_1-3-1_Download'!D424</f>
        <v>2012</v>
      </c>
      <c r="C2288" t="str">
        <f>VLOOKUP(A2288,[1]Tabelle1!$A$1:$B$68,2,FALSE)</f>
        <v>Statistische Region Weser-Ems</v>
      </c>
      <c r="D2288" t="str">
        <f>'2019_1-3-1_Download'!$I$7</f>
        <v>Anteil der Personen mit Migrationshintergrund 
im weiteren Sinne</v>
      </c>
      <c r="E2288" t="s">
        <v>1105</v>
      </c>
      <c r="F2288" t="str">
        <f>VLOOKUP(A2288,[2]Kreise_MZ!$A$2:$C$55,3,FALSE)</f>
        <v>MZ034</v>
      </c>
      <c r="G2288">
        <f>'2019_1-3-1_Download'!I424</f>
        <v>17.34</v>
      </c>
    </row>
    <row r="2289" spans="1:7" x14ac:dyDescent="0.25">
      <c r="A2289">
        <f>'2019_1-3-1_Download'!B425</f>
        <v>0</v>
      </c>
      <c r="B2289">
        <f>'2019_1-3-1_Download'!D425</f>
        <v>2012</v>
      </c>
      <c r="C2289" t="str">
        <f>VLOOKUP(A2289,[1]Tabelle1!$A$1:$B$68,2,FALSE)</f>
        <v>Niedersachsen</v>
      </c>
      <c r="D2289" t="str">
        <f>'2019_1-3-1_Download'!$I$7</f>
        <v>Anteil der Personen mit Migrationshintergrund 
im weiteren Sinne</v>
      </c>
      <c r="E2289" t="s">
        <v>1105</v>
      </c>
      <c r="F2289" t="str">
        <f>VLOOKUP(A2289,[2]Kreise_MZ!$A$2:$C$55,3,FALSE)</f>
        <v>MZ030</v>
      </c>
      <c r="G2289">
        <f>'2019_1-3-1_Download'!I425</f>
        <v>16.7</v>
      </c>
    </row>
    <row r="2290" spans="1:7" x14ac:dyDescent="0.25">
      <c r="A2290">
        <f>'2019_1-3-1_Download'!B426</f>
        <v>101</v>
      </c>
      <c r="B2290">
        <f>'2019_1-3-1_Download'!D426</f>
        <v>2011</v>
      </c>
      <c r="C2290" t="str">
        <f>VLOOKUP(A2290,[1]Tabelle1!$A$1:$B$68,2,FALSE)</f>
        <v>Braunschweig  Stadt</v>
      </c>
      <c r="D2290" t="str">
        <f>'2019_1-3-1_Download'!$I$7</f>
        <v>Anteil der Personen mit Migrationshintergrund 
im weiteren Sinne</v>
      </c>
      <c r="E2290" t="s">
        <v>1105</v>
      </c>
      <c r="F2290" t="str">
        <f>VLOOKUP(A2290,[2]Kreise_MZ!$A$2:$C$55,3,FALSE)</f>
        <v>MZ03101</v>
      </c>
      <c r="G2290">
        <f>'2019_1-3-1_Download'!I426</f>
        <v>19.8</v>
      </c>
    </row>
    <row r="2291" spans="1:7" x14ac:dyDescent="0.25">
      <c r="A2291">
        <f>'2019_1-3-1_Download'!B427</f>
        <v>102</v>
      </c>
      <c r="B2291">
        <f>'2019_1-3-1_Download'!D427</f>
        <v>2011</v>
      </c>
      <c r="C2291" t="str">
        <f>VLOOKUP(A2291,[1]Tabelle1!$A$1:$B$68,2,FALSE)</f>
        <v>Salzgitter  Stadt</v>
      </c>
      <c r="D2291" t="str">
        <f>'2019_1-3-1_Download'!$I$7</f>
        <v>Anteil der Personen mit Migrationshintergrund 
im weiteren Sinne</v>
      </c>
      <c r="E2291" t="s">
        <v>1105</v>
      </c>
      <c r="F2291" t="str">
        <f>VLOOKUP(A2291,[2]Kreise_MZ!$A$2:$C$55,3,FALSE)</f>
        <v>MZ03102</v>
      </c>
      <c r="G2291">
        <f>'2019_1-3-1_Download'!I427</f>
        <v>22.75</v>
      </c>
    </row>
    <row r="2292" spans="1:7" x14ac:dyDescent="0.25">
      <c r="A2292">
        <f>'2019_1-3-1_Download'!B428</f>
        <v>103</v>
      </c>
      <c r="B2292">
        <f>'2019_1-3-1_Download'!D428</f>
        <v>2011</v>
      </c>
      <c r="C2292" t="str">
        <f>VLOOKUP(A2292,[1]Tabelle1!$A$1:$B$68,2,FALSE)</f>
        <v>Wolfsburg  Stadt</v>
      </c>
      <c r="D2292" t="str">
        <f>'2019_1-3-1_Download'!$I$7</f>
        <v>Anteil der Personen mit Migrationshintergrund 
im weiteren Sinne</v>
      </c>
      <c r="E2292" t="s">
        <v>1105</v>
      </c>
      <c r="F2292" t="str">
        <f>VLOOKUP(A2292,[2]Kreise_MZ!$A$2:$C$55,3,FALSE)</f>
        <v>MZ03103</v>
      </c>
      <c r="G2292">
        <f>'2019_1-3-1_Download'!I428</f>
        <v>30.31</v>
      </c>
    </row>
    <row r="2293" spans="1:7" x14ac:dyDescent="0.25">
      <c r="A2293">
        <f>'2019_1-3-1_Download'!B429</f>
        <v>151</v>
      </c>
      <c r="B2293">
        <f>'2019_1-3-1_Download'!D429</f>
        <v>2011</v>
      </c>
      <c r="C2293" t="str">
        <f>VLOOKUP(A2293,[1]Tabelle1!$A$1:$B$68,2,FALSE)</f>
        <v>Gifhorn</v>
      </c>
      <c r="D2293" t="str">
        <f>'2019_1-3-1_Download'!$I$7</f>
        <v>Anteil der Personen mit Migrationshintergrund 
im weiteren Sinne</v>
      </c>
      <c r="E2293" t="s">
        <v>1105</v>
      </c>
      <c r="F2293" t="str">
        <f>VLOOKUP(A2293,[2]Kreise_MZ!$A$2:$C$55,3,FALSE)</f>
        <v>MZ03151</v>
      </c>
      <c r="G2293">
        <f>'2019_1-3-1_Download'!I429</f>
        <v>19.43</v>
      </c>
    </row>
    <row r="2294" spans="1:7" x14ac:dyDescent="0.25">
      <c r="A2294">
        <f>'2019_1-3-1_Download'!B430</f>
        <v>153</v>
      </c>
      <c r="B2294">
        <f>'2019_1-3-1_Download'!D430</f>
        <v>2011</v>
      </c>
      <c r="C2294" t="str">
        <f>VLOOKUP(A2294,[1]Tabelle1!$A$1:$B$68,2,FALSE)</f>
        <v>Goslar</v>
      </c>
      <c r="D2294" t="str">
        <f>'2019_1-3-1_Download'!$I$7</f>
        <v>Anteil der Personen mit Migrationshintergrund 
im weiteren Sinne</v>
      </c>
      <c r="E2294" t="s">
        <v>1105</v>
      </c>
      <c r="F2294" t="str">
        <f>VLOOKUP(A2294,[2]Kreise_MZ!$A$2:$C$55,3,FALSE)</f>
        <v>MZ03153</v>
      </c>
      <c r="G2294">
        <f>'2019_1-3-1_Download'!I430</f>
        <v>11.8</v>
      </c>
    </row>
    <row r="2295" spans="1:7" x14ac:dyDescent="0.25">
      <c r="A2295">
        <f>'2019_1-3-1_Download'!B431</f>
        <v>154</v>
      </c>
      <c r="B2295">
        <f>'2019_1-3-1_Download'!D431</f>
        <v>2011</v>
      </c>
      <c r="C2295" t="str">
        <f>VLOOKUP(A2295,[1]Tabelle1!$A$1:$B$68,2,FALSE)</f>
        <v>Helmstedt</v>
      </c>
      <c r="D2295" t="str">
        <f>'2019_1-3-1_Download'!$I$7</f>
        <v>Anteil der Personen mit Migrationshintergrund 
im weiteren Sinne</v>
      </c>
      <c r="E2295" t="s">
        <v>1105</v>
      </c>
      <c r="F2295" t="str">
        <f>VLOOKUP(A2295,[2]Kreise_MZ!$A$2:$C$55,3,FALSE)</f>
        <v>MZ03154</v>
      </c>
      <c r="G2295">
        <f>'2019_1-3-1_Download'!I431</f>
        <v>8.9600000000000009</v>
      </c>
    </row>
    <row r="2296" spans="1:7" x14ac:dyDescent="0.25">
      <c r="A2296">
        <f>'2019_1-3-1_Download'!B432</f>
        <v>155</v>
      </c>
      <c r="B2296">
        <f>'2019_1-3-1_Download'!D432</f>
        <v>2011</v>
      </c>
      <c r="C2296" t="str">
        <f>VLOOKUP(A2296,[1]Tabelle1!$A$1:$B$68,2,FALSE)</f>
        <v>Northeim</v>
      </c>
      <c r="D2296" t="str">
        <f>'2019_1-3-1_Download'!$I$7</f>
        <v>Anteil der Personen mit Migrationshintergrund 
im weiteren Sinne</v>
      </c>
      <c r="E2296" t="s">
        <v>1105</v>
      </c>
      <c r="F2296" t="str">
        <f>VLOOKUP(A2296,[2]Kreise_MZ!$A$2:$C$55,3,FALSE)</f>
        <v>MZ03155</v>
      </c>
      <c r="G2296">
        <f>'2019_1-3-1_Download'!I432</f>
        <v>9.42</v>
      </c>
    </row>
    <row r="2297" spans="1:7" x14ac:dyDescent="0.25">
      <c r="A2297">
        <f>'2019_1-3-1_Download'!B433</f>
        <v>157</v>
      </c>
      <c r="B2297">
        <f>'2019_1-3-1_Download'!D433</f>
        <v>2011</v>
      </c>
      <c r="C2297" t="str">
        <f>VLOOKUP(A2297,[1]Tabelle1!$A$1:$B$68,2,FALSE)</f>
        <v>Peine</v>
      </c>
      <c r="D2297" t="str">
        <f>'2019_1-3-1_Download'!$I$7</f>
        <v>Anteil der Personen mit Migrationshintergrund 
im weiteren Sinne</v>
      </c>
      <c r="E2297" t="s">
        <v>1105</v>
      </c>
      <c r="F2297" t="str">
        <f>VLOOKUP(A2297,[2]Kreise_MZ!$A$2:$C$55,3,FALSE)</f>
        <v>MZ03157</v>
      </c>
      <c r="G2297">
        <f>'2019_1-3-1_Download'!I433</f>
        <v>15.46</v>
      </c>
    </row>
    <row r="2298" spans="1:7" x14ac:dyDescent="0.25">
      <c r="A2298">
        <f>'2019_1-3-1_Download'!B435</f>
        <v>159</v>
      </c>
      <c r="B2298">
        <f>'2019_1-3-1_Download'!D435</f>
        <v>2011</v>
      </c>
      <c r="C2298" t="str">
        <f>VLOOKUP(A2298,[1]Tabelle1!$A$1:$B$68,2,FALSE)</f>
        <v>Göttingen</v>
      </c>
      <c r="D2298" t="str">
        <f>'2019_1-3-1_Download'!$I$7</f>
        <v>Anteil der Personen mit Migrationshintergrund 
im weiteren Sinne</v>
      </c>
      <c r="E2298" t="s">
        <v>1105</v>
      </c>
      <c r="F2298" t="str">
        <f>VLOOKUP(A2298,[2]Kreise_MZ!$A$2:$C$55,3,FALSE)</f>
        <v>MZ03159</v>
      </c>
      <c r="G2298">
        <f>'2019_1-3-1_Download'!I435</f>
        <v>12.99</v>
      </c>
    </row>
    <row r="2299" spans="1:7" x14ac:dyDescent="0.25">
      <c r="A2299">
        <f>'2019_1-3-1_Download'!B434</f>
        <v>158</v>
      </c>
      <c r="B2299">
        <f>'2019_1-3-1_Download'!D434</f>
        <v>2011</v>
      </c>
      <c r="C2299" t="str">
        <f>VLOOKUP(A2299,[1]Tabelle1!$A$1:$B$68,2,FALSE)</f>
        <v>Wolfenbüttel</v>
      </c>
      <c r="D2299" t="str">
        <f>'2019_1-3-1_Download'!$I$7</f>
        <v>Anteil der Personen mit Migrationshintergrund 
im weiteren Sinne</v>
      </c>
      <c r="E2299" t="s">
        <v>1105</v>
      </c>
      <c r="F2299" t="str">
        <f>VLOOKUP(A2299,[2]Kreise_MZ!$A$2:$C$55,3,FALSE)</f>
        <v>MZ03158</v>
      </c>
      <c r="G2299">
        <f>'2019_1-3-1_Download'!I434</f>
        <v>13.99</v>
      </c>
    </row>
    <row r="2300" spans="1:7" x14ac:dyDescent="0.25">
      <c r="A2300">
        <f>'2019_1-3-1_Download'!B436</f>
        <v>1</v>
      </c>
      <c r="B2300">
        <f>'2019_1-3-1_Download'!D436</f>
        <v>2011</v>
      </c>
      <c r="C2300" t="str">
        <f>VLOOKUP(A2300,[1]Tabelle1!$A$1:$B$68,2,FALSE)</f>
        <v>Statistische Region Braunschweig</v>
      </c>
      <c r="D2300" t="str">
        <f>'2019_1-3-1_Download'!$I$7</f>
        <v>Anteil der Personen mit Migrationshintergrund 
im weiteren Sinne</v>
      </c>
      <c r="E2300" t="s">
        <v>1105</v>
      </c>
      <c r="F2300" t="str">
        <f>VLOOKUP(A2300,[2]Kreise_MZ!$A$2:$C$55,3,FALSE)</f>
        <v>MZ031</v>
      </c>
      <c r="G2300">
        <f>'2019_1-3-1_Download'!I436</f>
        <v>16.239999999999998</v>
      </c>
    </row>
    <row r="2301" spans="1:7" x14ac:dyDescent="0.25">
      <c r="A2301">
        <f>'2019_1-3-1_Download'!B437</f>
        <v>241</v>
      </c>
      <c r="B2301">
        <f>'2019_1-3-1_Download'!D437</f>
        <v>2011</v>
      </c>
      <c r="C2301" t="str">
        <f>VLOOKUP(A2301,[1]Tabelle1!$A$1:$B$68,2,FALSE)</f>
        <v>Hannover  Region</v>
      </c>
      <c r="D2301" t="str">
        <f>'2019_1-3-1_Download'!$I$7</f>
        <v>Anteil der Personen mit Migrationshintergrund 
im weiteren Sinne</v>
      </c>
      <c r="E2301" t="s">
        <v>1105</v>
      </c>
      <c r="F2301" t="str">
        <f>VLOOKUP(A2301,[2]Kreise_MZ!$A$2:$C$55,3,FALSE)</f>
        <v>MZ03241</v>
      </c>
      <c r="G2301">
        <f>'2019_1-3-1_Download'!I437</f>
        <v>22.66</v>
      </c>
    </row>
    <row r="2302" spans="1:7" x14ac:dyDescent="0.25">
      <c r="A2302">
        <f>'2019_1-3-1_Download'!B438</f>
        <v>241001</v>
      </c>
      <c r="B2302">
        <f>'2019_1-3-1_Download'!D438</f>
        <v>2011</v>
      </c>
      <c r="C2302" t="str">
        <f>VLOOKUP(A2302,[1]Tabelle1!$A$1:$B$68,2,FALSE)</f>
        <v>dav. Hannover  Lhst.</v>
      </c>
      <c r="D2302" t="str">
        <f>'2019_1-3-1_Download'!$I$7</f>
        <v>Anteil der Personen mit Migrationshintergrund 
im weiteren Sinne</v>
      </c>
      <c r="E2302" t="s">
        <v>1105</v>
      </c>
      <c r="F2302" t="str">
        <f>VLOOKUP(A2302,[2]Kreise_MZ!$A$2:$C$55,3,FALSE)</f>
        <v>MZ03241001</v>
      </c>
      <c r="G2302">
        <f>'2019_1-3-1_Download'!I438</f>
        <v>28.57</v>
      </c>
    </row>
    <row r="2303" spans="1:7" x14ac:dyDescent="0.25">
      <c r="A2303">
        <f>'2019_1-3-1_Download'!B439</f>
        <v>241999</v>
      </c>
      <c r="B2303">
        <f>'2019_1-3-1_Download'!D439</f>
        <v>2011</v>
      </c>
      <c r="C2303" t="str">
        <f>VLOOKUP(A2303,[1]Tabelle1!$A$1:$B$68,2,FALSE)</f>
        <v>dav. Hannover  Umland</v>
      </c>
      <c r="D2303" t="str">
        <f>'2019_1-3-1_Download'!$I$7</f>
        <v>Anteil der Personen mit Migrationshintergrund 
im weiteren Sinne</v>
      </c>
      <c r="E2303" t="s">
        <v>1105</v>
      </c>
      <c r="F2303" t="str">
        <f>VLOOKUP(A2303,[2]Kreise_MZ!$A$2:$C$55,3,FALSE)</f>
        <v>MZ03241999</v>
      </c>
      <c r="G2303">
        <f>'2019_1-3-1_Download'!I439</f>
        <v>17.670000000000002</v>
      </c>
    </row>
    <row r="2304" spans="1:7" x14ac:dyDescent="0.25">
      <c r="A2304">
        <f>'2019_1-3-1_Download'!B440</f>
        <v>251</v>
      </c>
      <c r="B2304">
        <f>'2019_1-3-1_Download'!D440</f>
        <v>2011</v>
      </c>
      <c r="C2304" t="str">
        <f>VLOOKUP(A2304,[1]Tabelle1!$A$1:$B$68,2,FALSE)</f>
        <v>Diepholz</v>
      </c>
      <c r="D2304" t="str">
        <f>'2019_1-3-1_Download'!$I$7</f>
        <v>Anteil der Personen mit Migrationshintergrund 
im weiteren Sinne</v>
      </c>
      <c r="E2304" t="s">
        <v>1105</v>
      </c>
      <c r="F2304" t="str">
        <f>VLOOKUP(A2304,[2]Kreise_MZ!$A$2:$C$55,3,FALSE)</f>
        <v>MZ03251</v>
      </c>
      <c r="G2304">
        <f>'2019_1-3-1_Download'!I440</f>
        <v>12.72</v>
      </c>
    </row>
    <row r="2305" spans="1:7" x14ac:dyDescent="0.25">
      <c r="A2305">
        <f>'2019_1-3-1_Download'!B441</f>
        <v>252</v>
      </c>
      <c r="B2305">
        <f>'2019_1-3-1_Download'!D441</f>
        <v>2011</v>
      </c>
      <c r="C2305" t="str">
        <f>VLOOKUP(A2305,[1]Tabelle1!$A$1:$B$68,2,FALSE)</f>
        <v>Hameln-Pyrmont</v>
      </c>
      <c r="D2305" t="str">
        <f>'2019_1-3-1_Download'!$I$7</f>
        <v>Anteil der Personen mit Migrationshintergrund 
im weiteren Sinne</v>
      </c>
      <c r="E2305" t="s">
        <v>1105</v>
      </c>
      <c r="F2305" t="str">
        <f>VLOOKUP(A2305,[2]Kreise_MZ!$A$2:$C$55,3,FALSE)</f>
        <v>MZ03252</v>
      </c>
      <c r="G2305">
        <f>'2019_1-3-1_Download'!I441</f>
        <v>14.03</v>
      </c>
    </row>
    <row r="2306" spans="1:7" x14ac:dyDescent="0.25">
      <c r="A2306">
        <f>'2019_1-3-1_Download'!B442</f>
        <v>254</v>
      </c>
      <c r="B2306">
        <f>'2019_1-3-1_Download'!D442</f>
        <v>2011</v>
      </c>
      <c r="C2306" t="str">
        <f>VLOOKUP(A2306,[1]Tabelle1!$A$1:$B$68,2,FALSE)</f>
        <v>Hildesheim</v>
      </c>
      <c r="D2306" t="str">
        <f>'2019_1-3-1_Download'!$I$7</f>
        <v>Anteil der Personen mit Migrationshintergrund 
im weiteren Sinne</v>
      </c>
      <c r="E2306" t="s">
        <v>1105</v>
      </c>
      <c r="F2306" t="str">
        <f>VLOOKUP(A2306,[2]Kreise_MZ!$A$2:$C$55,3,FALSE)</f>
        <v>MZ03254</v>
      </c>
      <c r="G2306">
        <f>'2019_1-3-1_Download'!I442</f>
        <v>16.04</v>
      </c>
    </row>
    <row r="2307" spans="1:7" x14ac:dyDescent="0.25">
      <c r="A2307">
        <f>'2019_1-3-1_Download'!B443</f>
        <v>255</v>
      </c>
      <c r="B2307">
        <f>'2019_1-3-1_Download'!D443</f>
        <v>2011</v>
      </c>
      <c r="C2307" t="str">
        <f>VLOOKUP(A2307,[1]Tabelle1!$A$1:$B$68,2,FALSE)</f>
        <v>Holzminden</v>
      </c>
      <c r="D2307" t="str">
        <f>'2019_1-3-1_Download'!$I$7</f>
        <v>Anteil der Personen mit Migrationshintergrund 
im weiteren Sinne</v>
      </c>
      <c r="E2307" t="s">
        <v>1105</v>
      </c>
      <c r="F2307" t="str">
        <f>VLOOKUP(A2307,[2]Kreise_MZ!$A$2:$C$55,3,FALSE)</f>
        <v>MZ03255</v>
      </c>
      <c r="G2307">
        <f>'2019_1-3-1_Download'!I443</f>
        <v>9.36</v>
      </c>
    </row>
    <row r="2308" spans="1:7" x14ac:dyDescent="0.25">
      <c r="A2308">
        <f>'2019_1-3-1_Download'!B444</f>
        <v>256</v>
      </c>
      <c r="B2308">
        <f>'2019_1-3-1_Download'!D444</f>
        <v>2011</v>
      </c>
      <c r="C2308" t="str">
        <f>VLOOKUP(A2308,[1]Tabelle1!$A$1:$B$68,2,FALSE)</f>
        <v>Nienburg (Weser)</v>
      </c>
      <c r="D2308" t="str">
        <f>'2019_1-3-1_Download'!$I$7</f>
        <v>Anteil der Personen mit Migrationshintergrund 
im weiteren Sinne</v>
      </c>
      <c r="E2308" t="s">
        <v>1105</v>
      </c>
      <c r="F2308" t="str">
        <f>VLOOKUP(A2308,[2]Kreise_MZ!$A$2:$C$55,3,FALSE)</f>
        <v>MZ03256</v>
      </c>
      <c r="G2308">
        <f>'2019_1-3-1_Download'!I444</f>
        <v>17.23</v>
      </c>
    </row>
    <row r="2309" spans="1:7" x14ac:dyDescent="0.25">
      <c r="A2309">
        <f>'2019_1-3-1_Download'!B445</f>
        <v>257</v>
      </c>
      <c r="B2309">
        <f>'2019_1-3-1_Download'!D445</f>
        <v>2011</v>
      </c>
      <c r="C2309" t="str">
        <f>VLOOKUP(A2309,[1]Tabelle1!$A$1:$B$68,2,FALSE)</f>
        <v>Schaumburg</v>
      </c>
      <c r="D2309" t="str">
        <f>'2019_1-3-1_Download'!$I$7</f>
        <v>Anteil der Personen mit Migrationshintergrund 
im weiteren Sinne</v>
      </c>
      <c r="E2309" t="s">
        <v>1105</v>
      </c>
      <c r="F2309" t="str">
        <f>VLOOKUP(A2309,[2]Kreise_MZ!$A$2:$C$55,3,FALSE)</f>
        <v>MZ03257</v>
      </c>
      <c r="G2309">
        <f>'2019_1-3-1_Download'!I445</f>
        <v>16.41</v>
      </c>
    </row>
    <row r="2310" spans="1:7" x14ac:dyDescent="0.25">
      <c r="A2310">
        <f>'2019_1-3-1_Download'!B446</f>
        <v>2</v>
      </c>
      <c r="B2310">
        <f>'2019_1-3-1_Download'!D446</f>
        <v>2011</v>
      </c>
      <c r="C2310" t="str">
        <f>VLOOKUP(A2310,[1]Tabelle1!$A$1:$B$68,2,FALSE)</f>
        <v>Statistische Region Hannover</v>
      </c>
      <c r="D2310" t="str">
        <f>'2019_1-3-1_Download'!$I$7</f>
        <v>Anteil der Personen mit Migrationshintergrund 
im weiteren Sinne</v>
      </c>
      <c r="E2310" t="s">
        <v>1105</v>
      </c>
      <c r="F2310" t="str">
        <f>VLOOKUP(A2310,[2]Kreise_MZ!$A$2:$C$55,3,FALSE)</f>
        <v>MZ032</v>
      </c>
      <c r="G2310">
        <f>'2019_1-3-1_Download'!I446</f>
        <v>18.95</v>
      </c>
    </row>
    <row r="2311" spans="1:7" x14ac:dyDescent="0.25">
      <c r="A2311">
        <f>'2019_1-3-1_Download'!B447</f>
        <v>351</v>
      </c>
      <c r="B2311">
        <f>'2019_1-3-1_Download'!D447</f>
        <v>2011</v>
      </c>
      <c r="C2311" t="str">
        <f>VLOOKUP(A2311,[1]Tabelle1!$A$1:$B$68,2,FALSE)</f>
        <v>Celle</v>
      </c>
      <c r="D2311" t="str">
        <f>'2019_1-3-1_Download'!$I$7</f>
        <v>Anteil der Personen mit Migrationshintergrund 
im weiteren Sinne</v>
      </c>
      <c r="E2311" t="s">
        <v>1105</v>
      </c>
      <c r="F2311" t="str">
        <f>VLOOKUP(A2311,[2]Kreise_MZ!$A$2:$C$55,3,FALSE)</f>
        <v>MZ03351</v>
      </c>
      <c r="G2311">
        <f>'2019_1-3-1_Download'!I447</f>
        <v>13.83</v>
      </c>
    </row>
    <row r="2312" spans="1:7" x14ac:dyDescent="0.25">
      <c r="A2312">
        <f>'2019_1-3-1_Download'!B448</f>
        <v>352</v>
      </c>
      <c r="B2312">
        <f>'2019_1-3-1_Download'!D448</f>
        <v>2011</v>
      </c>
      <c r="C2312" t="str">
        <f>VLOOKUP(A2312,[1]Tabelle1!$A$1:$B$68,2,FALSE)</f>
        <v>Cuxhaven</v>
      </c>
      <c r="D2312" t="str">
        <f>'2019_1-3-1_Download'!$I$7</f>
        <v>Anteil der Personen mit Migrationshintergrund 
im weiteren Sinne</v>
      </c>
      <c r="E2312" t="s">
        <v>1105</v>
      </c>
      <c r="F2312" t="str">
        <f>VLOOKUP(A2312,[2]Kreise_MZ!$A$2:$C$55,3,FALSE)</f>
        <v>MZ03352</v>
      </c>
      <c r="G2312">
        <f>'2019_1-3-1_Download'!I448</f>
        <v>11.71</v>
      </c>
    </row>
    <row r="2313" spans="1:7" x14ac:dyDescent="0.25">
      <c r="A2313">
        <f>'2019_1-3-1_Download'!B449</f>
        <v>353</v>
      </c>
      <c r="B2313">
        <f>'2019_1-3-1_Download'!D449</f>
        <v>2011</v>
      </c>
      <c r="C2313" t="str">
        <f>VLOOKUP(A2313,[1]Tabelle1!$A$1:$B$68,2,FALSE)</f>
        <v>Harburg</v>
      </c>
      <c r="D2313" t="str">
        <f>'2019_1-3-1_Download'!$I$7</f>
        <v>Anteil der Personen mit Migrationshintergrund 
im weiteren Sinne</v>
      </c>
      <c r="E2313" t="s">
        <v>1105</v>
      </c>
      <c r="F2313" t="str">
        <f>VLOOKUP(A2313,[2]Kreise_MZ!$A$2:$C$55,3,FALSE)</f>
        <v>MZ03353</v>
      </c>
      <c r="G2313">
        <f>'2019_1-3-1_Download'!I449</f>
        <v>10.95</v>
      </c>
    </row>
    <row r="2314" spans="1:7" x14ac:dyDescent="0.25">
      <c r="A2314" t="str">
        <f>'2019_1-3-1_Download'!B450</f>
        <v>360/ 354</v>
      </c>
      <c r="B2314">
        <f>'2019_1-3-1_Download'!D450</f>
        <v>2011</v>
      </c>
      <c r="C2314" t="str">
        <f>VLOOKUP(A2314,[1]Tabelle1!$A$1:$B$68,2,FALSE)</f>
        <v>Uelzen Lüchow-Dannenberg</v>
      </c>
      <c r="D2314" t="str">
        <f>'2019_1-3-1_Download'!$I$7</f>
        <v>Anteil der Personen mit Migrationshintergrund 
im weiteren Sinne</v>
      </c>
      <c r="E2314" t="s">
        <v>1105</v>
      </c>
      <c r="F2314" t="str">
        <f>VLOOKUP(A2314,[2]Kreise_MZ!$A$2:$C$55,3,FALSE)</f>
        <v>MZ03354360</v>
      </c>
      <c r="G2314">
        <f>'2019_1-3-1_Download'!I450</f>
        <v>12.19</v>
      </c>
    </row>
    <row r="2315" spans="1:7" x14ac:dyDescent="0.25">
      <c r="A2315">
        <f>'2019_1-3-1_Download'!B451</f>
        <v>355</v>
      </c>
      <c r="B2315">
        <f>'2019_1-3-1_Download'!D451</f>
        <v>2011</v>
      </c>
      <c r="C2315" t="str">
        <f>VLOOKUP(A2315,[1]Tabelle1!$A$1:$B$68,2,FALSE)</f>
        <v>Lüneburg</v>
      </c>
      <c r="D2315" t="str">
        <f>'2019_1-3-1_Download'!$I$7</f>
        <v>Anteil der Personen mit Migrationshintergrund 
im weiteren Sinne</v>
      </c>
      <c r="E2315" t="s">
        <v>1105</v>
      </c>
      <c r="F2315" t="str">
        <f>VLOOKUP(A2315,[2]Kreise_MZ!$A$2:$C$55,3,FALSE)</f>
        <v>MZ03355</v>
      </c>
      <c r="G2315">
        <f>'2019_1-3-1_Download'!I451</f>
        <v>9.0299999999999994</v>
      </c>
    </row>
    <row r="2316" spans="1:7" x14ac:dyDescent="0.25">
      <c r="A2316">
        <f>'2019_1-3-1_Download'!B452</f>
        <v>356</v>
      </c>
      <c r="B2316">
        <f>'2019_1-3-1_Download'!D452</f>
        <v>2011</v>
      </c>
      <c r="C2316" t="str">
        <f>VLOOKUP(A2316,[1]Tabelle1!$A$1:$B$68,2,FALSE)</f>
        <v>Osterholz</v>
      </c>
      <c r="D2316" t="str">
        <f>'2019_1-3-1_Download'!$I$7</f>
        <v>Anteil der Personen mit Migrationshintergrund 
im weiteren Sinne</v>
      </c>
      <c r="E2316" t="s">
        <v>1105</v>
      </c>
      <c r="F2316" t="str">
        <f>VLOOKUP(A2316,[2]Kreise_MZ!$A$2:$C$55,3,FALSE)</f>
        <v>MZ03356</v>
      </c>
      <c r="G2316">
        <f>'2019_1-3-1_Download'!I452</f>
        <v>5.51</v>
      </c>
    </row>
    <row r="2317" spans="1:7" x14ac:dyDescent="0.25">
      <c r="A2317">
        <f>'2019_1-3-1_Download'!B453</f>
        <v>357</v>
      </c>
      <c r="B2317">
        <f>'2019_1-3-1_Download'!D453</f>
        <v>2011</v>
      </c>
      <c r="C2317" t="str">
        <f>VLOOKUP(A2317,[1]Tabelle1!$A$1:$B$68,2,FALSE)</f>
        <v>Rotenburg (Wümme)</v>
      </c>
      <c r="D2317" t="str">
        <f>'2019_1-3-1_Download'!$I$7</f>
        <v>Anteil der Personen mit Migrationshintergrund 
im weiteren Sinne</v>
      </c>
      <c r="E2317" t="s">
        <v>1105</v>
      </c>
      <c r="F2317" t="str">
        <f>VLOOKUP(A2317,[2]Kreise_MZ!$A$2:$C$55,3,FALSE)</f>
        <v>MZ03357</v>
      </c>
      <c r="G2317">
        <f>'2019_1-3-1_Download'!I453</f>
        <v>12.26</v>
      </c>
    </row>
    <row r="2318" spans="1:7" x14ac:dyDescent="0.25">
      <c r="A2318">
        <f>'2019_1-3-1_Download'!B454</f>
        <v>358</v>
      </c>
      <c r="B2318">
        <f>'2019_1-3-1_Download'!D454</f>
        <v>2011</v>
      </c>
      <c r="C2318" t="str">
        <f>VLOOKUP(A2318,[1]Tabelle1!$A$1:$B$68,2,FALSE)</f>
        <v>Heidekreis</v>
      </c>
      <c r="D2318" t="str">
        <f>'2019_1-3-1_Download'!$I$7</f>
        <v>Anteil der Personen mit Migrationshintergrund 
im weiteren Sinne</v>
      </c>
      <c r="E2318" t="s">
        <v>1105</v>
      </c>
      <c r="F2318" t="str">
        <f>VLOOKUP(A2318,[2]Kreise_MZ!$A$2:$C$55,3,FALSE)</f>
        <v>MZ03358</v>
      </c>
      <c r="G2318">
        <f>'2019_1-3-1_Download'!I454</f>
        <v>12.87</v>
      </c>
    </row>
    <row r="2319" spans="1:7" x14ac:dyDescent="0.25">
      <c r="A2319">
        <f>'2019_1-3-1_Download'!B455</f>
        <v>359</v>
      </c>
      <c r="B2319">
        <f>'2019_1-3-1_Download'!D455</f>
        <v>2011</v>
      </c>
      <c r="C2319" t="str">
        <f>VLOOKUP(A2319,[1]Tabelle1!$A$1:$B$68,2,FALSE)</f>
        <v>Stade</v>
      </c>
      <c r="D2319" t="str">
        <f>'2019_1-3-1_Download'!$I$7</f>
        <v>Anteil der Personen mit Migrationshintergrund 
im weiteren Sinne</v>
      </c>
      <c r="E2319" t="s">
        <v>1105</v>
      </c>
      <c r="F2319" t="str">
        <f>VLOOKUP(A2319,[2]Kreise_MZ!$A$2:$C$55,3,FALSE)</f>
        <v>MZ03359</v>
      </c>
      <c r="G2319">
        <f>'2019_1-3-1_Download'!I455</f>
        <v>11.07</v>
      </c>
    </row>
    <row r="2320" spans="1:7" x14ac:dyDescent="0.25">
      <c r="A2320" t="str">
        <f>'2019_1-3-1_Download'!B456</f>
        <v>360/ 354</v>
      </c>
      <c r="B2320">
        <f>'2019_1-3-1_Download'!D456</f>
        <v>2011</v>
      </c>
      <c r="C2320" t="str">
        <f>VLOOKUP(A2320,[1]Tabelle1!$A$1:$B$68,2,FALSE)</f>
        <v>Uelzen Lüchow-Dannenberg</v>
      </c>
      <c r="D2320" t="str">
        <f>'2019_1-3-1_Download'!$I$7</f>
        <v>Anteil der Personen mit Migrationshintergrund 
im weiteren Sinne</v>
      </c>
      <c r="E2320" t="s">
        <v>1105</v>
      </c>
      <c r="F2320" t="str">
        <f>VLOOKUP(A2320,[2]Kreise_MZ!$A$2:$C$55,3,FALSE)</f>
        <v>MZ03354360</v>
      </c>
      <c r="G2320">
        <f>'2019_1-3-1_Download'!I456</f>
        <v>12.19</v>
      </c>
    </row>
    <row r="2321" spans="1:7" x14ac:dyDescent="0.25">
      <c r="A2321">
        <f>'2019_1-3-1_Download'!B457</f>
        <v>361</v>
      </c>
      <c r="B2321">
        <f>'2019_1-3-1_Download'!D457</f>
        <v>2011</v>
      </c>
      <c r="C2321" t="str">
        <f>VLOOKUP(A2321,[1]Tabelle1!$A$1:$B$68,2,FALSE)</f>
        <v>Verden</v>
      </c>
      <c r="D2321" t="str">
        <f>'2019_1-3-1_Download'!$I$7</f>
        <v>Anteil der Personen mit Migrationshintergrund 
im weiteren Sinne</v>
      </c>
      <c r="E2321" t="s">
        <v>1105</v>
      </c>
      <c r="F2321" t="str">
        <f>VLOOKUP(A2321,[2]Kreise_MZ!$A$2:$C$55,3,FALSE)</f>
        <v>MZ03361</v>
      </c>
      <c r="G2321">
        <f>'2019_1-3-1_Download'!I457</f>
        <v>16.52</v>
      </c>
    </row>
    <row r="2322" spans="1:7" x14ac:dyDescent="0.25">
      <c r="A2322">
        <f>'2019_1-3-1_Download'!B458</f>
        <v>3</v>
      </c>
      <c r="B2322">
        <f>'2019_1-3-1_Download'!D458</f>
        <v>2011</v>
      </c>
      <c r="C2322" t="str">
        <f>VLOOKUP(A2322,[1]Tabelle1!$A$1:$B$68,2,FALSE)</f>
        <v>Statistische Region Lüneburg</v>
      </c>
      <c r="D2322" t="str">
        <f>'2019_1-3-1_Download'!$I$7</f>
        <v>Anteil der Personen mit Migrationshintergrund 
im weiteren Sinne</v>
      </c>
      <c r="E2322" t="s">
        <v>1105</v>
      </c>
      <c r="F2322" t="str">
        <f>VLOOKUP(A2322,[2]Kreise_MZ!$A$2:$C$55,3,FALSE)</f>
        <v>MZ033</v>
      </c>
      <c r="G2322">
        <f>'2019_1-3-1_Download'!I458</f>
        <v>11.64</v>
      </c>
    </row>
    <row r="2323" spans="1:7" x14ac:dyDescent="0.25">
      <c r="A2323">
        <f>'2019_1-3-1_Download'!B459</f>
        <v>401</v>
      </c>
      <c r="B2323">
        <f>'2019_1-3-1_Download'!D459</f>
        <v>2011</v>
      </c>
      <c r="C2323" t="str">
        <f>VLOOKUP(A2323,[1]Tabelle1!$A$1:$B$68,2,FALSE)</f>
        <v>Delmenhorst  Stadt</v>
      </c>
      <c r="D2323" t="str">
        <f>'2019_1-3-1_Download'!$I$7</f>
        <v>Anteil der Personen mit Migrationshintergrund 
im weiteren Sinne</v>
      </c>
      <c r="E2323" t="s">
        <v>1105</v>
      </c>
      <c r="F2323" t="str">
        <f>VLOOKUP(A2323,[2]Kreise_MZ!$A$2:$C$55,3,FALSE)</f>
        <v>MZ03401</v>
      </c>
      <c r="G2323">
        <f>'2019_1-3-1_Download'!I459</f>
        <v>24.05</v>
      </c>
    </row>
    <row r="2324" spans="1:7" x14ac:dyDescent="0.25">
      <c r="A2324" t="str">
        <f>'2019_1-3-1_Download'!B460</f>
        <v>402 / 457</v>
      </c>
      <c r="B2324">
        <f>'2019_1-3-1_Download'!D460</f>
        <v>2011</v>
      </c>
      <c r="C2324" t="str">
        <f>VLOOKUP(A2324,[1]Tabelle1!$A$1:$B$68,2,FALSE)</f>
        <v>Emden  Stadt / Leer</v>
      </c>
      <c r="D2324" t="str">
        <f>'2019_1-3-1_Download'!$I$7</f>
        <v>Anteil der Personen mit Migrationshintergrund 
im weiteren Sinne</v>
      </c>
      <c r="E2324" t="s">
        <v>1105</v>
      </c>
      <c r="F2324" t="str">
        <f>VLOOKUP(A2324,[2]Kreise_MZ!$A$2:$C$55,3,FALSE)</f>
        <v>MZ03402457</v>
      </c>
      <c r="G2324">
        <f>'2019_1-3-1_Download'!I460</f>
        <v>11.93</v>
      </c>
    </row>
    <row r="2325" spans="1:7" x14ac:dyDescent="0.25">
      <c r="A2325">
        <f>'2019_1-3-1_Download'!B461</f>
        <v>403</v>
      </c>
      <c r="B2325">
        <f>'2019_1-3-1_Download'!D461</f>
        <v>2011</v>
      </c>
      <c r="C2325" t="str">
        <f>VLOOKUP(A2325,[1]Tabelle1!$A$1:$B$68,2,FALSE)</f>
        <v>Oldenburg(Oldb)  Stadt</v>
      </c>
      <c r="D2325" t="str">
        <f>'2019_1-3-1_Download'!$I$7</f>
        <v>Anteil der Personen mit Migrationshintergrund 
im weiteren Sinne</v>
      </c>
      <c r="E2325" t="s">
        <v>1105</v>
      </c>
      <c r="F2325" t="str">
        <f>VLOOKUP(A2325,[2]Kreise_MZ!$A$2:$C$55,3,FALSE)</f>
        <v>MZ03403</v>
      </c>
      <c r="G2325">
        <f>'2019_1-3-1_Download'!I461</f>
        <v>16.12</v>
      </c>
    </row>
    <row r="2326" spans="1:7" x14ac:dyDescent="0.25">
      <c r="A2326">
        <f>'2019_1-3-1_Download'!B462</f>
        <v>404</v>
      </c>
      <c r="B2326">
        <f>'2019_1-3-1_Download'!D462</f>
        <v>2011</v>
      </c>
      <c r="C2326" t="str">
        <f>VLOOKUP(A2326,[1]Tabelle1!$A$1:$B$68,2,FALSE)</f>
        <v>Osnabrück  Stadt</v>
      </c>
      <c r="D2326" t="str">
        <f>'2019_1-3-1_Download'!$I$7</f>
        <v>Anteil der Personen mit Migrationshintergrund 
im weiteren Sinne</v>
      </c>
      <c r="E2326" t="s">
        <v>1105</v>
      </c>
      <c r="F2326" t="str">
        <f>VLOOKUP(A2326,[2]Kreise_MZ!$A$2:$C$55,3,FALSE)</f>
        <v>MZ03404</v>
      </c>
      <c r="G2326">
        <f>'2019_1-3-1_Download'!I462</f>
        <v>25.01</v>
      </c>
    </row>
    <row r="2327" spans="1:7" x14ac:dyDescent="0.25">
      <c r="A2327">
        <f>'2019_1-3-1_Download'!B463</f>
        <v>405</v>
      </c>
      <c r="B2327">
        <f>'2019_1-3-1_Download'!D463</f>
        <v>2011</v>
      </c>
      <c r="C2327" t="str">
        <f>VLOOKUP(A2327,[1]Tabelle1!$A$1:$B$68,2,FALSE)</f>
        <v>Wilhelmshaven  Stadt</v>
      </c>
      <c r="D2327" t="str">
        <f>'2019_1-3-1_Download'!$I$7</f>
        <v>Anteil der Personen mit Migrationshintergrund 
im weiteren Sinne</v>
      </c>
      <c r="E2327" t="s">
        <v>1105</v>
      </c>
      <c r="F2327" t="str">
        <f>VLOOKUP(A2327,[2]Kreise_MZ!$A$2:$C$55,3,FALSE)</f>
        <v>MZ03405</v>
      </c>
      <c r="G2327">
        <f>'2019_1-3-1_Download'!I463</f>
        <v>12.46</v>
      </c>
    </row>
    <row r="2328" spans="1:7" x14ac:dyDescent="0.25">
      <c r="A2328">
        <f>'2019_1-3-1_Download'!B464</f>
        <v>451</v>
      </c>
      <c r="B2328">
        <f>'2019_1-3-1_Download'!D464</f>
        <v>2011</v>
      </c>
      <c r="C2328" t="str">
        <f>VLOOKUP(A2328,[1]Tabelle1!$A$1:$B$68,2,FALSE)</f>
        <v>Ammerland</v>
      </c>
      <c r="D2328" t="str">
        <f>'2019_1-3-1_Download'!$I$7</f>
        <v>Anteil der Personen mit Migrationshintergrund 
im weiteren Sinne</v>
      </c>
      <c r="E2328" t="s">
        <v>1105</v>
      </c>
      <c r="F2328" t="str">
        <f>VLOOKUP(A2328,[2]Kreise_MZ!$A$2:$C$55,3,FALSE)</f>
        <v>MZ03451</v>
      </c>
      <c r="G2328">
        <f>'2019_1-3-1_Download'!I464</f>
        <v>13.52</v>
      </c>
    </row>
    <row r="2329" spans="1:7" x14ac:dyDescent="0.25">
      <c r="A2329">
        <f>'2019_1-3-1_Download'!B465</f>
        <v>452</v>
      </c>
      <c r="B2329">
        <f>'2019_1-3-1_Download'!D465</f>
        <v>2011</v>
      </c>
      <c r="C2329" t="str">
        <f>VLOOKUP(A2329,[1]Tabelle1!$A$1:$B$68,2,FALSE)</f>
        <v>Aurich</v>
      </c>
      <c r="D2329" t="str">
        <f>'2019_1-3-1_Download'!$I$7</f>
        <v>Anteil der Personen mit Migrationshintergrund 
im weiteren Sinne</v>
      </c>
      <c r="E2329" t="s">
        <v>1105</v>
      </c>
      <c r="F2329" t="str">
        <f>VLOOKUP(A2329,[2]Kreise_MZ!$A$2:$C$55,3,FALSE)</f>
        <v>MZ03452</v>
      </c>
      <c r="G2329">
        <f>'2019_1-3-1_Download'!I465</f>
        <v>7.09</v>
      </c>
    </row>
    <row r="2330" spans="1:7" x14ac:dyDescent="0.25">
      <c r="A2330">
        <f>'2019_1-3-1_Download'!B466</f>
        <v>453</v>
      </c>
      <c r="B2330">
        <f>'2019_1-3-1_Download'!D466</f>
        <v>2011</v>
      </c>
      <c r="C2330" t="str">
        <f>VLOOKUP(A2330,[1]Tabelle1!$A$1:$B$68,2,FALSE)</f>
        <v>Cloppenburg</v>
      </c>
      <c r="D2330" t="str">
        <f>'2019_1-3-1_Download'!$I$7</f>
        <v>Anteil der Personen mit Migrationshintergrund 
im weiteren Sinne</v>
      </c>
      <c r="E2330" t="s">
        <v>1105</v>
      </c>
      <c r="F2330" t="str">
        <f>VLOOKUP(A2330,[2]Kreise_MZ!$A$2:$C$55,3,FALSE)</f>
        <v>MZ03453</v>
      </c>
      <c r="G2330">
        <f>'2019_1-3-1_Download'!I466</f>
        <v>25.16</v>
      </c>
    </row>
    <row r="2331" spans="1:7" x14ac:dyDescent="0.25">
      <c r="A2331">
        <f>'2019_1-3-1_Download'!B467</f>
        <v>454</v>
      </c>
      <c r="B2331">
        <f>'2019_1-3-1_Download'!D467</f>
        <v>2011</v>
      </c>
      <c r="C2331" t="str">
        <f>VLOOKUP(A2331,[1]Tabelle1!$A$1:$B$68,2,FALSE)</f>
        <v>Emsland</v>
      </c>
      <c r="D2331" t="str">
        <f>'2019_1-3-1_Download'!$I$7</f>
        <v>Anteil der Personen mit Migrationshintergrund 
im weiteren Sinne</v>
      </c>
      <c r="E2331" t="s">
        <v>1105</v>
      </c>
      <c r="F2331" t="str">
        <f>VLOOKUP(A2331,[2]Kreise_MZ!$A$2:$C$55,3,FALSE)</f>
        <v>MZ03454</v>
      </c>
      <c r="G2331">
        <f>'2019_1-3-1_Download'!I467</f>
        <v>19.829999999999998</v>
      </c>
    </row>
    <row r="2332" spans="1:7" x14ac:dyDescent="0.25">
      <c r="A2332" t="str">
        <f>'2019_1-3-1_Download'!B468</f>
        <v>455 / 462</v>
      </c>
      <c r="B2332">
        <f>'2019_1-3-1_Download'!D468</f>
        <v>2011</v>
      </c>
      <c r="C2332" t="str">
        <f>VLOOKUP(A2332,[1]Tabelle1!$A$1:$B$68,2,FALSE)</f>
        <v>Friesland / Wittmund</v>
      </c>
      <c r="D2332" t="str">
        <f>'2019_1-3-1_Download'!$I$7</f>
        <v>Anteil der Personen mit Migrationshintergrund 
im weiteren Sinne</v>
      </c>
      <c r="E2332" t="s">
        <v>1105</v>
      </c>
      <c r="F2332" t="str">
        <f>VLOOKUP(A2332,[2]Kreise_MZ!$A$2:$C$55,3,FALSE)</f>
        <v>MZ03455462</v>
      </c>
      <c r="G2332">
        <f>'2019_1-3-1_Download'!I468</f>
        <v>5.68</v>
      </c>
    </row>
    <row r="2333" spans="1:7" x14ac:dyDescent="0.25">
      <c r="A2333">
        <f>'2019_1-3-1_Download'!B469</f>
        <v>456</v>
      </c>
      <c r="B2333">
        <f>'2019_1-3-1_Download'!D469</f>
        <v>2011</v>
      </c>
      <c r="C2333" t="str">
        <f>VLOOKUP(A2333,[1]Tabelle1!$A$1:$B$68,2,FALSE)</f>
        <v>Grafschaft Bentheim</v>
      </c>
      <c r="D2333" t="str">
        <f>'2019_1-3-1_Download'!$I$7</f>
        <v>Anteil der Personen mit Migrationshintergrund 
im weiteren Sinne</v>
      </c>
      <c r="E2333" t="s">
        <v>1105</v>
      </c>
      <c r="F2333" t="str">
        <f>VLOOKUP(A2333,[2]Kreise_MZ!$A$2:$C$55,3,FALSE)</f>
        <v>MZ03456</v>
      </c>
      <c r="G2333">
        <f>'2019_1-3-1_Download'!I469</f>
        <v>22.46</v>
      </c>
    </row>
    <row r="2334" spans="1:7" x14ac:dyDescent="0.25">
      <c r="A2334" t="str">
        <f>'2019_1-3-1_Download'!B470</f>
        <v>402 / 457</v>
      </c>
      <c r="B2334">
        <f>'2019_1-3-1_Download'!D470</f>
        <v>2011</v>
      </c>
      <c r="C2334" t="str">
        <f>VLOOKUP(A2334,[1]Tabelle1!$A$1:$B$68,2,FALSE)</f>
        <v>Emden  Stadt / Leer</v>
      </c>
      <c r="D2334" t="str">
        <f>'2019_1-3-1_Download'!$I$7</f>
        <v>Anteil der Personen mit Migrationshintergrund 
im weiteren Sinne</v>
      </c>
      <c r="E2334" t="s">
        <v>1105</v>
      </c>
      <c r="F2334" t="str">
        <f>VLOOKUP(A2334,[2]Kreise_MZ!$A$2:$C$55,3,FALSE)</f>
        <v>MZ03402457</v>
      </c>
      <c r="G2334">
        <f>'2019_1-3-1_Download'!I470</f>
        <v>11.93</v>
      </c>
    </row>
    <row r="2335" spans="1:7" x14ac:dyDescent="0.25">
      <c r="A2335">
        <f>'2019_1-3-1_Download'!B471</f>
        <v>458</v>
      </c>
      <c r="B2335">
        <f>'2019_1-3-1_Download'!D471</f>
        <v>2011</v>
      </c>
      <c r="C2335" t="str">
        <f>VLOOKUP(A2335,[1]Tabelle1!$A$1:$B$68,2,FALSE)</f>
        <v>Oldenburg</v>
      </c>
      <c r="D2335" t="str">
        <f>'2019_1-3-1_Download'!$I$7</f>
        <v>Anteil der Personen mit Migrationshintergrund 
im weiteren Sinne</v>
      </c>
      <c r="E2335" t="s">
        <v>1105</v>
      </c>
      <c r="F2335" t="str">
        <f>VLOOKUP(A2335,[2]Kreise_MZ!$A$2:$C$55,3,FALSE)</f>
        <v>MZ03458</v>
      </c>
      <c r="G2335">
        <f>'2019_1-3-1_Download'!I471</f>
        <v>8.89</v>
      </c>
    </row>
    <row r="2336" spans="1:7" x14ac:dyDescent="0.25">
      <c r="A2336">
        <f>'2019_1-3-1_Download'!B472</f>
        <v>459</v>
      </c>
      <c r="B2336">
        <f>'2019_1-3-1_Download'!D472</f>
        <v>2011</v>
      </c>
      <c r="C2336" t="str">
        <f>VLOOKUP(A2336,[1]Tabelle1!$A$1:$B$68,2,FALSE)</f>
        <v>Osnabrück</v>
      </c>
      <c r="D2336" t="str">
        <f>'2019_1-3-1_Download'!$I$7</f>
        <v>Anteil der Personen mit Migrationshintergrund 
im weiteren Sinne</v>
      </c>
      <c r="E2336" t="s">
        <v>1105</v>
      </c>
      <c r="F2336" t="str">
        <f>VLOOKUP(A2336,[2]Kreise_MZ!$A$2:$C$55,3,FALSE)</f>
        <v>MZ03459</v>
      </c>
      <c r="G2336">
        <f>'2019_1-3-1_Download'!I472</f>
        <v>20.65</v>
      </c>
    </row>
    <row r="2337" spans="1:7" x14ac:dyDescent="0.25">
      <c r="A2337">
        <f>'2019_1-3-1_Download'!B473</f>
        <v>460</v>
      </c>
      <c r="B2337">
        <f>'2019_1-3-1_Download'!D473</f>
        <v>2011</v>
      </c>
      <c r="C2337" t="str">
        <f>VLOOKUP(A2337,[1]Tabelle1!$A$1:$B$68,2,FALSE)</f>
        <v>Vechta</v>
      </c>
      <c r="D2337" t="str">
        <f>'2019_1-3-1_Download'!$I$7</f>
        <v>Anteil der Personen mit Migrationshintergrund 
im weiteren Sinne</v>
      </c>
      <c r="E2337" t="s">
        <v>1105</v>
      </c>
      <c r="F2337" t="str">
        <f>VLOOKUP(A2337,[2]Kreise_MZ!$A$2:$C$55,3,FALSE)</f>
        <v>MZ03460</v>
      </c>
      <c r="G2337">
        <f>'2019_1-3-1_Download'!I473</f>
        <v>25.34</v>
      </c>
    </row>
    <row r="2338" spans="1:7" x14ac:dyDescent="0.25">
      <c r="A2338">
        <f>'2019_1-3-1_Download'!B474</f>
        <v>461</v>
      </c>
      <c r="B2338">
        <f>'2019_1-3-1_Download'!D474</f>
        <v>2011</v>
      </c>
      <c r="C2338" t="str">
        <f>VLOOKUP(A2338,[1]Tabelle1!$A$1:$B$68,2,FALSE)</f>
        <v>Wesermarsch</v>
      </c>
      <c r="D2338" t="str">
        <f>'2019_1-3-1_Download'!$I$7</f>
        <v>Anteil der Personen mit Migrationshintergrund 
im weiteren Sinne</v>
      </c>
      <c r="E2338" t="s">
        <v>1105</v>
      </c>
      <c r="F2338" t="str">
        <f>VLOOKUP(A2338,[2]Kreise_MZ!$A$2:$C$55,3,FALSE)</f>
        <v>MZ03461</v>
      </c>
      <c r="G2338">
        <f>'2019_1-3-1_Download'!I474</f>
        <v>14.97</v>
      </c>
    </row>
    <row r="2339" spans="1:7" x14ac:dyDescent="0.25">
      <c r="A2339" t="str">
        <f>'2019_1-3-1_Download'!B475</f>
        <v>455 / 462</v>
      </c>
      <c r="B2339">
        <f>'2019_1-3-1_Download'!D475</f>
        <v>2011</v>
      </c>
      <c r="C2339" t="str">
        <f>VLOOKUP(A2339,[1]Tabelle1!$A$1:$B$68,2,FALSE)</f>
        <v>Friesland / Wittmund</v>
      </c>
      <c r="D2339" t="str">
        <f>'2019_1-3-1_Download'!$I$7</f>
        <v>Anteil der Personen mit Migrationshintergrund 
im weiteren Sinne</v>
      </c>
      <c r="E2339" t="s">
        <v>1105</v>
      </c>
      <c r="F2339" t="str">
        <f>VLOOKUP(A2339,[2]Kreise_MZ!$A$2:$C$55,3,FALSE)</f>
        <v>MZ03455462</v>
      </c>
      <c r="G2339">
        <f>'2019_1-3-1_Download'!I475</f>
        <v>5.68</v>
      </c>
    </row>
    <row r="2340" spans="1:7" x14ac:dyDescent="0.25">
      <c r="A2340">
        <f>'2019_1-3-1_Download'!B476</f>
        <v>4</v>
      </c>
      <c r="B2340">
        <f>'2019_1-3-1_Download'!D476</f>
        <v>2011</v>
      </c>
      <c r="C2340" t="str">
        <f>VLOOKUP(A2340,[1]Tabelle1!$A$1:$B$68,2,FALSE)</f>
        <v>Statistische Region Weser-Ems</v>
      </c>
      <c r="D2340" t="str">
        <f>'2019_1-3-1_Download'!$I$7</f>
        <v>Anteil der Personen mit Migrationshintergrund 
im weiteren Sinne</v>
      </c>
      <c r="E2340" t="s">
        <v>1105</v>
      </c>
      <c r="F2340" t="str">
        <f>VLOOKUP(A2340,[2]Kreise_MZ!$A$2:$C$55,3,FALSE)</f>
        <v>MZ034</v>
      </c>
      <c r="G2340">
        <f>'2019_1-3-1_Download'!I476</f>
        <v>17.239999999999998</v>
      </c>
    </row>
    <row r="2341" spans="1:7" x14ac:dyDescent="0.25">
      <c r="A2341">
        <f>'2019_1-3-1_Download'!B477</f>
        <v>0</v>
      </c>
      <c r="B2341">
        <f>'2019_1-3-1_Download'!D477</f>
        <v>2011</v>
      </c>
      <c r="C2341" t="str">
        <f>VLOOKUP(A2341,[1]Tabelle1!$A$1:$B$68,2,FALSE)</f>
        <v>Niedersachsen</v>
      </c>
      <c r="D2341" t="str">
        <f>'2019_1-3-1_Download'!$I$7</f>
        <v>Anteil der Personen mit Migrationshintergrund 
im weiteren Sinne</v>
      </c>
      <c r="E2341" t="s">
        <v>1105</v>
      </c>
      <c r="F2341" t="str">
        <f>VLOOKUP(A2341,[2]Kreise_MZ!$A$2:$C$55,3,FALSE)</f>
        <v>MZ030</v>
      </c>
      <c r="G2341">
        <f>'2019_1-3-1_Download'!I477</f>
        <v>16.3</v>
      </c>
    </row>
    <row r="2342" spans="1:7" x14ac:dyDescent="0.25">
      <c r="A2342">
        <f>'2019_1-3-1_Download'!B10</f>
        <v>101</v>
      </c>
      <c r="B2342">
        <f>'2019_1-3-1_Download'!D10</f>
        <v>2019</v>
      </c>
      <c r="C2342" t="str">
        <f>VLOOKUP(A2342,[1]Tabelle1!$A$1:$B$68,2,FALSE)</f>
        <v>Braunschweig  Stadt</v>
      </c>
      <c r="D2342" t="str">
        <f>'2019_1-3-1_Download'!$J$7</f>
        <v>Anteil der Personen mit Migrationshintergrund 
im engeren Sinne</v>
      </c>
      <c r="E2342" t="s">
        <v>1105</v>
      </c>
      <c r="F2342" t="str">
        <f>VLOOKUP(A2342,[2]Kreise_MZ!$A$2:$C$55,3,FALSE)</f>
        <v>MZ03101</v>
      </c>
      <c r="G2342">
        <f>'2019_1-3-1_Download'!J10</f>
        <v>23.47</v>
      </c>
    </row>
    <row r="2343" spans="1:7" x14ac:dyDescent="0.25">
      <c r="A2343">
        <f>'2019_1-3-1_Download'!B11</f>
        <v>102</v>
      </c>
      <c r="B2343">
        <f>'2019_1-3-1_Download'!D11</f>
        <v>2019</v>
      </c>
      <c r="C2343" t="str">
        <f>VLOOKUP(A2343,[1]Tabelle1!$A$1:$B$68,2,FALSE)</f>
        <v>Salzgitter  Stadt</v>
      </c>
      <c r="D2343" t="str">
        <f>'2019_1-3-1_Download'!$J$7</f>
        <v>Anteil der Personen mit Migrationshintergrund 
im engeren Sinne</v>
      </c>
      <c r="E2343" t="s">
        <v>1105</v>
      </c>
      <c r="F2343" t="str">
        <f>VLOOKUP(A2343,[2]Kreise_MZ!$A$2:$C$55,3,FALSE)</f>
        <v>MZ03102</v>
      </c>
      <c r="G2343">
        <f>'2019_1-3-1_Download'!J11</f>
        <v>33.75</v>
      </c>
    </row>
    <row r="2344" spans="1:7" x14ac:dyDescent="0.25">
      <c r="A2344">
        <f>'2019_1-3-1_Download'!B12</f>
        <v>103</v>
      </c>
      <c r="B2344">
        <f>'2019_1-3-1_Download'!D12</f>
        <v>2019</v>
      </c>
      <c r="C2344" t="str">
        <f>VLOOKUP(A2344,[1]Tabelle1!$A$1:$B$68,2,FALSE)</f>
        <v>Wolfsburg  Stadt</v>
      </c>
      <c r="D2344" t="str">
        <f>'2019_1-3-1_Download'!$J$7</f>
        <v>Anteil der Personen mit Migrationshintergrund 
im engeren Sinne</v>
      </c>
      <c r="E2344" t="s">
        <v>1105</v>
      </c>
      <c r="F2344" t="str">
        <f>VLOOKUP(A2344,[2]Kreise_MZ!$A$2:$C$55,3,FALSE)</f>
        <v>MZ03103</v>
      </c>
      <c r="G2344">
        <f>'2019_1-3-1_Download'!J12</f>
        <v>36.200000000000003</v>
      </c>
    </row>
    <row r="2345" spans="1:7" x14ac:dyDescent="0.25">
      <c r="A2345">
        <f>'2019_1-3-1_Download'!B13</f>
        <v>151</v>
      </c>
      <c r="B2345">
        <f>'2019_1-3-1_Download'!D13</f>
        <v>2019</v>
      </c>
      <c r="C2345" t="str">
        <f>VLOOKUP(A2345,[1]Tabelle1!$A$1:$B$68,2,FALSE)</f>
        <v>Gifhorn</v>
      </c>
      <c r="D2345" t="str">
        <f>'2019_1-3-1_Download'!$J$7</f>
        <v>Anteil der Personen mit Migrationshintergrund 
im engeren Sinne</v>
      </c>
      <c r="E2345" t="s">
        <v>1105</v>
      </c>
      <c r="F2345" t="str">
        <f>VLOOKUP(A2345,[2]Kreise_MZ!$A$2:$C$55,3,FALSE)</f>
        <v>MZ03151</v>
      </c>
      <c r="G2345">
        <f>'2019_1-3-1_Download'!J13</f>
        <v>25.18</v>
      </c>
    </row>
    <row r="2346" spans="1:7" x14ac:dyDescent="0.25">
      <c r="A2346">
        <f>'2019_1-3-1_Download'!B14</f>
        <v>153</v>
      </c>
      <c r="B2346">
        <f>'2019_1-3-1_Download'!D14</f>
        <v>2019</v>
      </c>
      <c r="C2346" t="str">
        <f>VLOOKUP(A2346,[1]Tabelle1!$A$1:$B$68,2,FALSE)</f>
        <v>Goslar</v>
      </c>
      <c r="D2346" t="str">
        <f>'2019_1-3-1_Download'!$J$7</f>
        <v>Anteil der Personen mit Migrationshintergrund 
im engeren Sinne</v>
      </c>
      <c r="E2346" t="s">
        <v>1105</v>
      </c>
      <c r="F2346" t="str">
        <f>VLOOKUP(A2346,[2]Kreise_MZ!$A$2:$C$55,3,FALSE)</f>
        <v>MZ03153</v>
      </c>
      <c r="G2346">
        <f>'2019_1-3-1_Download'!J14</f>
        <v>17.66</v>
      </c>
    </row>
    <row r="2347" spans="1:7" x14ac:dyDescent="0.25">
      <c r="A2347">
        <f>'2019_1-3-1_Download'!B15</f>
        <v>154</v>
      </c>
      <c r="B2347">
        <f>'2019_1-3-1_Download'!D15</f>
        <v>2019</v>
      </c>
      <c r="C2347" t="str">
        <f>VLOOKUP(A2347,[1]Tabelle1!$A$1:$B$68,2,FALSE)</f>
        <v>Helmstedt</v>
      </c>
      <c r="D2347" t="str">
        <f>'2019_1-3-1_Download'!$J$7</f>
        <v>Anteil der Personen mit Migrationshintergrund 
im engeren Sinne</v>
      </c>
      <c r="E2347" t="s">
        <v>1105</v>
      </c>
      <c r="F2347" t="str">
        <f>VLOOKUP(A2347,[2]Kreise_MZ!$A$2:$C$55,3,FALSE)</f>
        <v>MZ03154</v>
      </c>
      <c r="G2347">
        <f>'2019_1-3-1_Download'!J15</f>
        <v>13.61</v>
      </c>
    </row>
    <row r="2348" spans="1:7" x14ac:dyDescent="0.25">
      <c r="A2348">
        <f>'2019_1-3-1_Download'!B16</f>
        <v>155</v>
      </c>
      <c r="B2348">
        <f>'2019_1-3-1_Download'!D16</f>
        <v>2019</v>
      </c>
      <c r="C2348" t="str">
        <f>VLOOKUP(A2348,[1]Tabelle1!$A$1:$B$68,2,FALSE)</f>
        <v>Northeim</v>
      </c>
      <c r="D2348" t="str">
        <f>'2019_1-3-1_Download'!$J$7</f>
        <v>Anteil der Personen mit Migrationshintergrund 
im engeren Sinne</v>
      </c>
      <c r="E2348" t="s">
        <v>1105</v>
      </c>
      <c r="F2348" t="str">
        <f>VLOOKUP(A2348,[2]Kreise_MZ!$A$2:$C$55,3,FALSE)</f>
        <v>MZ03155</v>
      </c>
      <c r="G2348">
        <f>'2019_1-3-1_Download'!J16</f>
        <v>14.64</v>
      </c>
    </row>
    <row r="2349" spans="1:7" x14ac:dyDescent="0.25">
      <c r="A2349">
        <f>'2019_1-3-1_Download'!B17</f>
        <v>157</v>
      </c>
      <c r="B2349">
        <f>'2019_1-3-1_Download'!D17</f>
        <v>2019</v>
      </c>
      <c r="C2349" t="str">
        <f>VLOOKUP(A2349,[1]Tabelle1!$A$1:$B$68,2,FALSE)</f>
        <v>Peine</v>
      </c>
      <c r="D2349" t="str">
        <f>'2019_1-3-1_Download'!$J$7</f>
        <v>Anteil der Personen mit Migrationshintergrund 
im engeren Sinne</v>
      </c>
      <c r="E2349" t="s">
        <v>1105</v>
      </c>
      <c r="F2349" t="str">
        <f>VLOOKUP(A2349,[2]Kreise_MZ!$A$2:$C$55,3,FALSE)</f>
        <v>MZ03157</v>
      </c>
      <c r="G2349">
        <f>'2019_1-3-1_Download'!J17</f>
        <v>18.8</v>
      </c>
    </row>
    <row r="2350" spans="1:7" x14ac:dyDescent="0.25">
      <c r="A2350">
        <f>'2019_1-3-1_Download'!B19</f>
        <v>159</v>
      </c>
      <c r="B2350">
        <f>'2019_1-3-1_Download'!D19</f>
        <v>2019</v>
      </c>
      <c r="C2350" t="str">
        <f>VLOOKUP(A2350,[1]Tabelle1!$A$1:$B$68,2,FALSE)</f>
        <v>Göttingen</v>
      </c>
      <c r="D2350" t="str">
        <f>'2019_1-3-1_Download'!$J$7</f>
        <v>Anteil der Personen mit Migrationshintergrund 
im engeren Sinne</v>
      </c>
      <c r="E2350" t="s">
        <v>1105</v>
      </c>
      <c r="F2350" t="str">
        <f>VLOOKUP(A2350,[2]Kreise_MZ!$A$2:$C$55,3,FALSE)</f>
        <v>MZ03159</v>
      </c>
      <c r="G2350">
        <f>'2019_1-3-1_Download'!J19</f>
        <v>15.54</v>
      </c>
    </row>
    <row r="2351" spans="1:7" x14ac:dyDescent="0.25">
      <c r="A2351">
        <f>'2019_1-3-1_Download'!B18</f>
        <v>158</v>
      </c>
      <c r="B2351">
        <f>'2019_1-3-1_Download'!D18</f>
        <v>2019</v>
      </c>
      <c r="C2351" t="str">
        <f>VLOOKUP(A2351,[1]Tabelle1!$A$1:$B$68,2,FALSE)</f>
        <v>Wolfenbüttel</v>
      </c>
      <c r="D2351" t="str">
        <f>'2019_1-3-1_Download'!$J$7</f>
        <v>Anteil der Personen mit Migrationshintergrund 
im engeren Sinne</v>
      </c>
      <c r="E2351" t="s">
        <v>1105</v>
      </c>
      <c r="F2351" t="str">
        <f>VLOOKUP(A2351,[2]Kreise_MZ!$A$2:$C$55,3,FALSE)</f>
        <v>MZ03158</v>
      </c>
      <c r="G2351">
        <f>'2019_1-3-1_Download'!J18</f>
        <v>14.02</v>
      </c>
    </row>
    <row r="2352" spans="1:7" x14ac:dyDescent="0.25">
      <c r="A2352">
        <f>'2019_1-3-1_Download'!B20</f>
        <v>1</v>
      </c>
      <c r="B2352">
        <f>'2019_1-3-1_Download'!D20</f>
        <v>2019</v>
      </c>
      <c r="C2352" t="str">
        <f>VLOOKUP(A2352,[1]Tabelle1!$A$1:$B$68,2,FALSE)</f>
        <v>Statistische Region Braunschweig</v>
      </c>
      <c r="D2352" t="str">
        <f>'2019_1-3-1_Download'!$J$7</f>
        <v>Anteil der Personen mit Migrationshintergrund 
im engeren Sinne</v>
      </c>
      <c r="E2352" t="s">
        <v>1105</v>
      </c>
      <c r="F2352" t="str">
        <f>VLOOKUP(A2352,[2]Kreise_MZ!$A$2:$C$55,3,FALSE)</f>
        <v>MZ031</v>
      </c>
      <c r="G2352">
        <f>'2019_1-3-1_Download'!J20</f>
        <v>20.82</v>
      </c>
    </row>
    <row r="2353" spans="1:7" x14ac:dyDescent="0.25">
      <c r="A2353">
        <f>'2019_1-3-1_Download'!B21</f>
        <v>241</v>
      </c>
      <c r="B2353">
        <f>'2019_1-3-1_Download'!D21</f>
        <v>2019</v>
      </c>
      <c r="C2353" t="str">
        <f>VLOOKUP(A2353,[1]Tabelle1!$A$1:$B$68,2,FALSE)</f>
        <v>Hannover  Region</v>
      </c>
      <c r="D2353" t="str">
        <f>'2019_1-3-1_Download'!$J$7</f>
        <v>Anteil der Personen mit Migrationshintergrund 
im engeren Sinne</v>
      </c>
      <c r="E2353" t="s">
        <v>1105</v>
      </c>
      <c r="F2353" t="str">
        <f>VLOOKUP(A2353,[2]Kreise_MZ!$A$2:$C$55,3,FALSE)</f>
        <v>MZ03241</v>
      </c>
      <c r="G2353">
        <f>'2019_1-3-1_Download'!J21</f>
        <v>28.6</v>
      </c>
    </row>
    <row r="2354" spans="1:7" x14ac:dyDescent="0.25">
      <c r="A2354">
        <f>'2019_1-3-1_Download'!B22</f>
        <v>241001</v>
      </c>
      <c r="B2354">
        <f>'2019_1-3-1_Download'!D22</f>
        <v>2019</v>
      </c>
      <c r="C2354" t="str">
        <f>VLOOKUP(A2354,[1]Tabelle1!$A$1:$B$68,2,FALSE)</f>
        <v>dav. Hannover  Lhst.</v>
      </c>
      <c r="D2354" t="str">
        <f>'2019_1-3-1_Download'!$J$7</f>
        <v>Anteil der Personen mit Migrationshintergrund 
im engeren Sinne</v>
      </c>
      <c r="E2354" t="s">
        <v>1105</v>
      </c>
      <c r="F2354" t="str">
        <f>VLOOKUP(A2354,[2]Kreise_MZ!$A$2:$C$55,3,FALSE)</f>
        <v>MZ03241001</v>
      </c>
      <c r="G2354">
        <f>'2019_1-3-1_Download'!J22</f>
        <v>34.909999999999997</v>
      </c>
    </row>
    <row r="2355" spans="1:7" x14ac:dyDescent="0.25">
      <c r="A2355">
        <f>'2019_1-3-1_Download'!B23</f>
        <v>241999</v>
      </c>
      <c r="B2355">
        <f>'2019_1-3-1_Download'!D23</f>
        <v>2019</v>
      </c>
      <c r="C2355" t="str">
        <f>VLOOKUP(A2355,[1]Tabelle1!$A$1:$B$68,2,FALSE)</f>
        <v>dav. Hannover  Umland</v>
      </c>
      <c r="D2355" t="str">
        <f>'2019_1-3-1_Download'!$J$7</f>
        <v>Anteil der Personen mit Migrationshintergrund 
im engeren Sinne</v>
      </c>
      <c r="E2355" t="s">
        <v>1105</v>
      </c>
      <c r="F2355" t="str">
        <f>VLOOKUP(A2355,[2]Kreise_MZ!$A$2:$C$55,3,FALSE)</f>
        <v>MZ03241999</v>
      </c>
      <c r="G2355">
        <f>'2019_1-3-1_Download'!J23</f>
        <v>23.12</v>
      </c>
    </row>
    <row r="2356" spans="1:7" x14ac:dyDescent="0.25">
      <c r="A2356">
        <f>'2019_1-3-1_Download'!B24</f>
        <v>251</v>
      </c>
      <c r="B2356">
        <f>'2019_1-3-1_Download'!D24</f>
        <v>2019</v>
      </c>
      <c r="C2356" t="str">
        <f>VLOOKUP(A2356,[1]Tabelle1!$A$1:$B$68,2,FALSE)</f>
        <v>Diepholz</v>
      </c>
      <c r="D2356" t="str">
        <f>'2019_1-3-1_Download'!$J$7</f>
        <v>Anteil der Personen mit Migrationshintergrund 
im engeren Sinne</v>
      </c>
      <c r="E2356" t="s">
        <v>1105</v>
      </c>
      <c r="F2356" t="str">
        <f>VLOOKUP(A2356,[2]Kreise_MZ!$A$2:$C$55,3,FALSE)</f>
        <v>MZ03251</v>
      </c>
      <c r="G2356">
        <f>'2019_1-3-1_Download'!J24</f>
        <v>16.62</v>
      </c>
    </row>
    <row r="2357" spans="1:7" x14ac:dyDescent="0.25">
      <c r="A2357">
        <f>'2019_1-3-1_Download'!B25</f>
        <v>252</v>
      </c>
      <c r="B2357">
        <f>'2019_1-3-1_Download'!D25</f>
        <v>2019</v>
      </c>
      <c r="C2357" t="str">
        <f>VLOOKUP(A2357,[1]Tabelle1!$A$1:$B$68,2,FALSE)</f>
        <v>Hameln-Pyrmont</v>
      </c>
      <c r="D2357" t="str">
        <f>'2019_1-3-1_Download'!$J$7</f>
        <v>Anteil der Personen mit Migrationshintergrund 
im engeren Sinne</v>
      </c>
      <c r="E2357" t="s">
        <v>1105</v>
      </c>
      <c r="F2357" t="str">
        <f>VLOOKUP(A2357,[2]Kreise_MZ!$A$2:$C$55,3,FALSE)</f>
        <v>MZ03252</v>
      </c>
      <c r="G2357">
        <f>'2019_1-3-1_Download'!J25</f>
        <v>25.93</v>
      </c>
    </row>
    <row r="2358" spans="1:7" x14ac:dyDescent="0.25">
      <c r="A2358">
        <f>'2019_1-3-1_Download'!B26</f>
        <v>254</v>
      </c>
      <c r="B2358">
        <f>'2019_1-3-1_Download'!D26</f>
        <v>2019</v>
      </c>
      <c r="C2358" t="str">
        <f>VLOOKUP(A2358,[1]Tabelle1!$A$1:$B$68,2,FALSE)</f>
        <v>Hildesheim</v>
      </c>
      <c r="D2358" t="str">
        <f>'2019_1-3-1_Download'!$J$7</f>
        <v>Anteil der Personen mit Migrationshintergrund 
im engeren Sinne</v>
      </c>
      <c r="E2358" t="s">
        <v>1105</v>
      </c>
      <c r="F2358" t="str">
        <f>VLOOKUP(A2358,[2]Kreise_MZ!$A$2:$C$55,3,FALSE)</f>
        <v>MZ03254</v>
      </c>
      <c r="G2358">
        <f>'2019_1-3-1_Download'!J26</f>
        <v>21.1</v>
      </c>
    </row>
    <row r="2359" spans="1:7" x14ac:dyDescent="0.25">
      <c r="A2359">
        <f>'2019_1-3-1_Download'!B27</f>
        <v>255</v>
      </c>
      <c r="B2359">
        <f>'2019_1-3-1_Download'!D27</f>
        <v>2019</v>
      </c>
      <c r="C2359" t="str">
        <f>VLOOKUP(A2359,[1]Tabelle1!$A$1:$B$68,2,FALSE)</f>
        <v>Holzminden</v>
      </c>
      <c r="D2359" t="str">
        <f>'2019_1-3-1_Download'!$J$7</f>
        <v>Anteil der Personen mit Migrationshintergrund 
im engeren Sinne</v>
      </c>
      <c r="E2359" t="s">
        <v>1105</v>
      </c>
      <c r="F2359" t="str">
        <f>VLOOKUP(A2359,[2]Kreise_MZ!$A$2:$C$55,3,FALSE)</f>
        <v>MZ03255</v>
      </c>
      <c r="G2359">
        <f>'2019_1-3-1_Download'!J27</f>
        <v>19.190000000000001</v>
      </c>
    </row>
    <row r="2360" spans="1:7" x14ac:dyDescent="0.25">
      <c r="A2360">
        <f>'2019_1-3-1_Download'!B28</f>
        <v>256</v>
      </c>
      <c r="B2360">
        <f>'2019_1-3-1_Download'!D28</f>
        <v>2019</v>
      </c>
      <c r="C2360" t="str">
        <f>VLOOKUP(A2360,[1]Tabelle1!$A$1:$B$68,2,FALSE)</f>
        <v>Nienburg (Weser)</v>
      </c>
      <c r="D2360" t="str">
        <f>'2019_1-3-1_Download'!$J$7</f>
        <v>Anteil der Personen mit Migrationshintergrund 
im engeren Sinne</v>
      </c>
      <c r="E2360" t="s">
        <v>1105</v>
      </c>
      <c r="F2360" t="str">
        <f>VLOOKUP(A2360,[2]Kreise_MZ!$A$2:$C$55,3,FALSE)</f>
        <v>MZ03256</v>
      </c>
      <c r="G2360">
        <f>'2019_1-3-1_Download'!J28</f>
        <v>25.4</v>
      </c>
    </row>
    <row r="2361" spans="1:7" x14ac:dyDescent="0.25">
      <c r="A2361">
        <f>'2019_1-3-1_Download'!B29</f>
        <v>257</v>
      </c>
      <c r="B2361">
        <f>'2019_1-3-1_Download'!D29</f>
        <v>2019</v>
      </c>
      <c r="C2361" t="str">
        <f>VLOOKUP(A2361,[1]Tabelle1!$A$1:$B$68,2,FALSE)</f>
        <v>Schaumburg</v>
      </c>
      <c r="D2361" t="str">
        <f>'2019_1-3-1_Download'!$J$7</f>
        <v>Anteil der Personen mit Migrationshintergrund 
im engeren Sinne</v>
      </c>
      <c r="E2361" t="s">
        <v>1105</v>
      </c>
      <c r="F2361" t="str">
        <f>VLOOKUP(A2361,[2]Kreise_MZ!$A$2:$C$55,3,FALSE)</f>
        <v>MZ03257</v>
      </c>
      <c r="G2361">
        <f>'2019_1-3-1_Download'!J29</f>
        <v>17.5</v>
      </c>
    </row>
    <row r="2362" spans="1:7" x14ac:dyDescent="0.25">
      <c r="A2362">
        <f>'2019_1-3-1_Download'!B30</f>
        <v>2</v>
      </c>
      <c r="B2362">
        <f>'2019_1-3-1_Download'!D30</f>
        <v>2019</v>
      </c>
      <c r="C2362" t="str">
        <f>VLOOKUP(A2362,[1]Tabelle1!$A$1:$B$68,2,FALSE)</f>
        <v>Statistische Region Hannover</v>
      </c>
      <c r="D2362" t="str">
        <f>'2019_1-3-1_Download'!$J$7</f>
        <v>Anteil der Personen mit Migrationshintergrund 
im engeren Sinne</v>
      </c>
      <c r="E2362" t="s">
        <v>1105</v>
      </c>
      <c r="F2362" t="str">
        <f>VLOOKUP(A2362,[2]Kreise_MZ!$A$2:$C$55,3,FALSE)</f>
        <v>MZ032</v>
      </c>
      <c r="G2362">
        <f>'2019_1-3-1_Download'!J30</f>
        <v>24.9</v>
      </c>
    </row>
    <row r="2363" spans="1:7" x14ac:dyDescent="0.25">
      <c r="A2363">
        <f>'2019_1-3-1_Download'!B31</f>
        <v>351</v>
      </c>
      <c r="B2363">
        <f>'2019_1-3-1_Download'!D31</f>
        <v>2019</v>
      </c>
      <c r="C2363" t="str">
        <f>VLOOKUP(A2363,[1]Tabelle1!$A$1:$B$68,2,FALSE)</f>
        <v>Celle</v>
      </c>
      <c r="D2363" t="str">
        <f>'2019_1-3-1_Download'!$J$7</f>
        <v>Anteil der Personen mit Migrationshintergrund 
im engeren Sinne</v>
      </c>
      <c r="E2363" t="s">
        <v>1105</v>
      </c>
      <c r="F2363" t="str">
        <f>VLOOKUP(A2363,[2]Kreise_MZ!$A$2:$C$55,3,FALSE)</f>
        <v>MZ03351</v>
      </c>
      <c r="G2363">
        <f>'2019_1-3-1_Download'!J31</f>
        <v>17.78</v>
      </c>
    </row>
    <row r="2364" spans="1:7" x14ac:dyDescent="0.25">
      <c r="A2364">
        <f>'2019_1-3-1_Download'!B32</f>
        <v>352</v>
      </c>
      <c r="B2364">
        <f>'2019_1-3-1_Download'!D32</f>
        <v>2019</v>
      </c>
      <c r="C2364" t="str">
        <f>VLOOKUP(A2364,[1]Tabelle1!$A$1:$B$68,2,FALSE)</f>
        <v>Cuxhaven</v>
      </c>
      <c r="D2364" t="str">
        <f>'2019_1-3-1_Download'!$J$7</f>
        <v>Anteil der Personen mit Migrationshintergrund 
im engeren Sinne</v>
      </c>
      <c r="E2364" t="s">
        <v>1105</v>
      </c>
      <c r="F2364" t="str">
        <f>VLOOKUP(A2364,[2]Kreise_MZ!$A$2:$C$55,3,FALSE)</f>
        <v>MZ03352</v>
      </c>
      <c r="G2364">
        <f>'2019_1-3-1_Download'!J32</f>
        <v>14.7</v>
      </c>
    </row>
    <row r="2365" spans="1:7" x14ac:dyDescent="0.25">
      <c r="A2365">
        <f>'2019_1-3-1_Download'!B33</f>
        <v>353</v>
      </c>
      <c r="B2365">
        <f>'2019_1-3-1_Download'!D33</f>
        <v>2019</v>
      </c>
      <c r="C2365" t="str">
        <f>VLOOKUP(A2365,[1]Tabelle1!$A$1:$B$68,2,FALSE)</f>
        <v>Harburg</v>
      </c>
      <c r="D2365" t="str">
        <f>'2019_1-3-1_Download'!$J$7</f>
        <v>Anteil der Personen mit Migrationshintergrund 
im engeren Sinne</v>
      </c>
      <c r="E2365" t="s">
        <v>1105</v>
      </c>
      <c r="F2365" t="str">
        <f>VLOOKUP(A2365,[2]Kreise_MZ!$A$2:$C$55,3,FALSE)</f>
        <v>MZ03353</v>
      </c>
      <c r="G2365">
        <f>'2019_1-3-1_Download'!J33</f>
        <v>19.66</v>
      </c>
    </row>
    <row r="2366" spans="1:7" x14ac:dyDescent="0.25">
      <c r="A2366" t="str">
        <f>'2019_1-3-1_Download'!B34</f>
        <v>360/ 354</v>
      </c>
      <c r="B2366">
        <f>'2019_1-3-1_Download'!D34</f>
        <v>2019</v>
      </c>
      <c r="C2366" t="str">
        <f>VLOOKUP(A2366,[1]Tabelle1!$A$1:$B$68,2,FALSE)</f>
        <v>Uelzen Lüchow-Dannenberg</v>
      </c>
      <c r="D2366" t="str">
        <f>'2019_1-3-1_Download'!$J$7</f>
        <v>Anteil der Personen mit Migrationshintergrund 
im engeren Sinne</v>
      </c>
      <c r="E2366" t="s">
        <v>1105</v>
      </c>
      <c r="F2366" t="str">
        <f>VLOOKUP(A2366,[2]Kreise_MZ!$A$2:$C$55,3,FALSE)</f>
        <v>MZ03354360</v>
      </c>
      <c r="G2366">
        <f>'2019_1-3-1_Download'!J34</f>
        <v>15.4</v>
      </c>
    </row>
    <row r="2367" spans="1:7" x14ac:dyDescent="0.25">
      <c r="A2367">
        <f>'2019_1-3-1_Download'!B35</f>
        <v>355</v>
      </c>
      <c r="B2367">
        <f>'2019_1-3-1_Download'!D35</f>
        <v>2019</v>
      </c>
      <c r="C2367" t="str">
        <f>VLOOKUP(A2367,[1]Tabelle1!$A$1:$B$68,2,FALSE)</f>
        <v>Lüneburg</v>
      </c>
      <c r="D2367" t="str">
        <f>'2019_1-3-1_Download'!$J$7</f>
        <v>Anteil der Personen mit Migrationshintergrund 
im engeren Sinne</v>
      </c>
      <c r="E2367" t="s">
        <v>1105</v>
      </c>
      <c r="F2367" t="str">
        <f>VLOOKUP(A2367,[2]Kreise_MZ!$A$2:$C$55,3,FALSE)</f>
        <v>MZ03355</v>
      </c>
      <c r="G2367">
        <f>'2019_1-3-1_Download'!J35</f>
        <v>15.1</v>
      </c>
    </row>
    <row r="2368" spans="1:7" x14ac:dyDescent="0.25">
      <c r="A2368">
        <f>'2019_1-3-1_Download'!B36</f>
        <v>356</v>
      </c>
      <c r="B2368">
        <f>'2019_1-3-1_Download'!D36</f>
        <v>2019</v>
      </c>
      <c r="C2368" t="str">
        <f>VLOOKUP(A2368,[1]Tabelle1!$A$1:$B$68,2,FALSE)</f>
        <v>Osterholz</v>
      </c>
      <c r="D2368" t="str">
        <f>'2019_1-3-1_Download'!$J$7</f>
        <v>Anteil der Personen mit Migrationshintergrund 
im engeren Sinne</v>
      </c>
      <c r="E2368" t="s">
        <v>1105</v>
      </c>
      <c r="F2368" t="str">
        <f>VLOOKUP(A2368,[2]Kreise_MZ!$A$2:$C$55,3,FALSE)</f>
        <v>MZ03356</v>
      </c>
      <c r="G2368">
        <f>'2019_1-3-1_Download'!J36</f>
        <v>12.59</v>
      </c>
    </row>
    <row r="2369" spans="1:7" x14ac:dyDescent="0.25">
      <c r="A2369">
        <f>'2019_1-3-1_Download'!B37</f>
        <v>357</v>
      </c>
      <c r="B2369">
        <f>'2019_1-3-1_Download'!D37</f>
        <v>2019</v>
      </c>
      <c r="C2369" t="str">
        <f>VLOOKUP(A2369,[1]Tabelle1!$A$1:$B$68,2,FALSE)</f>
        <v>Rotenburg (Wümme)</v>
      </c>
      <c r="D2369" t="str">
        <f>'2019_1-3-1_Download'!$J$7</f>
        <v>Anteil der Personen mit Migrationshintergrund 
im engeren Sinne</v>
      </c>
      <c r="E2369" t="s">
        <v>1105</v>
      </c>
      <c r="F2369" t="str">
        <f>VLOOKUP(A2369,[2]Kreise_MZ!$A$2:$C$55,3,FALSE)</f>
        <v>MZ03357</v>
      </c>
      <c r="G2369">
        <f>'2019_1-3-1_Download'!J37</f>
        <v>14.09</v>
      </c>
    </row>
    <row r="2370" spans="1:7" x14ac:dyDescent="0.25">
      <c r="A2370">
        <f>'2019_1-3-1_Download'!B38</f>
        <v>358</v>
      </c>
      <c r="B2370">
        <f>'2019_1-3-1_Download'!D38</f>
        <v>2019</v>
      </c>
      <c r="C2370" t="str">
        <f>VLOOKUP(A2370,[1]Tabelle1!$A$1:$B$68,2,FALSE)</f>
        <v>Heidekreis</v>
      </c>
      <c r="D2370" t="str">
        <f>'2019_1-3-1_Download'!$J$7</f>
        <v>Anteil der Personen mit Migrationshintergrund 
im engeren Sinne</v>
      </c>
      <c r="E2370" t="s">
        <v>1105</v>
      </c>
      <c r="F2370" t="str">
        <f>VLOOKUP(A2370,[2]Kreise_MZ!$A$2:$C$55,3,FALSE)</f>
        <v>MZ03358</v>
      </c>
      <c r="G2370">
        <f>'2019_1-3-1_Download'!J38</f>
        <v>20.78</v>
      </c>
    </row>
    <row r="2371" spans="1:7" x14ac:dyDescent="0.25">
      <c r="A2371">
        <f>'2019_1-3-1_Download'!B39</f>
        <v>359</v>
      </c>
      <c r="B2371">
        <f>'2019_1-3-1_Download'!D39</f>
        <v>2019</v>
      </c>
      <c r="C2371" t="str">
        <f>VLOOKUP(A2371,[1]Tabelle1!$A$1:$B$68,2,FALSE)</f>
        <v>Stade</v>
      </c>
      <c r="D2371" t="str">
        <f>'2019_1-3-1_Download'!$J$7</f>
        <v>Anteil der Personen mit Migrationshintergrund 
im engeren Sinne</v>
      </c>
      <c r="E2371" t="s">
        <v>1105</v>
      </c>
      <c r="F2371" t="str">
        <f>VLOOKUP(A2371,[2]Kreise_MZ!$A$2:$C$55,3,FALSE)</f>
        <v>MZ03359</v>
      </c>
      <c r="G2371">
        <f>'2019_1-3-1_Download'!J39</f>
        <v>16.670000000000002</v>
      </c>
    </row>
    <row r="2372" spans="1:7" x14ac:dyDescent="0.25">
      <c r="A2372" t="str">
        <f>'2019_1-3-1_Download'!B40</f>
        <v>360/ 354</v>
      </c>
      <c r="B2372">
        <f>'2019_1-3-1_Download'!D40</f>
        <v>2019</v>
      </c>
      <c r="C2372" t="str">
        <f>VLOOKUP(A2372,[1]Tabelle1!$A$1:$B$68,2,FALSE)</f>
        <v>Uelzen Lüchow-Dannenberg</v>
      </c>
      <c r="D2372" t="str">
        <f>'2019_1-3-1_Download'!$J$7</f>
        <v>Anteil der Personen mit Migrationshintergrund 
im engeren Sinne</v>
      </c>
      <c r="E2372" t="s">
        <v>1105</v>
      </c>
      <c r="F2372" t="str">
        <f>VLOOKUP(A2372,[2]Kreise_MZ!$A$2:$C$55,3,FALSE)</f>
        <v>MZ03354360</v>
      </c>
      <c r="G2372">
        <f>'2019_1-3-1_Download'!J40</f>
        <v>15.4</v>
      </c>
    </row>
    <row r="2373" spans="1:7" x14ac:dyDescent="0.25">
      <c r="A2373">
        <f>'2019_1-3-1_Download'!B41</f>
        <v>361</v>
      </c>
      <c r="B2373">
        <f>'2019_1-3-1_Download'!D41</f>
        <v>2019</v>
      </c>
      <c r="C2373" t="str">
        <f>VLOOKUP(A2373,[1]Tabelle1!$A$1:$B$68,2,FALSE)</f>
        <v>Verden</v>
      </c>
      <c r="D2373" t="str">
        <f>'2019_1-3-1_Download'!$J$7</f>
        <v>Anteil der Personen mit Migrationshintergrund 
im engeren Sinne</v>
      </c>
      <c r="E2373" t="s">
        <v>1105</v>
      </c>
      <c r="F2373" t="str">
        <f>VLOOKUP(A2373,[2]Kreise_MZ!$A$2:$C$55,3,FALSE)</f>
        <v>MZ03361</v>
      </c>
      <c r="G2373">
        <f>'2019_1-3-1_Download'!J41</f>
        <v>18.920000000000002</v>
      </c>
    </row>
    <row r="2374" spans="1:7" x14ac:dyDescent="0.25">
      <c r="A2374">
        <f>'2019_1-3-1_Download'!B42</f>
        <v>3</v>
      </c>
      <c r="B2374">
        <f>'2019_1-3-1_Download'!D42</f>
        <v>2019</v>
      </c>
      <c r="C2374" t="str">
        <f>VLOOKUP(A2374,[1]Tabelle1!$A$1:$B$68,2,FALSE)</f>
        <v>Statistische Region Lüneburg</v>
      </c>
      <c r="D2374" t="str">
        <f>'2019_1-3-1_Download'!$J$7</f>
        <v>Anteil der Personen mit Migrationshintergrund 
im engeren Sinne</v>
      </c>
      <c r="E2374" t="s">
        <v>1105</v>
      </c>
      <c r="F2374" t="str">
        <f>VLOOKUP(A2374,[2]Kreise_MZ!$A$2:$C$55,3,FALSE)</f>
        <v>MZ033</v>
      </c>
      <c r="G2374">
        <f>'2019_1-3-1_Download'!J42</f>
        <v>16.739999999999998</v>
      </c>
    </row>
    <row r="2375" spans="1:7" x14ac:dyDescent="0.25">
      <c r="A2375">
        <f>'2019_1-3-1_Download'!B43</f>
        <v>401</v>
      </c>
      <c r="B2375">
        <f>'2019_1-3-1_Download'!D43</f>
        <v>2019</v>
      </c>
      <c r="C2375" t="str">
        <f>VLOOKUP(A2375,[1]Tabelle1!$A$1:$B$68,2,FALSE)</f>
        <v>Delmenhorst  Stadt</v>
      </c>
      <c r="D2375" t="str">
        <f>'2019_1-3-1_Download'!$J$7</f>
        <v>Anteil der Personen mit Migrationshintergrund 
im engeren Sinne</v>
      </c>
      <c r="E2375" t="s">
        <v>1105</v>
      </c>
      <c r="F2375" t="str">
        <f>VLOOKUP(A2375,[2]Kreise_MZ!$A$2:$C$55,3,FALSE)</f>
        <v>MZ03401</v>
      </c>
      <c r="G2375">
        <f>'2019_1-3-1_Download'!J43</f>
        <v>32.369999999999997</v>
      </c>
    </row>
    <row r="2376" spans="1:7" x14ac:dyDescent="0.25">
      <c r="A2376" t="str">
        <f>'2019_1-3-1_Download'!B44</f>
        <v>402 / 457</v>
      </c>
      <c r="B2376">
        <f>'2019_1-3-1_Download'!D44</f>
        <v>2019</v>
      </c>
      <c r="C2376" t="str">
        <f>VLOOKUP(A2376,[1]Tabelle1!$A$1:$B$68,2,FALSE)</f>
        <v>Emden  Stadt / Leer</v>
      </c>
      <c r="D2376" t="str">
        <f>'2019_1-3-1_Download'!$J$7</f>
        <v>Anteil der Personen mit Migrationshintergrund 
im engeren Sinne</v>
      </c>
      <c r="E2376" t="s">
        <v>1105</v>
      </c>
      <c r="F2376" t="str">
        <f>VLOOKUP(A2376,[2]Kreise_MZ!$A$2:$C$55,3,FALSE)</f>
        <v>MZ03402457</v>
      </c>
      <c r="G2376">
        <f>'2019_1-3-1_Download'!J44</f>
        <v>16.47</v>
      </c>
    </row>
    <row r="2377" spans="1:7" x14ac:dyDescent="0.25">
      <c r="A2377">
        <f>'2019_1-3-1_Download'!B45</f>
        <v>403</v>
      </c>
      <c r="B2377">
        <f>'2019_1-3-1_Download'!D45</f>
        <v>2019</v>
      </c>
      <c r="C2377" t="str">
        <f>VLOOKUP(A2377,[1]Tabelle1!$A$1:$B$68,2,FALSE)</f>
        <v>Oldenburg(Oldb)  Stadt</v>
      </c>
      <c r="D2377" t="str">
        <f>'2019_1-3-1_Download'!$J$7</f>
        <v>Anteil der Personen mit Migrationshintergrund 
im engeren Sinne</v>
      </c>
      <c r="E2377" t="s">
        <v>1105</v>
      </c>
      <c r="F2377" t="str">
        <f>VLOOKUP(A2377,[2]Kreise_MZ!$A$2:$C$55,3,FALSE)</f>
        <v>MZ03403</v>
      </c>
      <c r="G2377">
        <f>'2019_1-3-1_Download'!J45</f>
        <v>15.85</v>
      </c>
    </row>
    <row r="2378" spans="1:7" x14ac:dyDescent="0.25">
      <c r="A2378">
        <f>'2019_1-3-1_Download'!B46</f>
        <v>404</v>
      </c>
      <c r="B2378">
        <f>'2019_1-3-1_Download'!D46</f>
        <v>2019</v>
      </c>
      <c r="C2378" t="str">
        <f>VLOOKUP(A2378,[1]Tabelle1!$A$1:$B$68,2,FALSE)</f>
        <v>Osnabrück  Stadt</v>
      </c>
      <c r="D2378" t="str">
        <f>'2019_1-3-1_Download'!$J$7</f>
        <v>Anteil der Personen mit Migrationshintergrund 
im engeren Sinne</v>
      </c>
      <c r="E2378" t="s">
        <v>1105</v>
      </c>
      <c r="F2378" t="str">
        <f>VLOOKUP(A2378,[2]Kreise_MZ!$A$2:$C$55,3,FALSE)</f>
        <v>MZ03404</v>
      </c>
      <c r="G2378">
        <f>'2019_1-3-1_Download'!J46</f>
        <v>27.81</v>
      </c>
    </row>
    <row r="2379" spans="1:7" x14ac:dyDescent="0.25">
      <c r="A2379">
        <f>'2019_1-3-1_Download'!B47</f>
        <v>405</v>
      </c>
      <c r="B2379">
        <f>'2019_1-3-1_Download'!D47</f>
        <v>2019</v>
      </c>
      <c r="C2379" t="str">
        <f>VLOOKUP(A2379,[1]Tabelle1!$A$1:$B$68,2,FALSE)</f>
        <v>Wilhelmshaven  Stadt</v>
      </c>
      <c r="D2379" t="str">
        <f>'2019_1-3-1_Download'!$J$7</f>
        <v>Anteil der Personen mit Migrationshintergrund 
im engeren Sinne</v>
      </c>
      <c r="E2379" t="s">
        <v>1105</v>
      </c>
      <c r="F2379" t="str">
        <f>VLOOKUP(A2379,[2]Kreise_MZ!$A$2:$C$55,3,FALSE)</f>
        <v>MZ03405</v>
      </c>
      <c r="G2379">
        <f>'2019_1-3-1_Download'!J47</f>
        <v>23.69</v>
      </c>
    </row>
    <row r="2380" spans="1:7" x14ac:dyDescent="0.25">
      <c r="A2380">
        <f>'2019_1-3-1_Download'!B48</f>
        <v>451</v>
      </c>
      <c r="B2380">
        <f>'2019_1-3-1_Download'!D48</f>
        <v>2019</v>
      </c>
      <c r="C2380" t="str">
        <f>VLOOKUP(A2380,[1]Tabelle1!$A$1:$B$68,2,FALSE)</f>
        <v>Ammerland</v>
      </c>
      <c r="D2380" t="str">
        <f>'2019_1-3-1_Download'!$J$7</f>
        <v>Anteil der Personen mit Migrationshintergrund 
im engeren Sinne</v>
      </c>
      <c r="E2380" t="s">
        <v>1105</v>
      </c>
      <c r="F2380" t="str">
        <f>VLOOKUP(A2380,[2]Kreise_MZ!$A$2:$C$55,3,FALSE)</f>
        <v>MZ03451</v>
      </c>
      <c r="G2380">
        <f>'2019_1-3-1_Download'!J48</f>
        <v>15.64</v>
      </c>
    </row>
    <row r="2381" spans="1:7" x14ac:dyDescent="0.25">
      <c r="A2381">
        <f>'2019_1-3-1_Download'!B49</f>
        <v>452</v>
      </c>
      <c r="B2381">
        <f>'2019_1-3-1_Download'!D49</f>
        <v>2019</v>
      </c>
      <c r="C2381" t="str">
        <f>VLOOKUP(A2381,[1]Tabelle1!$A$1:$B$68,2,FALSE)</f>
        <v>Aurich</v>
      </c>
      <c r="D2381" t="str">
        <f>'2019_1-3-1_Download'!$J$7</f>
        <v>Anteil der Personen mit Migrationshintergrund 
im engeren Sinne</v>
      </c>
      <c r="E2381" t="s">
        <v>1105</v>
      </c>
      <c r="F2381" t="str">
        <f>VLOOKUP(A2381,[2]Kreise_MZ!$A$2:$C$55,3,FALSE)</f>
        <v>MZ03452</v>
      </c>
      <c r="G2381">
        <f>'2019_1-3-1_Download'!J49</f>
        <v>12.46</v>
      </c>
    </row>
    <row r="2382" spans="1:7" x14ac:dyDescent="0.25">
      <c r="A2382">
        <f>'2019_1-3-1_Download'!B50</f>
        <v>453</v>
      </c>
      <c r="B2382">
        <f>'2019_1-3-1_Download'!D50</f>
        <v>2019</v>
      </c>
      <c r="C2382" t="str">
        <f>VLOOKUP(A2382,[1]Tabelle1!$A$1:$B$68,2,FALSE)</f>
        <v>Cloppenburg</v>
      </c>
      <c r="D2382" t="str">
        <f>'2019_1-3-1_Download'!$J$7</f>
        <v>Anteil der Personen mit Migrationshintergrund 
im engeren Sinne</v>
      </c>
      <c r="E2382" t="s">
        <v>1105</v>
      </c>
      <c r="F2382" t="str">
        <f>VLOOKUP(A2382,[2]Kreise_MZ!$A$2:$C$55,3,FALSE)</f>
        <v>MZ03453</v>
      </c>
      <c r="G2382">
        <f>'2019_1-3-1_Download'!J50</f>
        <v>28.8</v>
      </c>
    </row>
    <row r="2383" spans="1:7" x14ac:dyDescent="0.25">
      <c r="A2383">
        <f>'2019_1-3-1_Download'!B51</f>
        <v>454</v>
      </c>
      <c r="B2383">
        <f>'2019_1-3-1_Download'!D51</f>
        <v>2019</v>
      </c>
      <c r="C2383" t="str">
        <f>VLOOKUP(A2383,[1]Tabelle1!$A$1:$B$68,2,FALSE)</f>
        <v>Emsland</v>
      </c>
      <c r="D2383" t="str">
        <f>'2019_1-3-1_Download'!$J$7</f>
        <v>Anteil der Personen mit Migrationshintergrund 
im engeren Sinne</v>
      </c>
      <c r="E2383" t="s">
        <v>1105</v>
      </c>
      <c r="F2383" t="str">
        <f>VLOOKUP(A2383,[2]Kreise_MZ!$A$2:$C$55,3,FALSE)</f>
        <v>MZ03454</v>
      </c>
      <c r="G2383">
        <f>'2019_1-3-1_Download'!J51</f>
        <v>22.06</v>
      </c>
    </row>
    <row r="2384" spans="1:7" x14ac:dyDescent="0.25">
      <c r="A2384" t="str">
        <f>'2019_1-3-1_Download'!B52</f>
        <v>455 / 462</v>
      </c>
      <c r="B2384">
        <f>'2019_1-3-1_Download'!D52</f>
        <v>2019</v>
      </c>
      <c r="C2384" t="str">
        <f>VLOOKUP(A2384,[1]Tabelle1!$A$1:$B$68,2,FALSE)</f>
        <v>Friesland / Wittmund</v>
      </c>
      <c r="D2384" t="str">
        <f>'2019_1-3-1_Download'!$J$7</f>
        <v>Anteil der Personen mit Migrationshintergrund 
im engeren Sinne</v>
      </c>
      <c r="E2384" t="s">
        <v>1105</v>
      </c>
      <c r="F2384" t="str">
        <f>VLOOKUP(A2384,[2]Kreise_MZ!$A$2:$C$55,3,FALSE)</f>
        <v>MZ03455462</v>
      </c>
      <c r="G2384">
        <f>'2019_1-3-1_Download'!J52</f>
        <v>10.82</v>
      </c>
    </row>
    <row r="2385" spans="1:7" x14ac:dyDescent="0.25">
      <c r="A2385">
        <f>'2019_1-3-1_Download'!B53</f>
        <v>456</v>
      </c>
      <c r="B2385">
        <f>'2019_1-3-1_Download'!D53</f>
        <v>2019</v>
      </c>
      <c r="C2385" t="str">
        <f>VLOOKUP(A2385,[1]Tabelle1!$A$1:$B$68,2,FALSE)</f>
        <v>Grafschaft Bentheim</v>
      </c>
      <c r="D2385" t="str">
        <f>'2019_1-3-1_Download'!$J$7</f>
        <v>Anteil der Personen mit Migrationshintergrund 
im engeren Sinne</v>
      </c>
      <c r="E2385" t="s">
        <v>1105</v>
      </c>
      <c r="F2385" t="str">
        <f>VLOOKUP(A2385,[2]Kreise_MZ!$A$2:$C$55,3,FALSE)</f>
        <v>MZ03456</v>
      </c>
      <c r="G2385">
        <f>'2019_1-3-1_Download'!J53</f>
        <v>27</v>
      </c>
    </row>
    <row r="2386" spans="1:7" x14ac:dyDescent="0.25">
      <c r="A2386" t="str">
        <f>'2019_1-3-1_Download'!B54</f>
        <v>402 / 457</v>
      </c>
      <c r="B2386">
        <f>'2019_1-3-1_Download'!D54</f>
        <v>2019</v>
      </c>
      <c r="C2386" t="str">
        <f>VLOOKUP(A2386,[1]Tabelle1!$A$1:$B$68,2,FALSE)</f>
        <v>Emden  Stadt / Leer</v>
      </c>
      <c r="D2386" t="str">
        <f>'2019_1-3-1_Download'!$J$7</f>
        <v>Anteil der Personen mit Migrationshintergrund 
im engeren Sinne</v>
      </c>
      <c r="E2386" t="s">
        <v>1105</v>
      </c>
      <c r="F2386" t="str">
        <f>VLOOKUP(A2386,[2]Kreise_MZ!$A$2:$C$55,3,FALSE)</f>
        <v>MZ03402457</v>
      </c>
      <c r="G2386">
        <f>'2019_1-3-1_Download'!J54</f>
        <v>16.47</v>
      </c>
    </row>
    <row r="2387" spans="1:7" x14ac:dyDescent="0.25">
      <c r="A2387">
        <f>'2019_1-3-1_Download'!B55</f>
        <v>458</v>
      </c>
      <c r="B2387">
        <f>'2019_1-3-1_Download'!D55</f>
        <v>2019</v>
      </c>
      <c r="C2387" t="str">
        <f>VLOOKUP(A2387,[1]Tabelle1!$A$1:$B$68,2,FALSE)</f>
        <v>Oldenburg</v>
      </c>
      <c r="D2387" t="str">
        <f>'2019_1-3-1_Download'!$J$7</f>
        <v>Anteil der Personen mit Migrationshintergrund 
im engeren Sinne</v>
      </c>
      <c r="E2387" t="s">
        <v>1105</v>
      </c>
      <c r="F2387" t="str">
        <f>VLOOKUP(A2387,[2]Kreise_MZ!$A$2:$C$55,3,FALSE)</f>
        <v>MZ03458</v>
      </c>
      <c r="G2387">
        <f>'2019_1-3-1_Download'!J55</f>
        <v>14.48</v>
      </c>
    </row>
    <row r="2388" spans="1:7" x14ac:dyDescent="0.25">
      <c r="A2388">
        <f>'2019_1-3-1_Download'!B56</f>
        <v>459</v>
      </c>
      <c r="B2388">
        <f>'2019_1-3-1_Download'!D56</f>
        <v>2019</v>
      </c>
      <c r="C2388" t="str">
        <f>VLOOKUP(A2388,[1]Tabelle1!$A$1:$B$68,2,FALSE)</f>
        <v>Osnabrück</v>
      </c>
      <c r="D2388" t="str">
        <f>'2019_1-3-1_Download'!$J$7</f>
        <v>Anteil der Personen mit Migrationshintergrund 
im engeren Sinne</v>
      </c>
      <c r="E2388" t="s">
        <v>1105</v>
      </c>
      <c r="F2388" t="str">
        <f>VLOOKUP(A2388,[2]Kreise_MZ!$A$2:$C$55,3,FALSE)</f>
        <v>MZ03459</v>
      </c>
      <c r="G2388">
        <f>'2019_1-3-1_Download'!J56</f>
        <v>22.25</v>
      </c>
    </row>
    <row r="2389" spans="1:7" x14ac:dyDescent="0.25">
      <c r="A2389">
        <f>'2019_1-3-1_Download'!B57</f>
        <v>460</v>
      </c>
      <c r="B2389">
        <f>'2019_1-3-1_Download'!D57</f>
        <v>2019</v>
      </c>
      <c r="C2389" t="str">
        <f>VLOOKUP(A2389,[1]Tabelle1!$A$1:$B$68,2,FALSE)</f>
        <v>Vechta</v>
      </c>
      <c r="D2389" t="str">
        <f>'2019_1-3-1_Download'!$J$7</f>
        <v>Anteil der Personen mit Migrationshintergrund 
im engeren Sinne</v>
      </c>
      <c r="E2389" t="s">
        <v>1105</v>
      </c>
      <c r="F2389" t="str">
        <f>VLOOKUP(A2389,[2]Kreise_MZ!$A$2:$C$55,3,FALSE)</f>
        <v>MZ03460</v>
      </c>
      <c r="G2389">
        <f>'2019_1-3-1_Download'!J57</f>
        <v>33.75</v>
      </c>
    </row>
    <row r="2390" spans="1:7" x14ac:dyDescent="0.25">
      <c r="A2390">
        <f>'2019_1-3-1_Download'!B58</f>
        <v>461</v>
      </c>
      <c r="B2390">
        <f>'2019_1-3-1_Download'!D58</f>
        <v>2019</v>
      </c>
      <c r="C2390" t="str">
        <f>VLOOKUP(A2390,[1]Tabelle1!$A$1:$B$68,2,FALSE)</f>
        <v>Wesermarsch</v>
      </c>
      <c r="D2390" t="str">
        <f>'2019_1-3-1_Download'!$J$7</f>
        <v>Anteil der Personen mit Migrationshintergrund 
im engeren Sinne</v>
      </c>
      <c r="E2390" t="s">
        <v>1105</v>
      </c>
      <c r="F2390" t="str">
        <f>VLOOKUP(A2390,[2]Kreise_MZ!$A$2:$C$55,3,FALSE)</f>
        <v>MZ03461</v>
      </c>
      <c r="G2390">
        <f>'2019_1-3-1_Download'!J58</f>
        <v>11.57</v>
      </c>
    </row>
    <row r="2391" spans="1:7" x14ac:dyDescent="0.25">
      <c r="A2391" t="str">
        <f>'2019_1-3-1_Download'!B59</f>
        <v>455 / 462</v>
      </c>
      <c r="B2391">
        <f>'2019_1-3-1_Download'!D59</f>
        <v>2019</v>
      </c>
      <c r="C2391" t="str">
        <f>VLOOKUP(A2391,[1]Tabelle1!$A$1:$B$68,2,FALSE)</f>
        <v>Friesland / Wittmund</v>
      </c>
      <c r="D2391" t="str">
        <f>'2019_1-3-1_Download'!$J$7</f>
        <v>Anteil der Personen mit Migrationshintergrund 
im engeren Sinne</v>
      </c>
      <c r="E2391" t="s">
        <v>1105</v>
      </c>
      <c r="F2391" t="str">
        <f>VLOOKUP(A2391,[2]Kreise_MZ!$A$2:$C$55,3,FALSE)</f>
        <v>MZ03455462</v>
      </c>
      <c r="G2391">
        <f>'2019_1-3-1_Download'!J59</f>
        <v>10.82</v>
      </c>
    </row>
    <row r="2392" spans="1:7" x14ac:dyDescent="0.25">
      <c r="A2392">
        <f>'2019_1-3-1_Download'!B60</f>
        <v>4</v>
      </c>
      <c r="B2392">
        <f>'2019_1-3-1_Download'!D60</f>
        <v>2019</v>
      </c>
      <c r="C2392" t="str">
        <f>VLOOKUP(A2392,[1]Tabelle1!$A$1:$B$68,2,FALSE)</f>
        <v>Statistische Region Weser-Ems</v>
      </c>
      <c r="D2392" t="str">
        <f>'2019_1-3-1_Download'!$J$7</f>
        <v>Anteil der Personen mit Migrationshintergrund 
im engeren Sinne</v>
      </c>
      <c r="E2392" t="s">
        <v>1105</v>
      </c>
      <c r="F2392" t="str">
        <f>VLOOKUP(A2392,[2]Kreise_MZ!$A$2:$C$55,3,FALSE)</f>
        <v>MZ034</v>
      </c>
      <c r="G2392">
        <f>'2019_1-3-1_Download'!J60</f>
        <v>20.71</v>
      </c>
    </row>
    <row r="2393" spans="1:7" x14ac:dyDescent="0.25">
      <c r="A2393">
        <f>'2019_1-3-1_Download'!B61</f>
        <v>0</v>
      </c>
      <c r="B2393">
        <f>'2019_1-3-1_Download'!D61</f>
        <v>2019</v>
      </c>
      <c r="C2393" t="str">
        <f>VLOOKUP(A2393,[1]Tabelle1!$A$1:$B$68,2,FALSE)</f>
        <v>Niedersachsen</v>
      </c>
      <c r="D2393" t="str">
        <f>'2019_1-3-1_Download'!$J$7</f>
        <v>Anteil der Personen mit Migrationshintergrund 
im engeren Sinne</v>
      </c>
      <c r="E2393" t="s">
        <v>1105</v>
      </c>
      <c r="F2393" t="str">
        <f>VLOOKUP(A2393,[2]Kreise_MZ!$A$2:$C$55,3,FALSE)</f>
        <v>MZ030</v>
      </c>
      <c r="G2393">
        <f>'2019_1-3-1_Download'!J61</f>
        <v>21.01</v>
      </c>
    </row>
    <row r="2394" spans="1:7" x14ac:dyDescent="0.25">
      <c r="A2394">
        <f>'2019_1-3-1_Download'!B62</f>
        <v>101</v>
      </c>
      <c r="B2394">
        <f>'2019_1-3-1_Download'!D62</f>
        <v>2018</v>
      </c>
      <c r="C2394" t="str">
        <f>VLOOKUP(A2394,[1]Tabelle1!$A$1:$B$68,2,FALSE)</f>
        <v>Braunschweig  Stadt</v>
      </c>
      <c r="D2394" t="str">
        <f>'2019_1-3-1_Download'!$J$7</f>
        <v>Anteil der Personen mit Migrationshintergrund 
im engeren Sinne</v>
      </c>
      <c r="E2394" t="s">
        <v>1105</v>
      </c>
      <c r="F2394" t="str">
        <f>VLOOKUP(A2394,[2]Kreise_MZ!$A$2:$C$55,3,FALSE)</f>
        <v>MZ03101</v>
      </c>
      <c r="G2394">
        <f>'2019_1-3-1_Download'!J62</f>
        <v>24.19</v>
      </c>
    </row>
    <row r="2395" spans="1:7" x14ac:dyDescent="0.25">
      <c r="A2395">
        <f>'2019_1-3-1_Download'!B63</f>
        <v>102</v>
      </c>
      <c r="B2395">
        <f>'2019_1-3-1_Download'!D63</f>
        <v>2018</v>
      </c>
      <c r="C2395" t="str">
        <f>VLOOKUP(A2395,[1]Tabelle1!$A$1:$B$68,2,FALSE)</f>
        <v>Salzgitter  Stadt</v>
      </c>
      <c r="D2395" t="str">
        <f>'2019_1-3-1_Download'!$J$7</f>
        <v>Anteil der Personen mit Migrationshintergrund 
im engeren Sinne</v>
      </c>
      <c r="E2395" t="s">
        <v>1105</v>
      </c>
      <c r="F2395" t="str">
        <f>VLOOKUP(A2395,[2]Kreise_MZ!$A$2:$C$55,3,FALSE)</f>
        <v>MZ03102</v>
      </c>
      <c r="G2395">
        <f>'2019_1-3-1_Download'!J63</f>
        <v>34.479999999999997</v>
      </c>
    </row>
    <row r="2396" spans="1:7" x14ac:dyDescent="0.25">
      <c r="A2396">
        <f>'2019_1-3-1_Download'!B64</f>
        <v>103</v>
      </c>
      <c r="B2396">
        <f>'2019_1-3-1_Download'!D64</f>
        <v>2018</v>
      </c>
      <c r="C2396" t="str">
        <f>VLOOKUP(A2396,[1]Tabelle1!$A$1:$B$68,2,FALSE)</f>
        <v>Wolfsburg  Stadt</v>
      </c>
      <c r="D2396" t="str">
        <f>'2019_1-3-1_Download'!$J$7</f>
        <v>Anteil der Personen mit Migrationshintergrund 
im engeren Sinne</v>
      </c>
      <c r="E2396" t="s">
        <v>1105</v>
      </c>
      <c r="F2396" t="str">
        <f>VLOOKUP(A2396,[2]Kreise_MZ!$A$2:$C$55,3,FALSE)</f>
        <v>MZ03103</v>
      </c>
      <c r="G2396">
        <f>'2019_1-3-1_Download'!J64</f>
        <v>35.340000000000003</v>
      </c>
    </row>
    <row r="2397" spans="1:7" x14ac:dyDescent="0.25">
      <c r="A2397">
        <f>'2019_1-3-1_Download'!B65</f>
        <v>151</v>
      </c>
      <c r="B2397">
        <f>'2019_1-3-1_Download'!D65</f>
        <v>2018</v>
      </c>
      <c r="C2397" t="str">
        <f>VLOOKUP(A2397,[1]Tabelle1!$A$1:$B$68,2,FALSE)</f>
        <v>Gifhorn</v>
      </c>
      <c r="D2397" t="str">
        <f>'2019_1-3-1_Download'!$J$7</f>
        <v>Anteil der Personen mit Migrationshintergrund 
im engeren Sinne</v>
      </c>
      <c r="E2397" t="s">
        <v>1105</v>
      </c>
      <c r="F2397" t="str">
        <f>VLOOKUP(A2397,[2]Kreise_MZ!$A$2:$C$55,3,FALSE)</f>
        <v>MZ03151</v>
      </c>
      <c r="G2397">
        <f>'2019_1-3-1_Download'!J65</f>
        <v>21.83</v>
      </c>
    </row>
    <row r="2398" spans="1:7" x14ac:dyDescent="0.25">
      <c r="A2398">
        <f>'2019_1-3-1_Download'!B66</f>
        <v>153</v>
      </c>
      <c r="B2398">
        <f>'2019_1-3-1_Download'!D66</f>
        <v>2018</v>
      </c>
      <c r="C2398" t="str">
        <f>VLOOKUP(A2398,[1]Tabelle1!$A$1:$B$68,2,FALSE)</f>
        <v>Goslar</v>
      </c>
      <c r="D2398" t="str">
        <f>'2019_1-3-1_Download'!$J$7</f>
        <v>Anteil der Personen mit Migrationshintergrund 
im engeren Sinne</v>
      </c>
      <c r="E2398" t="s">
        <v>1105</v>
      </c>
      <c r="F2398" t="str">
        <f>VLOOKUP(A2398,[2]Kreise_MZ!$A$2:$C$55,3,FALSE)</f>
        <v>MZ03153</v>
      </c>
      <c r="G2398">
        <f>'2019_1-3-1_Download'!J66</f>
        <v>15.02</v>
      </c>
    </row>
    <row r="2399" spans="1:7" x14ac:dyDescent="0.25">
      <c r="A2399">
        <f>'2019_1-3-1_Download'!B67</f>
        <v>154</v>
      </c>
      <c r="B2399">
        <f>'2019_1-3-1_Download'!D67</f>
        <v>2018</v>
      </c>
      <c r="C2399" t="str">
        <f>VLOOKUP(A2399,[1]Tabelle1!$A$1:$B$68,2,FALSE)</f>
        <v>Helmstedt</v>
      </c>
      <c r="D2399" t="str">
        <f>'2019_1-3-1_Download'!$J$7</f>
        <v>Anteil der Personen mit Migrationshintergrund 
im engeren Sinne</v>
      </c>
      <c r="E2399" t="s">
        <v>1105</v>
      </c>
      <c r="F2399" t="str">
        <f>VLOOKUP(A2399,[2]Kreise_MZ!$A$2:$C$55,3,FALSE)</f>
        <v>MZ03154</v>
      </c>
      <c r="G2399">
        <f>'2019_1-3-1_Download'!J67</f>
        <v>15.48</v>
      </c>
    </row>
    <row r="2400" spans="1:7" x14ac:dyDescent="0.25">
      <c r="A2400">
        <f>'2019_1-3-1_Download'!B68</f>
        <v>155</v>
      </c>
      <c r="B2400">
        <f>'2019_1-3-1_Download'!D68</f>
        <v>2018</v>
      </c>
      <c r="C2400" t="str">
        <f>VLOOKUP(A2400,[1]Tabelle1!$A$1:$B$68,2,FALSE)</f>
        <v>Northeim</v>
      </c>
      <c r="D2400" t="str">
        <f>'2019_1-3-1_Download'!$J$7</f>
        <v>Anteil der Personen mit Migrationshintergrund 
im engeren Sinne</v>
      </c>
      <c r="E2400" t="s">
        <v>1105</v>
      </c>
      <c r="F2400" t="str">
        <f>VLOOKUP(A2400,[2]Kreise_MZ!$A$2:$C$55,3,FALSE)</f>
        <v>MZ03155</v>
      </c>
      <c r="G2400">
        <f>'2019_1-3-1_Download'!J68</f>
        <v>18.079999999999998</v>
      </c>
    </row>
    <row r="2401" spans="1:7" x14ac:dyDescent="0.25">
      <c r="A2401">
        <f>'2019_1-3-1_Download'!B69</f>
        <v>157</v>
      </c>
      <c r="B2401">
        <f>'2019_1-3-1_Download'!D69</f>
        <v>2018</v>
      </c>
      <c r="C2401" t="str">
        <f>VLOOKUP(A2401,[1]Tabelle1!$A$1:$B$68,2,FALSE)</f>
        <v>Peine</v>
      </c>
      <c r="D2401" t="str">
        <f>'2019_1-3-1_Download'!$J$7</f>
        <v>Anteil der Personen mit Migrationshintergrund 
im engeren Sinne</v>
      </c>
      <c r="E2401" t="s">
        <v>1105</v>
      </c>
      <c r="F2401" t="str">
        <f>VLOOKUP(A2401,[2]Kreise_MZ!$A$2:$C$55,3,FALSE)</f>
        <v>MZ03157</v>
      </c>
      <c r="G2401">
        <f>'2019_1-3-1_Download'!J69</f>
        <v>16.62</v>
      </c>
    </row>
    <row r="2402" spans="1:7" x14ac:dyDescent="0.25">
      <c r="A2402">
        <f>'2019_1-3-1_Download'!B71</f>
        <v>159</v>
      </c>
      <c r="B2402">
        <f>'2019_1-3-1_Download'!D71</f>
        <v>2018</v>
      </c>
      <c r="C2402" t="str">
        <f>VLOOKUP(A2402,[1]Tabelle1!$A$1:$B$68,2,FALSE)</f>
        <v>Göttingen</v>
      </c>
      <c r="D2402" t="str">
        <f>'2019_1-3-1_Download'!$J$7</f>
        <v>Anteil der Personen mit Migrationshintergrund 
im engeren Sinne</v>
      </c>
      <c r="E2402" t="s">
        <v>1105</v>
      </c>
      <c r="F2402" t="str">
        <f>VLOOKUP(A2402,[2]Kreise_MZ!$A$2:$C$55,3,FALSE)</f>
        <v>MZ03159</v>
      </c>
      <c r="G2402">
        <f>'2019_1-3-1_Download'!J71</f>
        <v>16.850000000000001</v>
      </c>
    </row>
    <row r="2403" spans="1:7" x14ac:dyDescent="0.25">
      <c r="A2403">
        <f>'2019_1-3-1_Download'!B70</f>
        <v>158</v>
      </c>
      <c r="B2403">
        <f>'2019_1-3-1_Download'!D70</f>
        <v>2018</v>
      </c>
      <c r="C2403" t="str">
        <f>VLOOKUP(A2403,[1]Tabelle1!$A$1:$B$68,2,FALSE)</f>
        <v>Wolfenbüttel</v>
      </c>
      <c r="D2403" t="str">
        <f>'2019_1-3-1_Download'!$J$7</f>
        <v>Anteil der Personen mit Migrationshintergrund 
im engeren Sinne</v>
      </c>
      <c r="E2403" t="s">
        <v>1105</v>
      </c>
      <c r="F2403" t="str">
        <f>VLOOKUP(A2403,[2]Kreise_MZ!$A$2:$C$55,3,FALSE)</f>
        <v>MZ03158</v>
      </c>
      <c r="G2403">
        <f>'2019_1-3-1_Download'!J70</f>
        <v>13.66</v>
      </c>
    </row>
    <row r="2404" spans="1:7" x14ac:dyDescent="0.25">
      <c r="A2404">
        <f>'2019_1-3-1_Download'!B72</f>
        <v>1</v>
      </c>
      <c r="B2404">
        <f>'2019_1-3-1_Download'!D72</f>
        <v>2018</v>
      </c>
      <c r="C2404" t="str">
        <f>VLOOKUP(A2404,[1]Tabelle1!$A$1:$B$68,2,FALSE)</f>
        <v>Statistische Region Braunschweig</v>
      </c>
      <c r="D2404" t="str">
        <f>'2019_1-3-1_Download'!$J$7</f>
        <v>Anteil der Personen mit Migrationshintergrund 
im engeren Sinne</v>
      </c>
      <c r="E2404" t="s">
        <v>1105</v>
      </c>
      <c r="F2404" t="str">
        <f>VLOOKUP(A2404,[2]Kreise_MZ!$A$2:$C$55,3,FALSE)</f>
        <v>MZ031</v>
      </c>
      <c r="G2404">
        <f>'2019_1-3-1_Download'!J72</f>
        <v>20.69</v>
      </c>
    </row>
    <row r="2405" spans="1:7" x14ac:dyDescent="0.25">
      <c r="A2405">
        <f>'2019_1-3-1_Download'!B73</f>
        <v>241</v>
      </c>
      <c r="B2405">
        <f>'2019_1-3-1_Download'!D73</f>
        <v>2018</v>
      </c>
      <c r="C2405" t="str">
        <f>VLOOKUP(A2405,[1]Tabelle1!$A$1:$B$68,2,FALSE)</f>
        <v>Hannover  Region</v>
      </c>
      <c r="D2405" t="str">
        <f>'2019_1-3-1_Download'!$J$7</f>
        <v>Anteil der Personen mit Migrationshintergrund 
im engeren Sinne</v>
      </c>
      <c r="E2405" t="s">
        <v>1105</v>
      </c>
      <c r="F2405" t="str">
        <f>VLOOKUP(A2405,[2]Kreise_MZ!$A$2:$C$55,3,FALSE)</f>
        <v>MZ03241</v>
      </c>
      <c r="G2405">
        <f>'2019_1-3-1_Download'!J73</f>
        <v>29.11</v>
      </c>
    </row>
    <row r="2406" spans="1:7" x14ac:dyDescent="0.25">
      <c r="A2406">
        <f>'2019_1-3-1_Download'!B74</f>
        <v>241001</v>
      </c>
      <c r="B2406">
        <f>'2019_1-3-1_Download'!D74</f>
        <v>2018</v>
      </c>
      <c r="C2406" t="str">
        <f>VLOOKUP(A2406,[1]Tabelle1!$A$1:$B$68,2,FALSE)</f>
        <v>dav. Hannover  Lhst.</v>
      </c>
      <c r="D2406" t="str">
        <f>'2019_1-3-1_Download'!$J$7</f>
        <v>Anteil der Personen mit Migrationshintergrund 
im engeren Sinne</v>
      </c>
      <c r="E2406" t="s">
        <v>1105</v>
      </c>
      <c r="F2406" t="str">
        <f>VLOOKUP(A2406,[2]Kreise_MZ!$A$2:$C$55,3,FALSE)</f>
        <v>MZ03241001</v>
      </c>
      <c r="G2406">
        <f>'2019_1-3-1_Download'!J74</f>
        <v>36.159999999999997</v>
      </c>
    </row>
    <row r="2407" spans="1:7" x14ac:dyDescent="0.25">
      <c r="A2407">
        <f>'2019_1-3-1_Download'!B75</f>
        <v>241999</v>
      </c>
      <c r="B2407">
        <f>'2019_1-3-1_Download'!D75</f>
        <v>2018</v>
      </c>
      <c r="C2407" t="str">
        <f>VLOOKUP(A2407,[1]Tabelle1!$A$1:$B$68,2,FALSE)</f>
        <v>dav. Hannover  Umland</v>
      </c>
      <c r="D2407" t="str">
        <f>'2019_1-3-1_Download'!$J$7</f>
        <v>Anteil der Personen mit Migrationshintergrund 
im engeren Sinne</v>
      </c>
      <c r="E2407" t="s">
        <v>1105</v>
      </c>
      <c r="F2407" t="str">
        <f>VLOOKUP(A2407,[2]Kreise_MZ!$A$2:$C$55,3,FALSE)</f>
        <v>MZ03241999</v>
      </c>
      <c r="G2407">
        <f>'2019_1-3-1_Download'!J75</f>
        <v>22.96</v>
      </c>
    </row>
    <row r="2408" spans="1:7" x14ac:dyDescent="0.25">
      <c r="A2408">
        <f>'2019_1-3-1_Download'!B76</f>
        <v>251</v>
      </c>
      <c r="B2408">
        <f>'2019_1-3-1_Download'!D76</f>
        <v>2018</v>
      </c>
      <c r="C2408" t="str">
        <f>VLOOKUP(A2408,[1]Tabelle1!$A$1:$B$68,2,FALSE)</f>
        <v>Diepholz</v>
      </c>
      <c r="D2408" t="str">
        <f>'2019_1-3-1_Download'!$J$7</f>
        <v>Anteil der Personen mit Migrationshintergrund 
im engeren Sinne</v>
      </c>
      <c r="E2408" t="s">
        <v>1105</v>
      </c>
      <c r="F2408" t="str">
        <f>VLOOKUP(A2408,[2]Kreise_MZ!$A$2:$C$55,3,FALSE)</f>
        <v>MZ03251</v>
      </c>
      <c r="G2408">
        <f>'2019_1-3-1_Download'!J76</f>
        <v>16.559999999999999</v>
      </c>
    </row>
    <row r="2409" spans="1:7" x14ac:dyDescent="0.25">
      <c r="A2409">
        <f>'2019_1-3-1_Download'!B77</f>
        <v>252</v>
      </c>
      <c r="B2409">
        <f>'2019_1-3-1_Download'!D77</f>
        <v>2018</v>
      </c>
      <c r="C2409" t="str">
        <f>VLOOKUP(A2409,[1]Tabelle1!$A$1:$B$68,2,FALSE)</f>
        <v>Hameln-Pyrmont</v>
      </c>
      <c r="D2409" t="str">
        <f>'2019_1-3-1_Download'!$J$7</f>
        <v>Anteil der Personen mit Migrationshintergrund 
im engeren Sinne</v>
      </c>
      <c r="E2409" t="s">
        <v>1105</v>
      </c>
      <c r="F2409" t="str">
        <f>VLOOKUP(A2409,[2]Kreise_MZ!$A$2:$C$55,3,FALSE)</f>
        <v>MZ03252</v>
      </c>
      <c r="G2409">
        <f>'2019_1-3-1_Download'!J77</f>
        <v>28.3</v>
      </c>
    </row>
    <row r="2410" spans="1:7" x14ac:dyDescent="0.25">
      <c r="A2410">
        <f>'2019_1-3-1_Download'!B78</f>
        <v>254</v>
      </c>
      <c r="B2410">
        <f>'2019_1-3-1_Download'!D78</f>
        <v>2018</v>
      </c>
      <c r="C2410" t="str">
        <f>VLOOKUP(A2410,[1]Tabelle1!$A$1:$B$68,2,FALSE)</f>
        <v>Hildesheim</v>
      </c>
      <c r="D2410" t="str">
        <f>'2019_1-3-1_Download'!$J$7</f>
        <v>Anteil der Personen mit Migrationshintergrund 
im engeren Sinne</v>
      </c>
      <c r="E2410" t="s">
        <v>1105</v>
      </c>
      <c r="F2410" t="str">
        <f>VLOOKUP(A2410,[2]Kreise_MZ!$A$2:$C$55,3,FALSE)</f>
        <v>MZ03254</v>
      </c>
      <c r="G2410">
        <f>'2019_1-3-1_Download'!J78</f>
        <v>18.62</v>
      </c>
    </row>
    <row r="2411" spans="1:7" x14ac:dyDescent="0.25">
      <c r="A2411">
        <f>'2019_1-3-1_Download'!B79</f>
        <v>255</v>
      </c>
      <c r="B2411">
        <f>'2019_1-3-1_Download'!D79</f>
        <v>2018</v>
      </c>
      <c r="C2411" t="str">
        <f>VLOOKUP(A2411,[1]Tabelle1!$A$1:$B$68,2,FALSE)</f>
        <v>Holzminden</v>
      </c>
      <c r="D2411" t="str">
        <f>'2019_1-3-1_Download'!$J$7</f>
        <v>Anteil der Personen mit Migrationshintergrund 
im engeren Sinne</v>
      </c>
      <c r="E2411" t="s">
        <v>1105</v>
      </c>
      <c r="F2411" t="str">
        <f>VLOOKUP(A2411,[2]Kreise_MZ!$A$2:$C$55,3,FALSE)</f>
        <v>MZ03255</v>
      </c>
      <c r="G2411">
        <f>'2019_1-3-1_Download'!J79</f>
        <v>18.96</v>
      </c>
    </row>
    <row r="2412" spans="1:7" x14ac:dyDescent="0.25">
      <c r="A2412">
        <f>'2019_1-3-1_Download'!B80</f>
        <v>256</v>
      </c>
      <c r="B2412">
        <f>'2019_1-3-1_Download'!D80</f>
        <v>2018</v>
      </c>
      <c r="C2412" t="str">
        <f>VLOOKUP(A2412,[1]Tabelle1!$A$1:$B$68,2,FALSE)</f>
        <v>Nienburg (Weser)</v>
      </c>
      <c r="D2412" t="str">
        <f>'2019_1-3-1_Download'!$J$7</f>
        <v>Anteil der Personen mit Migrationshintergrund 
im engeren Sinne</v>
      </c>
      <c r="E2412" t="s">
        <v>1105</v>
      </c>
      <c r="F2412" t="str">
        <f>VLOOKUP(A2412,[2]Kreise_MZ!$A$2:$C$55,3,FALSE)</f>
        <v>MZ03256</v>
      </c>
      <c r="G2412">
        <f>'2019_1-3-1_Download'!J80</f>
        <v>21.42</v>
      </c>
    </row>
    <row r="2413" spans="1:7" x14ac:dyDescent="0.25">
      <c r="A2413">
        <f>'2019_1-3-1_Download'!B81</f>
        <v>257</v>
      </c>
      <c r="B2413">
        <f>'2019_1-3-1_Download'!D81</f>
        <v>2018</v>
      </c>
      <c r="C2413" t="str">
        <f>VLOOKUP(A2413,[1]Tabelle1!$A$1:$B$68,2,FALSE)</f>
        <v>Schaumburg</v>
      </c>
      <c r="D2413" t="str">
        <f>'2019_1-3-1_Download'!$J$7</f>
        <v>Anteil der Personen mit Migrationshintergrund 
im engeren Sinne</v>
      </c>
      <c r="E2413" t="s">
        <v>1105</v>
      </c>
      <c r="F2413" t="str">
        <f>VLOOKUP(A2413,[2]Kreise_MZ!$A$2:$C$55,3,FALSE)</f>
        <v>MZ03257</v>
      </c>
      <c r="G2413">
        <f>'2019_1-3-1_Download'!J81</f>
        <v>16.82</v>
      </c>
    </row>
    <row r="2414" spans="1:7" x14ac:dyDescent="0.25">
      <c r="A2414">
        <f>'2019_1-3-1_Download'!B82</f>
        <v>2</v>
      </c>
      <c r="B2414">
        <f>'2019_1-3-1_Download'!D82</f>
        <v>2018</v>
      </c>
      <c r="C2414" t="str">
        <f>VLOOKUP(A2414,[1]Tabelle1!$A$1:$B$68,2,FALSE)</f>
        <v>Statistische Region Hannover</v>
      </c>
      <c r="D2414" t="str">
        <f>'2019_1-3-1_Download'!$J$7</f>
        <v>Anteil der Personen mit Migrationshintergrund 
im engeren Sinne</v>
      </c>
      <c r="E2414" t="s">
        <v>1105</v>
      </c>
      <c r="F2414" t="str">
        <f>VLOOKUP(A2414,[2]Kreise_MZ!$A$2:$C$55,3,FALSE)</f>
        <v>MZ032</v>
      </c>
      <c r="G2414">
        <f>'2019_1-3-1_Download'!J82</f>
        <v>24.74</v>
      </c>
    </row>
    <row r="2415" spans="1:7" x14ac:dyDescent="0.25">
      <c r="A2415">
        <f>'2019_1-3-1_Download'!B83</f>
        <v>351</v>
      </c>
      <c r="B2415">
        <f>'2019_1-3-1_Download'!D83</f>
        <v>2018</v>
      </c>
      <c r="C2415" t="str">
        <f>VLOOKUP(A2415,[1]Tabelle1!$A$1:$B$68,2,FALSE)</f>
        <v>Celle</v>
      </c>
      <c r="D2415" t="str">
        <f>'2019_1-3-1_Download'!$J$7</f>
        <v>Anteil der Personen mit Migrationshintergrund 
im engeren Sinne</v>
      </c>
      <c r="E2415" t="s">
        <v>1105</v>
      </c>
      <c r="F2415" t="str">
        <f>VLOOKUP(A2415,[2]Kreise_MZ!$A$2:$C$55,3,FALSE)</f>
        <v>MZ03351</v>
      </c>
      <c r="G2415">
        <f>'2019_1-3-1_Download'!J83</f>
        <v>18.21</v>
      </c>
    </row>
    <row r="2416" spans="1:7" x14ac:dyDescent="0.25">
      <c r="A2416">
        <f>'2019_1-3-1_Download'!B84</f>
        <v>352</v>
      </c>
      <c r="B2416">
        <f>'2019_1-3-1_Download'!D84</f>
        <v>2018</v>
      </c>
      <c r="C2416" t="str">
        <f>VLOOKUP(A2416,[1]Tabelle1!$A$1:$B$68,2,FALSE)</f>
        <v>Cuxhaven</v>
      </c>
      <c r="D2416" t="str">
        <f>'2019_1-3-1_Download'!$J$7</f>
        <v>Anteil der Personen mit Migrationshintergrund 
im engeren Sinne</v>
      </c>
      <c r="E2416" t="s">
        <v>1105</v>
      </c>
      <c r="F2416" t="str">
        <f>VLOOKUP(A2416,[2]Kreise_MZ!$A$2:$C$55,3,FALSE)</f>
        <v>MZ03352</v>
      </c>
      <c r="G2416">
        <f>'2019_1-3-1_Download'!J84</f>
        <v>14.51</v>
      </c>
    </row>
    <row r="2417" spans="1:7" x14ac:dyDescent="0.25">
      <c r="A2417">
        <f>'2019_1-3-1_Download'!B85</f>
        <v>353</v>
      </c>
      <c r="B2417">
        <f>'2019_1-3-1_Download'!D85</f>
        <v>2018</v>
      </c>
      <c r="C2417" t="str">
        <f>VLOOKUP(A2417,[1]Tabelle1!$A$1:$B$68,2,FALSE)</f>
        <v>Harburg</v>
      </c>
      <c r="D2417" t="str">
        <f>'2019_1-3-1_Download'!$J$7</f>
        <v>Anteil der Personen mit Migrationshintergrund 
im engeren Sinne</v>
      </c>
      <c r="E2417" t="s">
        <v>1105</v>
      </c>
      <c r="F2417" t="str">
        <f>VLOOKUP(A2417,[2]Kreise_MZ!$A$2:$C$55,3,FALSE)</f>
        <v>MZ03353</v>
      </c>
      <c r="G2417">
        <f>'2019_1-3-1_Download'!J85</f>
        <v>18.43</v>
      </c>
    </row>
    <row r="2418" spans="1:7" x14ac:dyDescent="0.25">
      <c r="A2418" t="str">
        <f>'2019_1-3-1_Download'!B86</f>
        <v>360/ 354</v>
      </c>
      <c r="B2418">
        <f>'2019_1-3-1_Download'!D86</f>
        <v>2018</v>
      </c>
      <c r="C2418" t="str">
        <f>VLOOKUP(A2418,[1]Tabelle1!$A$1:$B$68,2,FALSE)</f>
        <v>Uelzen Lüchow-Dannenberg</v>
      </c>
      <c r="D2418" t="str">
        <f>'2019_1-3-1_Download'!$J$7</f>
        <v>Anteil der Personen mit Migrationshintergrund 
im engeren Sinne</v>
      </c>
      <c r="E2418" t="s">
        <v>1105</v>
      </c>
      <c r="F2418" t="str">
        <f>VLOOKUP(A2418,[2]Kreise_MZ!$A$2:$C$55,3,FALSE)</f>
        <v>MZ03354360</v>
      </c>
      <c r="G2418">
        <f>'2019_1-3-1_Download'!J86</f>
        <v>14.37</v>
      </c>
    </row>
    <row r="2419" spans="1:7" x14ac:dyDescent="0.25">
      <c r="A2419">
        <f>'2019_1-3-1_Download'!B87</f>
        <v>355</v>
      </c>
      <c r="B2419">
        <f>'2019_1-3-1_Download'!D87</f>
        <v>2018</v>
      </c>
      <c r="C2419" t="str">
        <f>VLOOKUP(A2419,[1]Tabelle1!$A$1:$B$68,2,FALSE)</f>
        <v>Lüneburg</v>
      </c>
      <c r="D2419" t="str">
        <f>'2019_1-3-1_Download'!$J$7</f>
        <v>Anteil der Personen mit Migrationshintergrund 
im engeren Sinne</v>
      </c>
      <c r="E2419" t="s">
        <v>1105</v>
      </c>
      <c r="F2419" t="str">
        <f>VLOOKUP(A2419,[2]Kreise_MZ!$A$2:$C$55,3,FALSE)</f>
        <v>MZ03355</v>
      </c>
      <c r="G2419">
        <f>'2019_1-3-1_Download'!J87</f>
        <v>14.19</v>
      </c>
    </row>
    <row r="2420" spans="1:7" x14ac:dyDescent="0.25">
      <c r="A2420">
        <f>'2019_1-3-1_Download'!B88</f>
        <v>356</v>
      </c>
      <c r="B2420">
        <f>'2019_1-3-1_Download'!D88</f>
        <v>2018</v>
      </c>
      <c r="C2420" t="str">
        <f>VLOOKUP(A2420,[1]Tabelle1!$A$1:$B$68,2,FALSE)</f>
        <v>Osterholz</v>
      </c>
      <c r="D2420" t="str">
        <f>'2019_1-3-1_Download'!$J$7</f>
        <v>Anteil der Personen mit Migrationshintergrund 
im engeren Sinne</v>
      </c>
      <c r="E2420" t="s">
        <v>1105</v>
      </c>
      <c r="F2420" t="str">
        <f>VLOOKUP(A2420,[2]Kreise_MZ!$A$2:$C$55,3,FALSE)</f>
        <v>MZ03356</v>
      </c>
      <c r="G2420">
        <f>'2019_1-3-1_Download'!J88</f>
        <v>9.34</v>
      </c>
    </row>
    <row r="2421" spans="1:7" x14ac:dyDescent="0.25">
      <c r="A2421">
        <f>'2019_1-3-1_Download'!B89</f>
        <v>357</v>
      </c>
      <c r="B2421">
        <f>'2019_1-3-1_Download'!D89</f>
        <v>2018</v>
      </c>
      <c r="C2421" t="str">
        <f>VLOOKUP(A2421,[1]Tabelle1!$A$1:$B$68,2,FALSE)</f>
        <v>Rotenburg (Wümme)</v>
      </c>
      <c r="D2421" t="str">
        <f>'2019_1-3-1_Download'!$J$7</f>
        <v>Anteil der Personen mit Migrationshintergrund 
im engeren Sinne</v>
      </c>
      <c r="E2421" t="s">
        <v>1105</v>
      </c>
      <c r="F2421" t="str">
        <f>VLOOKUP(A2421,[2]Kreise_MZ!$A$2:$C$55,3,FALSE)</f>
        <v>MZ03357</v>
      </c>
      <c r="G2421">
        <f>'2019_1-3-1_Download'!J89</f>
        <v>17.59</v>
      </c>
    </row>
    <row r="2422" spans="1:7" x14ac:dyDescent="0.25">
      <c r="A2422">
        <f>'2019_1-3-1_Download'!B90</f>
        <v>358</v>
      </c>
      <c r="B2422">
        <f>'2019_1-3-1_Download'!D90</f>
        <v>2018</v>
      </c>
      <c r="C2422" t="str">
        <f>VLOOKUP(A2422,[1]Tabelle1!$A$1:$B$68,2,FALSE)</f>
        <v>Heidekreis</v>
      </c>
      <c r="D2422" t="str">
        <f>'2019_1-3-1_Download'!$J$7</f>
        <v>Anteil der Personen mit Migrationshintergrund 
im engeren Sinne</v>
      </c>
      <c r="E2422" t="s">
        <v>1105</v>
      </c>
      <c r="F2422" t="str">
        <f>VLOOKUP(A2422,[2]Kreise_MZ!$A$2:$C$55,3,FALSE)</f>
        <v>MZ03358</v>
      </c>
      <c r="G2422">
        <f>'2019_1-3-1_Download'!J90</f>
        <v>17.100000000000001</v>
      </c>
    </row>
    <row r="2423" spans="1:7" x14ac:dyDescent="0.25">
      <c r="A2423">
        <f>'2019_1-3-1_Download'!B91</f>
        <v>359</v>
      </c>
      <c r="B2423">
        <f>'2019_1-3-1_Download'!D91</f>
        <v>2018</v>
      </c>
      <c r="C2423" t="str">
        <f>VLOOKUP(A2423,[1]Tabelle1!$A$1:$B$68,2,FALSE)</f>
        <v>Stade</v>
      </c>
      <c r="D2423" t="str">
        <f>'2019_1-3-1_Download'!$J$7</f>
        <v>Anteil der Personen mit Migrationshintergrund 
im engeren Sinne</v>
      </c>
      <c r="E2423" t="s">
        <v>1105</v>
      </c>
      <c r="F2423" t="str">
        <f>VLOOKUP(A2423,[2]Kreise_MZ!$A$2:$C$55,3,FALSE)</f>
        <v>MZ03359</v>
      </c>
      <c r="G2423">
        <f>'2019_1-3-1_Download'!J91</f>
        <v>18.68</v>
      </c>
    </row>
    <row r="2424" spans="1:7" x14ac:dyDescent="0.25">
      <c r="A2424" t="str">
        <f>'2019_1-3-1_Download'!B92</f>
        <v>360/ 354</v>
      </c>
      <c r="B2424">
        <f>'2019_1-3-1_Download'!D92</f>
        <v>2018</v>
      </c>
      <c r="C2424" t="str">
        <f>VLOOKUP(A2424,[1]Tabelle1!$A$1:$B$68,2,FALSE)</f>
        <v>Uelzen Lüchow-Dannenberg</v>
      </c>
      <c r="D2424" t="str">
        <f>'2019_1-3-1_Download'!$J$7</f>
        <v>Anteil der Personen mit Migrationshintergrund 
im engeren Sinne</v>
      </c>
      <c r="E2424" t="s">
        <v>1105</v>
      </c>
      <c r="F2424" t="str">
        <f>VLOOKUP(A2424,[2]Kreise_MZ!$A$2:$C$55,3,FALSE)</f>
        <v>MZ03354360</v>
      </c>
      <c r="G2424">
        <f>'2019_1-3-1_Download'!J92</f>
        <v>14.37</v>
      </c>
    </row>
    <row r="2425" spans="1:7" x14ac:dyDescent="0.25">
      <c r="A2425">
        <f>'2019_1-3-1_Download'!B93</f>
        <v>361</v>
      </c>
      <c r="B2425">
        <f>'2019_1-3-1_Download'!D93</f>
        <v>2018</v>
      </c>
      <c r="C2425" t="str">
        <f>VLOOKUP(A2425,[1]Tabelle1!$A$1:$B$68,2,FALSE)</f>
        <v>Verden</v>
      </c>
      <c r="D2425" t="str">
        <f>'2019_1-3-1_Download'!$J$7</f>
        <v>Anteil der Personen mit Migrationshintergrund 
im engeren Sinne</v>
      </c>
      <c r="E2425" t="s">
        <v>1105</v>
      </c>
      <c r="F2425" t="str">
        <f>VLOOKUP(A2425,[2]Kreise_MZ!$A$2:$C$55,3,FALSE)</f>
        <v>MZ03361</v>
      </c>
      <c r="G2425">
        <f>'2019_1-3-1_Download'!J93</f>
        <v>19.010000000000002</v>
      </c>
    </row>
    <row r="2426" spans="1:7" x14ac:dyDescent="0.25">
      <c r="A2426">
        <f>'2019_1-3-1_Download'!B94</f>
        <v>3</v>
      </c>
      <c r="B2426">
        <f>'2019_1-3-1_Download'!D94</f>
        <v>2018</v>
      </c>
      <c r="C2426" t="str">
        <f>VLOOKUP(A2426,[1]Tabelle1!$A$1:$B$68,2,FALSE)</f>
        <v>Statistische Region Lüneburg</v>
      </c>
      <c r="D2426" t="str">
        <f>'2019_1-3-1_Download'!$J$7</f>
        <v>Anteil der Personen mit Migrationshintergrund 
im engeren Sinne</v>
      </c>
      <c r="E2426" t="s">
        <v>1105</v>
      </c>
      <c r="F2426" t="str">
        <f>VLOOKUP(A2426,[2]Kreise_MZ!$A$2:$C$55,3,FALSE)</f>
        <v>MZ033</v>
      </c>
      <c r="G2426">
        <f>'2019_1-3-1_Download'!J94</f>
        <v>16.53</v>
      </c>
    </row>
    <row r="2427" spans="1:7" x14ac:dyDescent="0.25">
      <c r="A2427">
        <f>'2019_1-3-1_Download'!B95</f>
        <v>401</v>
      </c>
      <c r="B2427">
        <f>'2019_1-3-1_Download'!D95</f>
        <v>2018</v>
      </c>
      <c r="C2427" t="str">
        <f>VLOOKUP(A2427,[1]Tabelle1!$A$1:$B$68,2,FALSE)</f>
        <v>Delmenhorst  Stadt</v>
      </c>
      <c r="D2427" t="str">
        <f>'2019_1-3-1_Download'!$J$7</f>
        <v>Anteil der Personen mit Migrationshintergrund 
im engeren Sinne</v>
      </c>
      <c r="E2427" t="s">
        <v>1105</v>
      </c>
      <c r="F2427" t="str">
        <f>VLOOKUP(A2427,[2]Kreise_MZ!$A$2:$C$55,3,FALSE)</f>
        <v>MZ03401</v>
      </c>
      <c r="G2427">
        <f>'2019_1-3-1_Download'!J95</f>
        <v>32.020000000000003</v>
      </c>
    </row>
    <row r="2428" spans="1:7" x14ac:dyDescent="0.25">
      <c r="A2428" t="str">
        <f>'2019_1-3-1_Download'!B96</f>
        <v>402 / 457</v>
      </c>
      <c r="B2428">
        <f>'2019_1-3-1_Download'!D96</f>
        <v>2018</v>
      </c>
      <c r="C2428" t="str">
        <f>VLOOKUP(A2428,[1]Tabelle1!$A$1:$B$68,2,FALSE)</f>
        <v>Emden  Stadt / Leer</v>
      </c>
      <c r="D2428" t="str">
        <f>'2019_1-3-1_Download'!$J$7</f>
        <v>Anteil der Personen mit Migrationshintergrund 
im engeren Sinne</v>
      </c>
      <c r="E2428" t="s">
        <v>1105</v>
      </c>
      <c r="F2428" t="str">
        <f>VLOOKUP(A2428,[2]Kreise_MZ!$A$2:$C$55,3,FALSE)</f>
        <v>MZ03402457</v>
      </c>
      <c r="G2428">
        <f>'2019_1-3-1_Download'!J96</f>
        <v>19.38</v>
      </c>
    </row>
    <row r="2429" spans="1:7" x14ac:dyDescent="0.25">
      <c r="A2429">
        <f>'2019_1-3-1_Download'!B97</f>
        <v>403</v>
      </c>
      <c r="B2429">
        <f>'2019_1-3-1_Download'!D97</f>
        <v>2018</v>
      </c>
      <c r="C2429" t="str">
        <f>VLOOKUP(A2429,[1]Tabelle1!$A$1:$B$68,2,FALSE)</f>
        <v>Oldenburg(Oldb)  Stadt</v>
      </c>
      <c r="D2429" t="str">
        <f>'2019_1-3-1_Download'!$J$7</f>
        <v>Anteil der Personen mit Migrationshintergrund 
im engeren Sinne</v>
      </c>
      <c r="E2429" t="s">
        <v>1105</v>
      </c>
      <c r="F2429" t="str">
        <f>VLOOKUP(A2429,[2]Kreise_MZ!$A$2:$C$55,3,FALSE)</f>
        <v>MZ03403</v>
      </c>
      <c r="G2429">
        <f>'2019_1-3-1_Download'!J97</f>
        <v>15.58</v>
      </c>
    </row>
    <row r="2430" spans="1:7" x14ac:dyDescent="0.25">
      <c r="A2430">
        <f>'2019_1-3-1_Download'!B98</f>
        <v>404</v>
      </c>
      <c r="B2430">
        <f>'2019_1-3-1_Download'!D98</f>
        <v>2018</v>
      </c>
      <c r="C2430" t="str">
        <f>VLOOKUP(A2430,[1]Tabelle1!$A$1:$B$68,2,FALSE)</f>
        <v>Osnabrück  Stadt</v>
      </c>
      <c r="D2430" t="str">
        <f>'2019_1-3-1_Download'!$J$7</f>
        <v>Anteil der Personen mit Migrationshintergrund 
im engeren Sinne</v>
      </c>
      <c r="E2430" t="s">
        <v>1105</v>
      </c>
      <c r="F2430" t="str">
        <f>VLOOKUP(A2430,[2]Kreise_MZ!$A$2:$C$55,3,FALSE)</f>
        <v>MZ03404</v>
      </c>
      <c r="G2430">
        <f>'2019_1-3-1_Download'!J98</f>
        <v>24.79</v>
      </c>
    </row>
    <row r="2431" spans="1:7" x14ac:dyDescent="0.25">
      <c r="A2431">
        <f>'2019_1-3-1_Download'!B99</f>
        <v>405</v>
      </c>
      <c r="B2431">
        <f>'2019_1-3-1_Download'!D99</f>
        <v>2018</v>
      </c>
      <c r="C2431" t="str">
        <f>VLOOKUP(A2431,[1]Tabelle1!$A$1:$B$68,2,FALSE)</f>
        <v>Wilhelmshaven  Stadt</v>
      </c>
      <c r="D2431" t="str">
        <f>'2019_1-3-1_Download'!$J$7</f>
        <v>Anteil der Personen mit Migrationshintergrund 
im engeren Sinne</v>
      </c>
      <c r="E2431" t="s">
        <v>1105</v>
      </c>
      <c r="F2431" t="str">
        <f>VLOOKUP(A2431,[2]Kreise_MZ!$A$2:$C$55,3,FALSE)</f>
        <v>MZ03405</v>
      </c>
      <c r="G2431">
        <f>'2019_1-3-1_Download'!J99</f>
        <v>28.67</v>
      </c>
    </row>
    <row r="2432" spans="1:7" x14ac:dyDescent="0.25">
      <c r="A2432">
        <f>'2019_1-3-1_Download'!B100</f>
        <v>451</v>
      </c>
      <c r="B2432">
        <f>'2019_1-3-1_Download'!D100</f>
        <v>2018</v>
      </c>
      <c r="C2432" t="str">
        <f>VLOOKUP(A2432,[1]Tabelle1!$A$1:$B$68,2,FALSE)</f>
        <v>Ammerland</v>
      </c>
      <c r="D2432" t="str">
        <f>'2019_1-3-1_Download'!$J$7</f>
        <v>Anteil der Personen mit Migrationshintergrund 
im engeren Sinne</v>
      </c>
      <c r="E2432" t="s">
        <v>1105</v>
      </c>
      <c r="F2432" t="str">
        <f>VLOOKUP(A2432,[2]Kreise_MZ!$A$2:$C$55,3,FALSE)</f>
        <v>MZ03451</v>
      </c>
      <c r="G2432">
        <f>'2019_1-3-1_Download'!J100</f>
        <v>14.27</v>
      </c>
    </row>
    <row r="2433" spans="1:7" x14ac:dyDescent="0.25">
      <c r="A2433">
        <f>'2019_1-3-1_Download'!B101</f>
        <v>452</v>
      </c>
      <c r="B2433">
        <f>'2019_1-3-1_Download'!D101</f>
        <v>2018</v>
      </c>
      <c r="C2433" t="str">
        <f>VLOOKUP(A2433,[1]Tabelle1!$A$1:$B$68,2,FALSE)</f>
        <v>Aurich</v>
      </c>
      <c r="D2433" t="str">
        <f>'2019_1-3-1_Download'!$J$7</f>
        <v>Anteil der Personen mit Migrationshintergrund 
im engeren Sinne</v>
      </c>
      <c r="E2433" t="s">
        <v>1105</v>
      </c>
      <c r="F2433" t="str">
        <f>VLOOKUP(A2433,[2]Kreise_MZ!$A$2:$C$55,3,FALSE)</f>
        <v>MZ03452</v>
      </c>
      <c r="G2433">
        <f>'2019_1-3-1_Download'!J101</f>
        <v>11.12</v>
      </c>
    </row>
    <row r="2434" spans="1:7" x14ac:dyDescent="0.25">
      <c r="A2434">
        <f>'2019_1-3-1_Download'!B102</f>
        <v>453</v>
      </c>
      <c r="B2434">
        <f>'2019_1-3-1_Download'!D102</f>
        <v>2018</v>
      </c>
      <c r="C2434" t="str">
        <f>VLOOKUP(A2434,[1]Tabelle1!$A$1:$B$68,2,FALSE)</f>
        <v>Cloppenburg</v>
      </c>
      <c r="D2434" t="str">
        <f>'2019_1-3-1_Download'!$J$7</f>
        <v>Anteil der Personen mit Migrationshintergrund 
im engeren Sinne</v>
      </c>
      <c r="E2434" t="s">
        <v>1105</v>
      </c>
      <c r="F2434" t="str">
        <f>VLOOKUP(A2434,[2]Kreise_MZ!$A$2:$C$55,3,FALSE)</f>
        <v>MZ03453</v>
      </c>
      <c r="G2434">
        <f>'2019_1-3-1_Download'!J102</f>
        <v>27.18</v>
      </c>
    </row>
    <row r="2435" spans="1:7" x14ac:dyDescent="0.25">
      <c r="A2435">
        <f>'2019_1-3-1_Download'!B103</f>
        <v>454</v>
      </c>
      <c r="B2435">
        <f>'2019_1-3-1_Download'!D103</f>
        <v>2018</v>
      </c>
      <c r="C2435" t="str">
        <f>VLOOKUP(A2435,[1]Tabelle1!$A$1:$B$68,2,FALSE)</f>
        <v>Emsland</v>
      </c>
      <c r="D2435" t="str">
        <f>'2019_1-3-1_Download'!$J$7</f>
        <v>Anteil der Personen mit Migrationshintergrund 
im engeren Sinne</v>
      </c>
      <c r="E2435" t="s">
        <v>1105</v>
      </c>
      <c r="F2435" t="str">
        <f>VLOOKUP(A2435,[2]Kreise_MZ!$A$2:$C$55,3,FALSE)</f>
        <v>MZ03454</v>
      </c>
      <c r="G2435">
        <f>'2019_1-3-1_Download'!J103</f>
        <v>25.2</v>
      </c>
    </row>
    <row r="2436" spans="1:7" x14ac:dyDescent="0.25">
      <c r="A2436" t="str">
        <f>'2019_1-3-1_Download'!B104</f>
        <v>455 / 462</v>
      </c>
      <c r="B2436">
        <f>'2019_1-3-1_Download'!D104</f>
        <v>2018</v>
      </c>
      <c r="C2436" t="str">
        <f>VLOOKUP(A2436,[1]Tabelle1!$A$1:$B$68,2,FALSE)</f>
        <v>Friesland / Wittmund</v>
      </c>
      <c r="D2436" t="str">
        <f>'2019_1-3-1_Download'!$J$7</f>
        <v>Anteil der Personen mit Migrationshintergrund 
im engeren Sinne</v>
      </c>
      <c r="E2436" t="s">
        <v>1105</v>
      </c>
      <c r="F2436" t="str">
        <f>VLOOKUP(A2436,[2]Kreise_MZ!$A$2:$C$55,3,FALSE)</f>
        <v>MZ03455462</v>
      </c>
      <c r="G2436">
        <f>'2019_1-3-1_Download'!J104</f>
        <v>7.09</v>
      </c>
    </row>
    <row r="2437" spans="1:7" x14ac:dyDescent="0.25">
      <c r="A2437">
        <f>'2019_1-3-1_Download'!B105</f>
        <v>456</v>
      </c>
      <c r="B2437">
        <f>'2019_1-3-1_Download'!D105</f>
        <v>2018</v>
      </c>
      <c r="C2437" t="str">
        <f>VLOOKUP(A2437,[1]Tabelle1!$A$1:$B$68,2,FALSE)</f>
        <v>Grafschaft Bentheim</v>
      </c>
      <c r="D2437" t="str">
        <f>'2019_1-3-1_Download'!$J$7</f>
        <v>Anteil der Personen mit Migrationshintergrund 
im engeren Sinne</v>
      </c>
      <c r="E2437" t="s">
        <v>1105</v>
      </c>
      <c r="F2437" t="str">
        <f>VLOOKUP(A2437,[2]Kreise_MZ!$A$2:$C$55,3,FALSE)</f>
        <v>MZ03456</v>
      </c>
      <c r="G2437">
        <f>'2019_1-3-1_Download'!J105</f>
        <v>26.61</v>
      </c>
    </row>
    <row r="2438" spans="1:7" x14ac:dyDescent="0.25">
      <c r="A2438" t="str">
        <f>'2019_1-3-1_Download'!B106</f>
        <v>402 / 457</v>
      </c>
      <c r="B2438">
        <f>'2019_1-3-1_Download'!D106</f>
        <v>2018</v>
      </c>
      <c r="C2438" t="str">
        <f>VLOOKUP(A2438,[1]Tabelle1!$A$1:$B$68,2,FALSE)</f>
        <v>Emden  Stadt / Leer</v>
      </c>
      <c r="D2438" t="str">
        <f>'2019_1-3-1_Download'!$J$7</f>
        <v>Anteil der Personen mit Migrationshintergrund 
im engeren Sinne</v>
      </c>
      <c r="E2438" t="s">
        <v>1105</v>
      </c>
      <c r="F2438" t="str">
        <f>VLOOKUP(A2438,[2]Kreise_MZ!$A$2:$C$55,3,FALSE)</f>
        <v>MZ03402457</v>
      </c>
      <c r="G2438">
        <f>'2019_1-3-1_Download'!J106</f>
        <v>19.38</v>
      </c>
    </row>
    <row r="2439" spans="1:7" x14ac:dyDescent="0.25">
      <c r="A2439">
        <f>'2019_1-3-1_Download'!B107</f>
        <v>458</v>
      </c>
      <c r="B2439">
        <f>'2019_1-3-1_Download'!D107</f>
        <v>2018</v>
      </c>
      <c r="C2439" t="str">
        <f>VLOOKUP(A2439,[1]Tabelle1!$A$1:$B$68,2,FALSE)</f>
        <v>Oldenburg</v>
      </c>
      <c r="D2439" t="str">
        <f>'2019_1-3-1_Download'!$J$7</f>
        <v>Anteil der Personen mit Migrationshintergrund 
im engeren Sinne</v>
      </c>
      <c r="E2439" t="s">
        <v>1105</v>
      </c>
      <c r="F2439" t="str">
        <f>VLOOKUP(A2439,[2]Kreise_MZ!$A$2:$C$55,3,FALSE)</f>
        <v>MZ03458</v>
      </c>
      <c r="G2439">
        <f>'2019_1-3-1_Download'!J107</f>
        <v>15.16</v>
      </c>
    </row>
    <row r="2440" spans="1:7" x14ac:dyDescent="0.25">
      <c r="A2440">
        <f>'2019_1-3-1_Download'!B108</f>
        <v>459</v>
      </c>
      <c r="B2440">
        <f>'2019_1-3-1_Download'!D108</f>
        <v>2018</v>
      </c>
      <c r="C2440" t="str">
        <f>VLOOKUP(A2440,[1]Tabelle1!$A$1:$B$68,2,FALSE)</f>
        <v>Osnabrück</v>
      </c>
      <c r="D2440" t="str">
        <f>'2019_1-3-1_Download'!$J$7</f>
        <v>Anteil der Personen mit Migrationshintergrund 
im engeren Sinne</v>
      </c>
      <c r="E2440" t="s">
        <v>1105</v>
      </c>
      <c r="F2440" t="str">
        <f>VLOOKUP(A2440,[2]Kreise_MZ!$A$2:$C$55,3,FALSE)</f>
        <v>MZ03459</v>
      </c>
      <c r="G2440">
        <f>'2019_1-3-1_Download'!J108</f>
        <v>21.78</v>
      </c>
    </row>
    <row r="2441" spans="1:7" x14ac:dyDescent="0.25">
      <c r="A2441">
        <f>'2019_1-3-1_Download'!B109</f>
        <v>460</v>
      </c>
      <c r="B2441">
        <f>'2019_1-3-1_Download'!D109</f>
        <v>2018</v>
      </c>
      <c r="C2441" t="str">
        <f>VLOOKUP(A2441,[1]Tabelle1!$A$1:$B$68,2,FALSE)</f>
        <v>Vechta</v>
      </c>
      <c r="D2441" t="str">
        <f>'2019_1-3-1_Download'!$J$7</f>
        <v>Anteil der Personen mit Migrationshintergrund 
im engeren Sinne</v>
      </c>
      <c r="E2441" t="s">
        <v>1105</v>
      </c>
      <c r="F2441" t="str">
        <f>VLOOKUP(A2441,[2]Kreise_MZ!$A$2:$C$55,3,FALSE)</f>
        <v>MZ03460</v>
      </c>
      <c r="G2441">
        <f>'2019_1-3-1_Download'!J109</f>
        <v>31.51</v>
      </c>
    </row>
    <row r="2442" spans="1:7" x14ac:dyDescent="0.25">
      <c r="A2442">
        <f>'2019_1-3-1_Download'!B110</f>
        <v>461</v>
      </c>
      <c r="B2442">
        <f>'2019_1-3-1_Download'!D110</f>
        <v>2018</v>
      </c>
      <c r="C2442" t="str">
        <f>VLOOKUP(A2442,[1]Tabelle1!$A$1:$B$68,2,FALSE)</f>
        <v>Wesermarsch</v>
      </c>
      <c r="D2442" t="str">
        <f>'2019_1-3-1_Download'!$J$7</f>
        <v>Anteil der Personen mit Migrationshintergrund 
im engeren Sinne</v>
      </c>
      <c r="E2442" t="s">
        <v>1105</v>
      </c>
      <c r="F2442" t="str">
        <f>VLOOKUP(A2442,[2]Kreise_MZ!$A$2:$C$55,3,FALSE)</f>
        <v>MZ03461</v>
      </c>
      <c r="G2442">
        <f>'2019_1-3-1_Download'!J110</f>
        <v>13.93</v>
      </c>
    </row>
    <row r="2443" spans="1:7" x14ac:dyDescent="0.25">
      <c r="A2443" t="str">
        <f>'2019_1-3-1_Download'!B111</f>
        <v>455 / 462</v>
      </c>
      <c r="B2443">
        <f>'2019_1-3-1_Download'!D111</f>
        <v>2018</v>
      </c>
      <c r="C2443" t="str">
        <f>VLOOKUP(A2443,[1]Tabelle1!$A$1:$B$68,2,FALSE)</f>
        <v>Friesland / Wittmund</v>
      </c>
      <c r="D2443" t="str">
        <f>'2019_1-3-1_Download'!$J$7</f>
        <v>Anteil der Personen mit Migrationshintergrund 
im engeren Sinne</v>
      </c>
      <c r="E2443" t="s">
        <v>1105</v>
      </c>
      <c r="F2443" t="str">
        <f>VLOOKUP(A2443,[2]Kreise_MZ!$A$2:$C$55,3,FALSE)</f>
        <v>MZ03455462</v>
      </c>
      <c r="G2443">
        <f>'2019_1-3-1_Download'!J111</f>
        <v>7.09</v>
      </c>
    </row>
    <row r="2444" spans="1:7" x14ac:dyDescent="0.25">
      <c r="A2444">
        <f>'2019_1-3-1_Download'!B112</f>
        <v>4</v>
      </c>
      <c r="B2444">
        <f>'2019_1-3-1_Download'!D112</f>
        <v>2018</v>
      </c>
      <c r="C2444" t="str">
        <f>VLOOKUP(A2444,[1]Tabelle1!$A$1:$B$68,2,FALSE)</f>
        <v>Statistische Region Weser-Ems</v>
      </c>
      <c r="D2444" t="str">
        <f>'2019_1-3-1_Download'!$J$7</f>
        <v>Anteil der Personen mit Migrationshintergrund 
im engeren Sinne</v>
      </c>
      <c r="E2444" t="s">
        <v>1105</v>
      </c>
      <c r="F2444" t="str">
        <f>VLOOKUP(A2444,[2]Kreise_MZ!$A$2:$C$55,3,FALSE)</f>
        <v>MZ034</v>
      </c>
      <c r="G2444">
        <f>'2019_1-3-1_Download'!J112</f>
        <v>20.79</v>
      </c>
    </row>
    <row r="2445" spans="1:7" x14ac:dyDescent="0.25">
      <c r="A2445">
        <f>'2019_1-3-1_Download'!B113</f>
        <v>0</v>
      </c>
      <c r="B2445">
        <f>'2019_1-3-1_Download'!D113</f>
        <v>2018</v>
      </c>
      <c r="C2445" t="str">
        <f>VLOOKUP(A2445,[1]Tabelle1!$A$1:$B$68,2,FALSE)</f>
        <v>Niedersachsen</v>
      </c>
      <c r="D2445" t="str">
        <f>'2019_1-3-1_Download'!$J$7</f>
        <v>Anteil der Personen mit Migrationshintergrund 
im engeren Sinne</v>
      </c>
      <c r="E2445" t="s">
        <v>1105</v>
      </c>
      <c r="F2445" t="str">
        <f>VLOOKUP(A2445,[2]Kreise_MZ!$A$2:$C$55,3,FALSE)</f>
        <v>MZ030</v>
      </c>
      <c r="G2445">
        <f>'2019_1-3-1_Download'!J113</f>
        <v>20.92</v>
      </c>
    </row>
    <row r="2446" spans="1:7" x14ac:dyDescent="0.25">
      <c r="A2446">
        <f>'2019_1-3-1_Download'!B114</f>
        <v>101</v>
      </c>
      <c r="B2446">
        <f>'2019_1-3-1_Download'!D114</f>
        <v>2017</v>
      </c>
      <c r="C2446" t="str">
        <f>VLOOKUP(A2446,[1]Tabelle1!$A$1:$B$68,2,FALSE)</f>
        <v>Braunschweig  Stadt</v>
      </c>
      <c r="D2446" t="str">
        <f>'2019_1-3-1_Download'!$J$7</f>
        <v>Anteil der Personen mit Migrationshintergrund 
im engeren Sinne</v>
      </c>
      <c r="E2446" t="s">
        <v>1105</v>
      </c>
      <c r="F2446" t="str">
        <f>VLOOKUP(A2446,[2]Kreise_MZ!$A$2:$C$55,3,FALSE)</f>
        <v>MZ03101</v>
      </c>
      <c r="G2446">
        <f>'2019_1-3-1_Download'!J114</f>
        <v>25.25</v>
      </c>
    </row>
    <row r="2447" spans="1:7" x14ac:dyDescent="0.25">
      <c r="A2447">
        <f>'2019_1-3-1_Download'!B115</f>
        <v>102</v>
      </c>
      <c r="B2447">
        <f>'2019_1-3-1_Download'!D115</f>
        <v>2017</v>
      </c>
      <c r="C2447" t="str">
        <f>VLOOKUP(A2447,[1]Tabelle1!$A$1:$B$68,2,FALSE)</f>
        <v>Salzgitter  Stadt</v>
      </c>
      <c r="D2447" t="str">
        <f>'2019_1-3-1_Download'!$J$7</f>
        <v>Anteil der Personen mit Migrationshintergrund 
im engeren Sinne</v>
      </c>
      <c r="E2447" t="s">
        <v>1105</v>
      </c>
      <c r="F2447" t="str">
        <f>VLOOKUP(A2447,[2]Kreise_MZ!$A$2:$C$55,3,FALSE)</f>
        <v>MZ03102</v>
      </c>
      <c r="G2447">
        <f>'2019_1-3-1_Download'!J115</f>
        <v>34.950000000000003</v>
      </c>
    </row>
    <row r="2448" spans="1:7" x14ac:dyDescent="0.25">
      <c r="A2448">
        <f>'2019_1-3-1_Download'!B116</f>
        <v>103</v>
      </c>
      <c r="B2448">
        <f>'2019_1-3-1_Download'!D116</f>
        <v>2017</v>
      </c>
      <c r="C2448" t="str">
        <f>VLOOKUP(A2448,[1]Tabelle1!$A$1:$B$68,2,FALSE)</f>
        <v>Wolfsburg  Stadt</v>
      </c>
      <c r="D2448" t="str">
        <f>'2019_1-3-1_Download'!$J$7</f>
        <v>Anteil der Personen mit Migrationshintergrund 
im engeren Sinne</v>
      </c>
      <c r="E2448" t="s">
        <v>1105</v>
      </c>
      <c r="F2448" t="str">
        <f>VLOOKUP(A2448,[2]Kreise_MZ!$A$2:$C$55,3,FALSE)</f>
        <v>MZ03103</v>
      </c>
      <c r="G2448">
        <f>'2019_1-3-1_Download'!J116</f>
        <v>33.380000000000003</v>
      </c>
    </row>
    <row r="2449" spans="1:7" x14ac:dyDescent="0.25">
      <c r="A2449">
        <f>'2019_1-3-1_Download'!B117</f>
        <v>151</v>
      </c>
      <c r="B2449">
        <f>'2019_1-3-1_Download'!D117</f>
        <v>2017</v>
      </c>
      <c r="C2449" t="str">
        <f>VLOOKUP(A2449,[1]Tabelle1!$A$1:$B$68,2,FALSE)</f>
        <v>Gifhorn</v>
      </c>
      <c r="D2449" t="str">
        <f>'2019_1-3-1_Download'!$J$7</f>
        <v>Anteil der Personen mit Migrationshintergrund 
im engeren Sinne</v>
      </c>
      <c r="E2449" t="s">
        <v>1105</v>
      </c>
      <c r="F2449" t="str">
        <f>VLOOKUP(A2449,[2]Kreise_MZ!$A$2:$C$55,3,FALSE)</f>
        <v>MZ03151</v>
      </c>
      <c r="G2449">
        <f>'2019_1-3-1_Download'!J117</f>
        <v>19.28</v>
      </c>
    </row>
    <row r="2450" spans="1:7" x14ac:dyDescent="0.25">
      <c r="A2450">
        <f>'2019_1-3-1_Download'!B118</f>
        <v>153</v>
      </c>
      <c r="B2450">
        <f>'2019_1-3-1_Download'!D118</f>
        <v>2017</v>
      </c>
      <c r="C2450" t="str">
        <f>VLOOKUP(A2450,[1]Tabelle1!$A$1:$B$68,2,FALSE)</f>
        <v>Goslar</v>
      </c>
      <c r="D2450" t="str">
        <f>'2019_1-3-1_Download'!$J$7</f>
        <v>Anteil der Personen mit Migrationshintergrund 
im engeren Sinne</v>
      </c>
      <c r="E2450" t="s">
        <v>1105</v>
      </c>
      <c r="F2450" t="str">
        <f>VLOOKUP(A2450,[2]Kreise_MZ!$A$2:$C$55,3,FALSE)</f>
        <v>MZ03153</v>
      </c>
      <c r="G2450">
        <f>'2019_1-3-1_Download'!J118</f>
        <v>14.85</v>
      </c>
    </row>
    <row r="2451" spans="1:7" x14ac:dyDescent="0.25">
      <c r="A2451">
        <f>'2019_1-3-1_Download'!B119</f>
        <v>154</v>
      </c>
      <c r="B2451">
        <f>'2019_1-3-1_Download'!D119</f>
        <v>2017</v>
      </c>
      <c r="C2451" t="str">
        <f>VLOOKUP(A2451,[1]Tabelle1!$A$1:$B$68,2,FALSE)</f>
        <v>Helmstedt</v>
      </c>
      <c r="D2451" t="str">
        <f>'2019_1-3-1_Download'!$J$7</f>
        <v>Anteil der Personen mit Migrationshintergrund 
im engeren Sinne</v>
      </c>
      <c r="E2451" t="s">
        <v>1105</v>
      </c>
      <c r="F2451" t="str">
        <f>VLOOKUP(A2451,[2]Kreise_MZ!$A$2:$C$55,3,FALSE)</f>
        <v>MZ03154</v>
      </c>
      <c r="G2451">
        <f>'2019_1-3-1_Download'!J119</f>
        <v>14.26</v>
      </c>
    </row>
    <row r="2452" spans="1:7" x14ac:dyDescent="0.25">
      <c r="A2452">
        <f>'2019_1-3-1_Download'!B120</f>
        <v>155</v>
      </c>
      <c r="B2452">
        <f>'2019_1-3-1_Download'!D120</f>
        <v>2017</v>
      </c>
      <c r="C2452" t="str">
        <f>VLOOKUP(A2452,[1]Tabelle1!$A$1:$B$68,2,FALSE)</f>
        <v>Northeim</v>
      </c>
      <c r="D2452" t="str">
        <f>'2019_1-3-1_Download'!$J$7</f>
        <v>Anteil der Personen mit Migrationshintergrund 
im engeren Sinne</v>
      </c>
      <c r="E2452" t="s">
        <v>1105</v>
      </c>
      <c r="F2452" t="str">
        <f>VLOOKUP(A2452,[2]Kreise_MZ!$A$2:$C$55,3,FALSE)</f>
        <v>MZ03155</v>
      </c>
      <c r="G2452">
        <f>'2019_1-3-1_Download'!J120</f>
        <v>19.54</v>
      </c>
    </row>
    <row r="2453" spans="1:7" x14ac:dyDescent="0.25">
      <c r="A2453">
        <f>'2019_1-3-1_Download'!B121</f>
        <v>157</v>
      </c>
      <c r="B2453">
        <f>'2019_1-3-1_Download'!D121</f>
        <v>2017</v>
      </c>
      <c r="C2453" t="str">
        <f>VLOOKUP(A2453,[1]Tabelle1!$A$1:$B$68,2,FALSE)</f>
        <v>Peine</v>
      </c>
      <c r="D2453" t="str">
        <f>'2019_1-3-1_Download'!$J$7</f>
        <v>Anteil der Personen mit Migrationshintergrund 
im engeren Sinne</v>
      </c>
      <c r="E2453" t="s">
        <v>1105</v>
      </c>
      <c r="F2453" t="str">
        <f>VLOOKUP(A2453,[2]Kreise_MZ!$A$2:$C$55,3,FALSE)</f>
        <v>MZ03157</v>
      </c>
      <c r="G2453">
        <f>'2019_1-3-1_Download'!J121</f>
        <v>17.420000000000002</v>
      </c>
    </row>
    <row r="2454" spans="1:7" x14ac:dyDescent="0.25">
      <c r="A2454">
        <f>'2019_1-3-1_Download'!B123</f>
        <v>159</v>
      </c>
      <c r="B2454">
        <f>'2019_1-3-1_Download'!D123</f>
        <v>2017</v>
      </c>
      <c r="C2454" t="str">
        <f>VLOOKUP(A2454,[1]Tabelle1!$A$1:$B$68,2,FALSE)</f>
        <v>Göttingen</v>
      </c>
      <c r="D2454" t="str">
        <f>'2019_1-3-1_Download'!$J$7</f>
        <v>Anteil der Personen mit Migrationshintergrund 
im engeren Sinne</v>
      </c>
      <c r="E2454" t="s">
        <v>1105</v>
      </c>
      <c r="F2454" t="str">
        <f>VLOOKUP(A2454,[2]Kreise_MZ!$A$2:$C$55,3,FALSE)</f>
        <v>MZ03159</v>
      </c>
      <c r="G2454">
        <f>'2019_1-3-1_Download'!J123</f>
        <v>18.29</v>
      </c>
    </row>
    <row r="2455" spans="1:7" x14ac:dyDescent="0.25">
      <c r="A2455">
        <f>'2019_1-3-1_Download'!B122</f>
        <v>158</v>
      </c>
      <c r="B2455">
        <f>'2019_1-3-1_Download'!D122</f>
        <v>2017</v>
      </c>
      <c r="C2455" t="str">
        <f>VLOOKUP(A2455,[1]Tabelle1!$A$1:$B$68,2,FALSE)</f>
        <v>Wolfenbüttel</v>
      </c>
      <c r="D2455" t="str">
        <f>'2019_1-3-1_Download'!$J$7</f>
        <v>Anteil der Personen mit Migrationshintergrund 
im engeren Sinne</v>
      </c>
      <c r="E2455" t="s">
        <v>1105</v>
      </c>
      <c r="F2455" t="str">
        <f>VLOOKUP(A2455,[2]Kreise_MZ!$A$2:$C$55,3,FALSE)</f>
        <v>MZ03158</v>
      </c>
      <c r="G2455">
        <f>'2019_1-3-1_Download'!J122</f>
        <v>13.81</v>
      </c>
    </row>
    <row r="2456" spans="1:7" x14ac:dyDescent="0.25">
      <c r="A2456">
        <f>'2019_1-3-1_Download'!B124</f>
        <v>1</v>
      </c>
      <c r="B2456">
        <f>'2019_1-3-1_Download'!D124</f>
        <v>2017</v>
      </c>
      <c r="C2456" t="str">
        <f>VLOOKUP(A2456,[1]Tabelle1!$A$1:$B$68,2,FALSE)</f>
        <v>Statistische Region Braunschweig</v>
      </c>
      <c r="D2456" t="str">
        <f>'2019_1-3-1_Download'!$J$7</f>
        <v>Anteil der Personen mit Migrationshintergrund 
im engeren Sinne</v>
      </c>
      <c r="E2456" t="s">
        <v>1105</v>
      </c>
      <c r="F2456" t="str">
        <f>VLOOKUP(A2456,[2]Kreise_MZ!$A$2:$C$55,3,FALSE)</f>
        <v>MZ031</v>
      </c>
      <c r="G2456">
        <f>'2019_1-3-1_Download'!J124</f>
        <v>20.92</v>
      </c>
    </row>
    <row r="2457" spans="1:7" x14ac:dyDescent="0.25">
      <c r="A2457">
        <f>'2019_1-3-1_Download'!B125</f>
        <v>241</v>
      </c>
      <c r="B2457">
        <f>'2019_1-3-1_Download'!D125</f>
        <v>2017</v>
      </c>
      <c r="C2457" t="str">
        <f>VLOOKUP(A2457,[1]Tabelle1!$A$1:$B$68,2,FALSE)</f>
        <v>Hannover  Region</v>
      </c>
      <c r="D2457" t="str">
        <f>'2019_1-3-1_Download'!$J$7</f>
        <v>Anteil der Personen mit Migrationshintergrund 
im engeren Sinne</v>
      </c>
      <c r="E2457" t="s">
        <v>1105</v>
      </c>
      <c r="F2457" t="str">
        <f>VLOOKUP(A2457,[2]Kreise_MZ!$A$2:$C$55,3,FALSE)</f>
        <v>MZ03241</v>
      </c>
      <c r="G2457">
        <f>'2019_1-3-1_Download'!J125</f>
        <v>29.08</v>
      </c>
    </row>
    <row r="2458" spans="1:7" x14ac:dyDescent="0.25">
      <c r="A2458">
        <f>'2019_1-3-1_Download'!B126</f>
        <v>241001</v>
      </c>
      <c r="B2458">
        <f>'2019_1-3-1_Download'!D126</f>
        <v>2017</v>
      </c>
      <c r="C2458" t="str">
        <f>VLOOKUP(A2458,[1]Tabelle1!$A$1:$B$68,2,FALSE)</f>
        <v>dav. Hannover  Lhst.</v>
      </c>
      <c r="D2458" t="str">
        <f>'2019_1-3-1_Download'!$J$7</f>
        <v>Anteil der Personen mit Migrationshintergrund 
im engeren Sinne</v>
      </c>
      <c r="E2458" t="s">
        <v>1105</v>
      </c>
      <c r="F2458" t="str">
        <f>VLOOKUP(A2458,[2]Kreise_MZ!$A$2:$C$55,3,FALSE)</f>
        <v>MZ03241001</v>
      </c>
      <c r="G2458">
        <f>'2019_1-3-1_Download'!J126</f>
        <v>34.69</v>
      </c>
    </row>
    <row r="2459" spans="1:7" x14ac:dyDescent="0.25">
      <c r="A2459">
        <f>'2019_1-3-1_Download'!B127</f>
        <v>241999</v>
      </c>
      <c r="B2459">
        <f>'2019_1-3-1_Download'!D127</f>
        <v>2017</v>
      </c>
      <c r="C2459" t="str">
        <f>VLOOKUP(A2459,[1]Tabelle1!$A$1:$B$68,2,FALSE)</f>
        <v>dav. Hannover  Umland</v>
      </c>
      <c r="D2459" t="str">
        <f>'2019_1-3-1_Download'!$J$7</f>
        <v>Anteil der Personen mit Migrationshintergrund 
im engeren Sinne</v>
      </c>
      <c r="E2459" t="s">
        <v>1105</v>
      </c>
      <c r="F2459" t="str">
        <f>VLOOKUP(A2459,[2]Kreise_MZ!$A$2:$C$55,3,FALSE)</f>
        <v>MZ03241999</v>
      </c>
      <c r="G2459">
        <f>'2019_1-3-1_Download'!J127</f>
        <v>24.18</v>
      </c>
    </row>
    <row r="2460" spans="1:7" x14ac:dyDescent="0.25">
      <c r="A2460">
        <f>'2019_1-3-1_Download'!B128</f>
        <v>251</v>
      </c>
      <c r="B2460">
        <f>'2019_1-3-1_Download'!D128</f>
        <v>2017</v>
      </c>
      <c r="C2460" t="str">
        <f>VLOOKUP(A2460,[1]Tabelle1!$A$1:$B$68,2,FALSE)</f>
        <v>Diepholz</v>
      </c>
      <c r="D2460" t="str">
        <f>'2019_1-3-1_Download'!$J$7</f>
        <v>Anteil der Personen mit Migrationshintergrund 
im engeren Sinne</v>
      </c>
      <c r="E2460" t="s">
        <v>1105</v>
      </c>
      <c r="F2460" t="str">
        <f>VLOOKUP(A2460,[2]Kreise_MZ!$A$2:$C$55,3,FALSE)</f>
        <v>MZ03251</v>
      </c>
      <c r="G2460">
        <f>'2019_1-3-1_Download'!J128</f>
        <v>15.52</v>
      </c>
    </row>
    <row r="2461" spans="1:7" x14ac:dyDescent="0.25">
      <c r="A2461">
        <f>'2019_1-3-1_Download'!B129</f>
        <v>252</v>
      </c>
      <c r="B2461">
        <f>'2019_1-3-1_Download'!D129</f>
        <v>2017</v>
      </c>
      <c r="C2461" t="str">
        <f>VLOOKUP(A2461,[1]Tabelle1!$A$1:$B$68,2,FALSE)</f>
        <v>Hameln-Pyrmont</v>
      </c>
      <c r="D2461" t="str">
        <f>'2019_1-3-1_Download'!$J$7</f>
        <v>Anteil der Personen mit Migrationshintergrund 
im engeren Sinne</v>
      </c>
      <c r="E2461" t="s">
        <v>1105</v>
      </c>
      <c r="F2461" t="str">
        <f>VLOOKUP(A2461,[2]Kreise_MZ!$A$2:$C$55,3,FALSE)</f>
        <v>MZ03252</v>
      </c>
      <c r="G2461">
        <f>'2019_1-3-1_Download'!J129</f>
        <v>29.41</v>
      </c>
    </row>
    <row r="2462" spans="1:7" x14ac:dyDescent="0.25">
      <c r="A2462">
        <f>'2019_1-3-1_Download'!B130</f>
        <v>254</v>
      </c>
      <c r="B2462">
        <f>'2019_1-3-1_Download'!D130</f>
        <v>2017</v>
      </c>
      <c r="C2462" t="str">
        <f>VLOOKUP(A2462,[1]Tabelle1!$A$1:$B$68,2,FALSE)</f>
        <v>Hildesheim</v>
      </c>
      <c r="D2462" t="str">
        <f>'2019_1-3-1_Download'!$J$7</f>
        <v>Anteil der Personen mit Migrationshintergrund 
im engeren Sinne</v>
      </c>
      <c r="E2462" t="s">
        <v>1105</v>
      </c>
      <c r="F2462" t="str">
        <f>VLOOKUP(A2462,[2]Kreise_MZ!$A$2:$C$55,3,FALSE)</f>
        <v>MZ03254</v>
      </c>
      <c r="G2462">
        <f>'2019_1-3-1_Download'!J130</f>
        <v>19.64</v>
      </c>
    </row>
    <row r="2463" spans="1:7" x14ac:dyDescent="0.25">
      <c r="A2463">
        <f>'2019_1-3-1_Download'!B131</f>
        <v>255</v>
      </c>
      <c r="B2463">
        <f>'2019_1-3-1_Download'!D131</f>
        <v>2017</v>
      </c>
      <c r="C2463" t="str">
        <f>VLOOKUP(A2463,[1]Tabelle1!$A$1:$B$68,2,FALSE)</f>
        <v>Holzminden</v>
      </c>
      <c r="D2463" t="str">
        <f>'2019_1-3-1_Download'!$J$7</f>
        <v>Anteil der Personen mit Migrationshintergrund 
im engeren Sinne</v>
      </c>
      <c r="E2463" t="s">
        <v>1105</v>
      </c>
      <c r="F2463" t="str">
        <f>VLOOKUP(A2463,[2]Kreise_MZ!$A$2:$C$55,3,FALSE)</f>
        <v>MZ03255</v>
      </c>
      <c r="G2463">
        <f>'2019_1-3-1_Download'!J131</f>
        <v>16.63</v>
      </c>
    </row>
    <row r="2464" spans="1:7" x14ac:dyDescent="0.25">
      <c r="A2464">
        <f>'2019_1-3-1_Download'!B132</f>
        <v>256</v>
      </c>
      <c r="B2464">
        <f>'2019_1-3-1_Download'!D132</f>
        <v>2017</v>
      </c>
      <c r="C2464" t="str">
        <f>VLOOKUP(A2464,[1]Tabelle1!$A$1:$B$68,2,FALSE)</f>
        <v>Nienburg (Weser)</v>
      </c>
      <c r="D2464" t="str">
        <f>'2019_1-3-1_Download'!$J$7</f>
        <v>Anteil der Personen mit Migrationshintergrund 
im engeren Sinne</v>
      </c>
      <c r="E2464" t="s">
        <v>1105</v>
      </c>
      <c r="F2464" t="str">
        <f>VLOOKUP(A2464,[2]Kreise_MZ!$A$2:$C$55,3,FALSE)</f>
        <v>MZ03256</v>
      </c>
      <c r="G2464">
        <f>'2019_1-3-1_Download'!J132</f>
        <v>21.72</v>
      </c>
    </row>
    <row r="2465" spans="1:7" x14ac:dyDescent="0.25">
      <c r="A2465">
        <f>'2019_1-3-1_Download'!B133</f>
        <v>257</v>
      </c>
      <c r="B2465">
        <f>'2019_1-3-1_Download'!D133</f>
        <v>2017</v>
      </c>
      <c r="C2465" t="str">
        <f>VLOOKUP(A2465,[1]Tabelle1!$A$1:$B$68,2,FALSE)</f>
        <v>Schaumburg</v>
      </c>
      <c r="D2465" t="str">
        <f>'2019_1-3-1_Download'!$J$7</f>
        <v>Anteil der Personen mit Migrationshintergrund 
im engeren Sinne</v>
      </c>
      <c r="E2465" t="s">
        <v>1105</v>
      </c>
      <c r="F2465" t="str">
        <f>VLOOKUP(A2465,[2]Kreise_MZ!$A$2:$C$55,3,FALSE)</f>
        <v>MZ03257</v>
      </c>
      <c r="G2465">
        <f>'2019_1-3-1_Download'!J133</f>
        <v>18.03</v>
      </c>
    </row>
    <row r="2466" spans="1:7" x14ac:dyDescent="0.25">
      <c r="A2466">
        <f>'2019_1-3-1_Download'!B134</f>
        <v>2</v>
      </c>
      <c r="B2466">
        <f>'2019_1-3-1_Download'!D134</f>
        <v>2017</v>
      </c>
      <c r="C2466" t="str">
        <f>VLOOKUP(A2466,[1]Tabelle1!$A$1:$B$68,2,FALSE)</f>
        <v>Statistische Region Hannover</v>
      </c>
      <c r="D2466" t="str">
        <f>'2019_1-3-1_Download'!$J$7</f>
        <v>Anteil der Personen mit Migrationshintergrund 
im engeren Sinne</v>
      </c>
      <c r="E2466" t="s">
        <v>1105</v>
      </c>
      <c r="F2466" t="str">
        <f>VLOOKUP(A2466,[2]Kreise_MZ!$A$2:$C$55,3,FALSE)</f>
        <v>MZ032</v>
      </c>
      <c r="G2466">
        <f>'2019_1-3-1_Download'!J134</f>
        <v>24.91</v>
      </c>
    </row>
    <row r="2467" spans="1:7" x14ac:dyDescent="0.25">
      <c r="A2467">
        <f>'2019_1-3-1_Download'!B135</f>
        <v>351</v>
      </c>
      <c r="B2467">
        <f>'2019_1-3-1_Download'!D135</f>
        <v>2017</v>
      </c>
      <c r="C2467" t="str">
        <f>VLOOKUP(A2467,[1]Tabelle1!$A$1:$B$68,2,FALSE)</f>
        <v>Celle</v>
      </c>
      <c r="D2467" t="str">
        <f>'2019_1-3-1_Download'!$J$7</f>
        <v>Anteil der Personen mit Migrationshintergrund 
im engeren Sinne</v>
      </c>
      <c r="E2467" t="s">
        <v>1105</v>
      </c>
      <c r="F2467" t="str">
        <f>VLOOKUP(A2467,[2]Kreise_MZ!$A$2:$C$55,3,FALSE)</f>
        <v>MZ03351</v>
      </c>
      <c r="G2467">
        <f>'2019_1-3-1_Download'!J135</f>
        <v>19.239999999999998</v>
      </c>
    </row>
    <row r="2468" spans="1:7" x14ac:dyDescent="0.25">
      <c r="A2468">
        <f>'2019_1-3-1_Download'!B136</f>
        <v>352</v>
      </c>
      <c r="B2468">
        <f>'2019_1-3-1_Download'!D136</f>
        <v>2017</v>
      </c>
      <c r="C2468" t="str">
        <f>VLOOKUP(A2468,[1]Tabelle1!$A$1:$B$68,2,FALSE)</f>
        <v>Cuxhaven</v>
      </c>
      <c r="D2468" t="str">
        <f>'2019_1-3-1_Download'!$J$7</f>
        <v>Anteil der Personen mit Migrationshintergrund 
im engeren Sinne</v>
      </c>
      <c r="E2468" t="s">
        <v>1105</v>
      </c>
      <c r="F2468" t="str">
        <f>VLOOKUP(A2468,[2]Kreise_MZ!$A$2:$C$55,3,FALSE)</f>
        <v>MZ03352</v>
      </c>
      <c r="G2468">
        <f>'2019_1-3-1_Download'!J136</f>
        <v>13.91</v>
      </c>
    </row>
    <row r="2469" spans="1:7" x14ac:dyDescent="0.25">
      <c r="A2469">
        <f>'2019_1-3-1_Download'!B137</f>
        <v>353</v>
      </c>
      <c r="B2469">
        <f>'2019_1-3-1_Download'!D137</f>
        <v>2017</v>
      </c>
      <c r="C2469" t="str">
        <f>VLOOKUP(A2469,[1]Tabelle1!$A$1:$B$68,2,FALSE)</f>
        <v>Harburg</v>
      </c>
      <c r="D2469" t="str">
        <f>'2019_1-3-1_Download'!$J$7</f>
        <v>Anteil der Personen mit Migrationshintergrund 
im engeren Sinne</v>
      </c>
      <c r="E2469" t="s">
        <v>1105</v>
      </c>
      <c r="F2469" t="str">
        <f>VLOOKUP(A2469,[2]Kreise_MZ!$A$2:$C$55,3,FALSE)</f>
        <v>MZ03353</v>
      </c>
      <c r="G2469">
        <f>'2019_1-3-1_Download'!J137</f>
        <v>18.14</v>
      </c>
    </row>
    <row r="2470" spans="1:7" x14ac:dyDescent="0.25">
      <c r="A2470" t="str">
        <f>'2019_1-3-1_Download'!B138</f>
        <v>360/ 354</v>
      </c>
      <c r="B2470">
        <f>'2019_1-3-1_Download'!D138</f>
        <v>2017</v>
      </c>
      <c r="C2470" t="str">
        <f>VLOOKUP(A2470,[1]Tabelle1!$A$1:$B$68,2,FALSE)</f>
        <v>Uelzen Lüchow-Dannenberg</v>
      </c>
      <c r="D2470" t="str">
        <f>'2019_1-3-1_Download'!$J$7</f>
        <v>Anteil der Personen mit Migrationshintergrund 
im engeren Sinne</v>
      </c>
      <c r="E2470" t="s">
        <v>1105</v>
      </c>
      <c r="F2470" t="str">
        <f>VLOOKUP(A2470,[2]Kreise_MZ!$A$2:$C$55,3,FALSE)</f>
        <v>MZ03354360</v>
      </c>
      <c r="G2470">
        <f>'2019_1-3-1_Download'!J138</f>
        <v>12.23</v>
      </c>
    </row>
    <row r="2471" spans="1:7" x14ac:dyDescent="0.25">
      <c r="A2471">
        <f>'2019_1-3-1_Download'!B139</f>
        <v>355</v>
      </c>
      <c r="B2471">
        <f>'2019_1-3-1_Download'!D139</f>
        <v>2017</v>
      </c>
      <c r="C2471" t="str">
        <f>VLOOKUP(A2471,[1]Tabelle1!$A$1:$B$68,2,FALSE)</f>
        <v>Lüneburg</v>
      </c>
      <c r="D2471" t="str">
        <f>'2019_1-3-1_Download'!$J$7</f>
        <v>Anteil der Personen mit Migrationshintergrund 
im engeren Sinne</v>
      </c>
      <c r="E2471" t="s">
        <v>1105</v>
      </c>
      <c r="F2471" t="str">
        <f>VLOOKUP(A2471,[2]Kreise_MZ!$A$2:$C$55,3,FALSE)</f>
        <v>MZ03355</v>
      </c>
      <c r="G2471">
        <f>'2019_1-3-1_Download'!J139</f>
        <v>17.36</v>
      </c>
    </row>
    <row r="2472" spans="1:7" x14ac:dyDescent="0.25">
      <c r="A2472">
        <f>'2019_1-3-1_Download'!B140</f>
        <v>356</v>
      </c>
      <c r="B2472">
        <f>'2019_1-3-1_Download'!D140</f>
        <v>2017</v>
      </c>
      <c r="C2472" t="str">
        <f>VLOOKUP(A2472,[1]Tabelle1!$A$1:$B$68,2,FALSE)</f>
        <v>Osterholz</v>
      </c>
      <c r="D2472" t="str">
        <f>'2019_1-3-1_Download'!$J$7</f>
        <v>Anteil der Personen mit Migrationshintergrund 
im engeren Sinne</v>
      </c>
      <c r="E2472" t="s">
        <v>1105</v>
      </c>
      <c r="F2472" t="str">
        <f>VLOOKUP(A2472,[2]Kreise_MZ!$A$2:$C$55,3,FALSE)</f>
        <v>MZ03356</v>
      </c>
      <c r="G2472">
        <f>'2019_1-3-1_Download'!J140</f>
        <v>17.190000000000001</v>
      </c>
    </row>
    <row r="2473" spans="1:7" x14ac:dyDescent="0.25">
      <c r="A2473">
        <f>'2019_1-3-1_Download'!B141</f>
        <v>357</v>
      </c>
      <c r="B2473">
        <f>'2019_1-3-1_Download'!D141</f>
        <v>2017</v>
      </c>
      <c r="C2473" t="str">
        <f>VLOOKUP(A2473,[1]Tabelle1!$A$1:$B$68,2,FALSE)</f>
        <v>Rotenburg (Wümme)</v>
      </c>
      <c r="D2473" t="str">
        <f>'2019_1-3-1_Download'!$J$7</f>
        <v>Anteil der Personen mit Migrationshintergrund 
im engeren Sinne</v>
      </c>
      <c r="E2473" t="s">
        <v>1105</v>
      </c>
      <c r="F2473" t="str">
        <f>VLOOKUP(A2473,[2]Kreise_MZ!$A$2:$C$55,3,FALSE)</f>
        <v>MZ03357</v>
      </c>
      <c r="G2473">
        <f>'2019_1-3-1_Download'!J141</f>
        <v>17.440000000000001</v>
      </c>
    </row>
    <row r="2474" spans="1:7" x14ac:dyDescent="0.25">
      <c r="A2474">
        <f>'2019_1-3-1_Download'!B142</f>
        <v>358</v>
      </c>
      <c r="B2474">
        <f>'2019_1-3-1_Download'!D142</f>
        <v>2017</v>
      </c>
      <c r="C2474" t="str">
        <f>VLOOKUP(A2474,[1]Tabelle1!$A$1:$B$68,2,FALSE)</f>
        <v>Heidekreis</v>
      </c>
      <c r="D2474" t="str">
        <f>'2019_1-3-1_Download'!$J$7</f>
        <v>Anteil der Personen mit Migrationshintergrund 
im engeren Sinne</v>
      </c>
      <c r="E2474" t="s">
        <v>1105</v>
      </c>
      <c r="F2474" t="str">
        <f>VLOOKUP(A2474,[2]Kreise_MZ!$A$2:$C$55,3,FALSE)</f>
        <v>MZ03358</v>
      </c>
      <c r="G2474">
        <f>'2019_1-3-1_Download'!J142</f>
        <v>16.23</v>
      </c>
    </row>
    <row r="2475" spans="1:7" x14ac:dyDescent="0.25">
      <c r="A2475">
        <f>'2019_1-3-1_Download'!B143</f>
        <v>359</v>
      </c>
      <c r="B2475">
        <f>'2019_1-3-1_Download'!D143</f>
        <v>2017</v>
      </c>
      <c r="C2475" t="str">
        <f>VLOOKUP(A2475,[1]Tabelle1!$A$1:$B$68,2,FALSE)</f>
        <v>Stade</v>
      </c>
      <c r="D2475" t="str">
        <f>'2019_1-3-1_Download'!$J$7</f>
        <v>Anteil der Personen mit Migrationshintergrund 
im engeren Sinne</v>
      </c>
      <c r="E2475" t="s">
        <v>1105</v>
      </c>
      <c r="F2475" t="str">
        <f>VLOOKUP(A2475,[2]Kreise_MZ!$A$2:$C$55,3,FALSE)</f>
        <v>MZ03359</v>
      </c>
      <c r="G2475">
        <f>'2019_1-3-1_Download'!J143</f>
        <v>18.7</v>
      </c>
    </row>
    <row r="2476" spans="1:7" x14ac:dyDescent="0.25">
      <c r="A2476" t="str">
        <f>'2019_1-3-1_Download'!B144</f>
        <v>360/ 354</v>
      </c>
      <c r="B2476">
        <f>'2019_1-3-1_Download'!D144</f>
        <v>2017</v>
      </c>
      <c r="C2476" t="str">
        <f>VLOOKUP(A2476,[1]Tabelle1!$A$1:$B$68,2,FALSE)</f>
        <v>Uelzen Lüchow-Dannenberg</v>
      </c>
      <c r="D2476" t="str">
        <f>'2019_1-3-1_Download'!$J$7</f>
        <v>Anteil der Personen mit Migrationshintergrund 
im engeren Sinne</v>
      </c>
      <c r="E2476" t="s">
        <v>1105</v>
      </c>
      <c r="F2476" t="str">
        <f>VLOOKUP(A2476,[2]Kreise_MZ!$A$2:$C$55,3,FALSE)</f>
        <v>MZ03354360</v>
      </c>
      <c r="G2476">
        <f>'2019_1-3-1_Download'!J144</f>
        <v>12.23</v>
      </c>
    </row>
    <row r="2477" spans="1:7" x14ac:dyDescent="0.25">
      <c r="A2477">
        <f>'2019_1-3-1_Download'!B145</f>
        <v>361</v>
      </c>
      <c r="B2477">
        <f>'2019_1-3-1_Download'!D145</f>
        <v>2017</v>
      </c>
      <c r="C2477" t="str">
        <f>VLOOKUP(A2477,[1]Tabelle1!$A$1:$B$68,2,FALSE)</f>
        <v>Verden</v>
      </c>
      <c r="D2477" t="str">
        <f>'2019_1-3-1_Download'!$J$7</f>
        <v>Anteil der Personen mit Migrationshintergrund 
im engeren Sinne</v>
      </c>
      <c r="E2477" t="s">
        <v>1105</v>
      </c>
      <c r="F2477" t="str">
        <f>VLOOKUP(A2477,[2]Kreise_MZ!$A$2:$C$55,3,FALSE)</f>
        <v>MZ03361</v>
      </c>
      <c r="G2477">
        <f>'2019_1-3-1_Download'!J145</f>
        <v>17.440000000000001</v>
      </c>
    </row>
    <row r="2478" spans="1:7" x14ac:dyDescent="0.25">
      <c r="A2478">
        <f>'2019_1-3-1_Download'!B146</f>
        <v>3</v>
      </c>
      <c r="B2478">
        <f>'2019_1-3-1_Download'!D146</f>
        <v>2017</v>
      </c>
      <c r="C2478" t="str">
        <f>VLOOKUP(A2478,[1]Tabelle1!$A$1:$B$68,2,FALSE)</f>
        <v>Statistische Region Lüneburg</v>
      </c>
      <c r="D2478" t="str">
        <f>'2019_1-3-1_Download'!$J$7</f>
        <v>Anteil der Personen mit Migrationshintergrund 
im engeren Sinne</v>
      </c>
      <c r="E2478" t="s">
        <v>1105</v>
      </c>
      <c r="F2478" t="str">
        <f>VLOOKUP(A2478,[2]Kreise_MZ!$A$2:$C$55,3,FALSE)</f>
        <v>MZ033</v>
      </c>
      <c r="G2478">
        <f>'2019_1-3-1_Download'!J146</f>
        <v>16.95</v>
      </c>
    </row>
    <row r="2479" spans="1:7" x14ac:dyDescent="0.25">
      <c r="A2479">
        <f>'2019_1-3-1_Download'!B147</f>
        <v>401</v>
      </c>
      <c r="B2479">
        <f>'2019_1-3-1_Download'!D147</f>
        <v>2017</v>
      </c>
      <c r="C2479" t="str">
        <f>VLOOKUP(A2479,[1]Tabelle1!$A$1:$B$68,2,FALSE)</f>
        <v>Delmenhorst  Stadt</v>
      </c>
      <c r="D2479" t="str">
        <f>'2019_1-3-1_Download'!$J$7</f>
        <v>Anteil der Personen mit Migrationshintergrund 
im engeren Sinne</v>
      </c>
      <c r="E2479" t="s">
        <v>1105</v>
      </c>
      <c r="F2479" t="str">
        <f>VLOOKUP(A2479,[2]Kreise_MZ!$A$2:$C$55,3,FALSE)</f>
        <v>MZ03401</v>
      </c>
      <c r="G2479">
        <f>'2019_1-3-1_Download'!J147</f>
        <v>35.659999999999997</v>
      </c>
    </row>
    <row r="2480" spans="1:7" x14ac:dyDescent="0.25">
      <c r="A2480" t="str">
        <f>'2019_1-3-1_Download'!B148</f>
        <v>402 / 457</v>
      </c>
      <c r="B2480">
        <f>'2019_1-3-1_Download'!D148</f>
        <v>2017</v>
      </c>
      <c r="C2480" t="str">
        <f>VLOOKUP(A2480,[1]Tabelle1!$A$1:$B$68,2,FALSE)</f>
        <v>Emden  Stadt / Leer</v>
      </c>
      <c r="D2480" t="str">
        <f>'2019_1-3-1_Download'!$J$7</f>
        <v>Anteil der Personen mit Migrationshintergrund 
im engeren Sinne</v>
      </c>
      <c r="E2480" t="s">
        <v>1105</v>
      </c>
      <c r="F2480" t="str">
        <f>VLOOKUP(A2480,[2]Kreise_MZ!$A$2:$C$55,3,FALSE)</f>
        <v>MZ03402457</v>
      </c>
      <c r="G2480">
        <f>'2019_1-3-1_Download'!J148</f>
        <v>17.71</v>
      </c>
    </row>
    <row r="2481" spans="1:7" x14ac:dyDescent="0.25">
      <c r="A2481">
        <f>'2019_1-3-1_Download'!B149</f>
        <v>403</v>
      </c>
      <c r="B2481">
        <f>'2019_1-3-1_Download'!D149</f>
        <v>2017</v>
      </c>
      <c r="C2481" t="str">
        <f>VLOOKUP(A2481,[1]Tabelle1!$A$1:$B$68,2,FALSE)</f>
        <v>Oldenburg(Oldb)  Stadt</v>
      </c>
      <c r="D2481" t="str">
        <f>'2019_1-3-1_Download'!$J$7</f>
        <v>Anteil der Personen mit Migrationshintergrund 
im engeren Sinne</v>
      </c>
      <c r="E2481" t="s">
        <v>1105</v>
      </c>
      <c r="F2481" t="str">
        <f>VLOOKUP(A2481,[2]Kreise_MZ!$A$2:$C$55,3,FALSE)</f>
        <v>MZ03403</v>
      </c>
      <c r="G2481">
        <f>'2019_1-3-1_Download'!J149</f>
        <v>17.93</v>
      </c>
    </row>
    <row r="2482" spans="1:7" x14ac:dyDescent="0.25">
      <c r="A2482">
        <f>'2019_1-3-1_Download'!B150</f>
        <v>404</v>
      </c>
      <c r="B2482">
        <f>'2019_1-3-1_Download'!D150</f>
        <v>2017</v>
      </c>
      <c r="C2482" t="str">
        <f>VLOOKUP(A2482,[1]Tabelle1!$A$1:$B$68,2,FALSE)</f>
        <v>Osnabrück  Stadt</v>
      </c>
      <c r="D2482" t="str">
        <f>'2019_1-3-1_Download'!$J$7</f>
        <v>Anteil der Personen mit Migrationshintergrund 
im engeren Sinne</v>
      </c>
      <c r="E2482" t="s">
        <v>1105</v>
      </c>
      <c r="F2482" t="str">
        <f>VLOOKUP(A2482,[2]Kreise_MZ!$A$2:$C$55,3,FALSE)</f>
        <v>MZ03404</v>
      </c>
      <c r="G2482">
        <f>'2019_1-3-1_Download'!J150</f>
        <v>26.77</v>
      </c>
    </row>
    <row r="2483" spans="1:7" x14ac:dyDescent="0.25">
      <c r="A2483">
        <f>'2019_1-3-1_Download'!B151</f>
        <v>405</v>
      </c>
      <c r="B2483">
        <f>'2019_1-3-1_Download'!D151</f>
        <v>2017</v>
      </c>
      <c r="C2483" t="str">
        <f>VLOOKUP(A2483,[1]Tabelle1!$A$1:$B$68,2,FALSE)</f>
        <v>Wilhelmshaven  Stadt</v>
      </c>
      <c r="D2483" t="str">
        <f>'2019_1-3-1_Download'!$J$7</f>
        <v>Anteil der Personen mit Migrationshintergrund 
im engeren Sinne</v>
      </c>
      <c r="E2483" t="s">
        <v>1105</v>
      </c>
      <c r="F2483" t="str">
        <f>VLOOKUP(A2483,[2]Kreise_MZ!$A$2:$C$55,3,FALSE)</f>
        <v>MZ03405</v>
      </c>
      <c r="G2483">
        <f>'2019_1-3-1_Download'!J151</f>
        <v>19.690000000000001</v>
      </c>
    </row>
    <row r="2484" spans="1:7" x14ac:dyDescent="0.25">
      <c r="A2484">
        <f>'2019_1-3-1_Download'!B152</f>
        <v>451</v>
      </c>
      <c r="B2484">
        <f>'2019_1-3-1_Download'!D152</f>
        <v>2017</v>
      </c>
      <c r="C2484" t="str">
        <f>VLOOKUP(A2484,[1]Tabelle1!$A$1:$B$68,2,FALSE)</f>
        <v>Ammerland</v>
      </c>
      <c r="D2484" t="str">
        <f>'2019_1-3-1_Download'!$J$7</f>
        <v>Anteil der Personen mit Migrationshintergrund 
im engeren Sinne</v>
      </c>
      <c r="E2484" t="s">
        <v>1105</v>
      </c>
      <c r="F2484" t="str">
        <f>VLOOKUP(A2484,[2]Kreise_MZ!$A$2:$C$55,3,FALSE)</f>
        <v>MZ03451</v>
      </c>
      <c r="G2484">
        <f>'2019_1-3-1_Download'!J152</f>
        <v>11.17</v>
      </c>
    </row>
    <row r="2485" spans="1:7" x14ac:dyDescent="0.25">
      <c r="A2485">
        <f>'2019_1-3-1_Download'!B153</f>
        <v>452</v>
      </c>
      <c r="B2485">
        <f>'2019_1-3-1_Download'!D153</f>
        <v>2017</v>
      </c>
      <c r="C2485" t="str">
        <f>VLOOKUP(A2485,[1]Tabelle1!$A$1:$B$68,2,FALSE)</f>
        <v>Aurich</v>
      </c>
      <c r="D2485" t="str">
        <f>'2019_1-3-1_Download'!$J$7</f>
        <v>Anteil der Personen mit Migrationshintergrund 
im engeren Sinne</v>
      </c>
      <c r="E2485" t="s">
        <v>1105</v>
      </c>
      <c r="F2485" t="str">
        <f>VLOOKUP(A2485,[2]Kreise_MZ!$A$2:$C$55,3,FALSE)</f>
        <v>MZ03452</v>
      </c>
      <c r="G2485">
        <f>'2019_1-3-1_Download'!J153</f>
        <v>9.8000000000000007</v>
      </c>
    </row>
    <row r="2486" spans="1:7" x14ac:dyDescent="0.25">
      <c r="A2486">
        <f>'2019_1-3-1_Download'!B154</f>
        <v>453</v>
      </c>
      <c r="B2486">
        <f>'2019_1-3-1_Download'!D154</f>
        <v>2017</v>
      </c>
      <c r="C2486" t="str">
        <f>VLOOKUP(A2486,[1]Tabelle1!$A$1:$B$68,2,FALSE)</f>
        <v>Cloppenburg</v>
      </c>
      <c r="D2486" t="str">
        <f>'2019_1-3-1_Download'!$J$7</f>
        <v>Anteil der Personen mit Migrationshintergrund 
im engeren Sinne</v>
      </c>
      <c r="E2486" t="s">
        <v>1105</v>
      </c>
      <c r="F2486" t="str">
        <f>VLOOKUP(A2486,[2]Kreise_MZ!$A$2:$C$55,3,FALSE)</f>
        <v>MZ03453</v>
      </c>
      <c r="G2486">
        <f>'2019_1-3-1_Download'!J154</f>
        <v>28.22</v>
      </c>
    </row>
    <row r="2487" spans="1:7" x14ac:dyDescent="0.25">
      <c r="A2487">
        <f>'2019_1-3-1_Download'!B155</f>
        <v>454</v>
      </c>
      <c r="B2487">
        <f>'2019_1-3-1_Download'!D155</f>
        <v>2017</v>
      </c>
      <c r="C2487" t="str">
        <f>VLOOKUP(A2487,[1]Tabelle1!$A$1:$B$68,2,FALSE)</f>
        <v>Emsland</v>
      </c>
      <c r="D2487" t="str">
        <f>'2019_1-3-1_Download'!$J$7</f>
        <v>Anteil der Personen mit Migrationshintergrund 
im engeren Sinne</v>
      </c>
      <c r="E2487" t="s">
        <v>1105</v>
      </c>
      <c r="F2487" t="str">
        <f>VLOOKUP(A2487,[2]Kreise_MZ!$A$2:$C$55,3,FALSE)</f>
        <v>MZ03454</v>
      </c>
      <c r="G2487">
        <f>'2019_1-3-1_Download'!J155</f>
        <v>21.89</v>
      </c>
    </row>
    <row r="2488" spans="1:7" x14ac:dyDescent="0.25">
      <c r="A2488" t="str">
        <f>'2019_1-3-1_Download'!B156</f>
        <v>455 / 462</v>
      </c>
      <c r="B2488">
        <f>'2019_1-3-1_Download'!D156</f>
        <v>2017</v>
      </c>
      <c r="C2488" t="str">
        <f>VLOOKUP(A2488,[1]Tabelle1!$A$1:$B$68,2,FALSE)</f>
        <v>Friesland / Wittmund</v>
      </c>
      <c r="D2488" t="str">
        <f>'2019_1-3-1_Download'!$J$7</f>
        <v>Anteil der Personen mit Migrationshintergrund 
im engeren Sinne</v>
      </c>
      <c r="E2488" t="s">
        <v>1105</v>
      </c>
      <c r="F2488" t="str">
        <f>VLOOKUP(A2488,[2]Kreise_MZ!$A$2:$C$55,3,FALSE)</f>
        <v>MZ03455462</v>
      </c>
      <c r="G2488">
        <f>'2019_1-3-1_Download'!J156</f>
        <v>8.75</v>
      </c>
    </row>
    <row r="2489" spans="1:7" x14ac:dyDescent="0.25">
      <c r="A2489">
        <f>'2019_1-3-1_Download'!B157</f>
        <v>456</v>
      </c>
      <c r="B2489">
        <f>'2019_1-3-1_Download'!D157</f>
        <v>2017</v>
      </c>
      <c r="C2489" t="str">
        <f>VLOOKUP(A2489,[1]Tabelle1!$A$1:$B$68,2,FALSE)</f>
        <v>Grafschaft Bentheim</v>
      </c>
      <c r="D2489" t="str">
        <f>'2019_1-3-1_Download'!$J$7</f>
        <v>Anteil der Personen mit Migrationshintergrund 
im engeren Sinne</v>
      </c>
      <c r="E2489" t="s">
        <v>1105</v>
      </c>
      <c r="F2489" t="str">
        <f>VLOOKUP(A2489,[2]Kreise_MZ!$A$2:$C$55,3,FALSE)</f>
        <v>MZ03456</v>
      </c>
      <c r="G2489">
        <f>'2019_1-3-1_Download'!J157</f>
        <v>23.55</v>
      </c>
    </row>
    <row r="2490" spans="1:7" x14ac:dyDescent="0.25">
      <c r="A2490" t="str">
        <f>'2019_1-3-1_Download'!B158</f>
        <v>402 / 457</v>
      </c>
      <c r="B2490">
        <f>'2019_1-3-1_Download'!D158</f>
        <v>2017</v>
      </c>
      <c r="C2490" t="str">
        <f>VLOOKUP(A2490,[1]Tabelle1!$A$1:$B$68,2,FALSE)</f>
        <v>Emden  Stadt / Leer</v>
      </c>
      <c r="D2490" t="str">
        <f>'2019_1-3-1_Download'!$J$7</f>
        <v>Anteil der Personen mit Migrationshintergrund 
im engeren Sinne</v>
      </c>
      <c r="E2490" t="s">
        <v>1105</v>
      </c>
      <c r="F2490" t="str">
        <f>VLOOKUP(A2490,[2]Kreise_MZ!$A$2:$C$55,3,FALSE)</f>
        <v>MZ03402457</v>
      </c>
      <c r="G2490">
        <f>'2019_1-3-1_Download'!J158</f>
        <v>17.71</v>
      </c>
    </row>
    <row r="2491" spans="1:7" x14ac:dyDescent="0.25">
      <c r="A2491">
        <f>'2019_1-3-1_Download'!B159</f>
        <v>458</v>
      </c>
      <c r="B2491">
        <f>'2019_1-3-1_Download'!D159</f>
        <v>2017</v>
      </c>
      <c r="C2491" t="str">
        <f>VLOOKUP(A2491,[1]Tabelle1!$A$1:$B$68,2,FALSE)</f>
        <v>Oldenburg</v>
      </c>
      <c r="D2491" t="str">
        <f>'2019_1-3-1_Download'!$J$7</f>
        <v>Anteil der Personen mit Migrationshintergrund 
im engeren Sinne</v>
      </c>
      <c r="E2491" t="s">
        <v>1105</v>
      </c>
      <c r="F2491" t="str">
        <f>VLOOKUP(A2491,[2]Kreise_MZ!$A$2:$C$55,3,FALSE)</f>
        <v>MZ03458</v>
      </c>
      <c r="G2491">
        <f>'2019_1-3-1_Download'!J159</f>
        <v>15.44</v>
      </c>
    </row>
    <row r="2492" spans="1:7" x14ac:dyDescent="0.25">
      <c r="A2492">
        <f>'2019_1-3-1_Download'!B160</f>
        <v>459</v>
      </c>
      <c r="B2492">
        <f>'2019_1-3-1_Download'!D160</f>
        <v>2017</v>
      </c>
      <c r="C2492" t="str">
        <f>VLOOKUP(A2492,[1]Tabelle1!$A$1:$B$68,2,FALSE)</f>
        <v>Osnabrück</v>
      </c>
      <c r="D2492" t="str">
        <f>'2019_1-3-1_Download'!$J$7</f>
        <v>Anteil der Personen mit Migrationshintergrund 
im engeren Sinne</v>
      </c>
      <c r="E2492" t="s">
        <v>1105</v>
      </c>
      <c r="F2492" t="str">
        <f>VLOOKUP(A2492,[2]Kreise_MZ!$A$2:$C$55,3,FALSE)</f>
        <v>MZ03459</v>
      </c>
      <c r="G2492">
        <f>'2019_1-3-1_Download'!J160</f>
        <v>23.03</v>
      </c>
    </row>
    <row r="2493" spans="1:7" x14ac:dyDescent="0.25">
      <c r="A2493">
        <f>'2019_1-3-1_Download'!B161</f>
        <v>460</v>
      </c>
      <c r="B2493">
        <f>'2019_1-3-1_Download'!D161</f>
        <v>2017</v>
      </c>
      <c r="C2493" t="str">
        <f>VLOOKUP(A2493,[1]Tabelle1!$A$1:$B$68,2,FALSE)</f>
        <v>Vechta</v>
      </c>
      <c r="D2493" t="str">
        <f>'2019_1-3-1_Download'!$J$7</f>
        <v>Anteil der Personen mit Migrationshintergrund 
im engeren Sinne</v>
      </c>
      <c r="E2493" t="s">
        <v>1105</v>
      </c>
      <c r="F2493" t="str">
        <f>VLOOKUP(A2493,[2]Kreise_MZ!$A$2:$C$55,3,FALSE)</f>
        <v>MZ03460</v>
      </c>
      <c r="G2493">
        <f>'2019_1-3-1_Download'!J161</f>
        <v>32.29</v>
      </c>
    </row>
    <row r="2494" spans="1:7" x14ac:dyDescent="0.25">
      <c r="A2494">
        <f>'2019_1-3-1_Download'!B162</f>
        <v>461</v>
      </c>
      <c r="B2494">
        <f>'2019_1-3-1_Download'!D162</f>
        <v>2017</v>
      </c>
      <c r="C2494" t="str">
        <f>VLOOKUP(A2494,[1]Tabelle1!$A$1:$B$68,2,FALSE)</f>
        <v>Wesermarsch</v>
      </c>
      <c r="D2494" t="str">
        <f>'2019_1-3-1_Download'!$J$7</f>
        <v>Anteil der Personen mit Migrationshintergrund 
im engeren Sinne</v>
      </c>
      <c r="E2494" t="s">
        <v>1105</v>
      </c>
      <c r="F2494" t="str">
        <f>VLOOKUP(A2494,[2]Kreise_MZ!$A$2:$C$55,3,FALSE)</f>
        <v>MZ03461</v>
      </c>
      <c r="G2494">
        <f>'2019_1-3-1_Download'!J162</f>
        <v>15.04</v>
      </c>
    </row>
    <row r="2495" spans="1:7" x14ac:dyDescent="0.25">
      <c r="A2495" t="str">
        <f>'2019_1-3-1_Download'!B163</f>
        <v>455 / 462</v>
      </c>
      <c r="B2495">
        <f>'2019_1-3-1_Download'!D163</f>
        <v>2017</v>
      </c>
      <c r="C2495" t="str">
        <f>VLOOKUP(A2495,[1]Tabelle1!$A$1:$B$68,2,FALSE)</f>
        <v>Friesland / Wittmund</v>
      </c>
      <c r="D2495" t="str">
        <f>'2019_1-3-1_Download'!$J$7</f>
        <v>Anteil der Personen mit Migrationshintergrund 
im engeren Sinne</v>
      </c>
      <c r="E2495" t="s">
        <v>1105</v>
      </c>
      <c r="F2495" t="str">
        <f>VLOOKUP(A2495,[2]Kreise_MZ!$A$2:$C$55,3,FALSE)</f>
        <v>MZ03455462</v>
      </c>
      <c r="G2495">
        <f>'2019_1-3-1_Download'!J163</f>
        <v>8.75</v>
      </c>
    </row>
    <row r="2496" spans="1:7" x14ac:dyDescent="0.25">
      <c r="A2496">
        <f>'2019_1-3-1_Download'!B164</f>
        <v>4</v>
      </c>
      <c r="B2496">
        <f>'2019_1-3-1_Download'!D164</f>
        <v>2017</v>
      </c>
      <c r="C2496" t="str">
        <f>VLOOKUP(A2496,[1]Tabelle1!$A$1:$B$68,2,FALSE)</f>
        <v>Statistische Region Weser-Ems</v>
      </c>
      <c r="D2496" t="str">
        <f>'2019_1-3-1_Download'!$J$7</f>
        <v>Anteil der Personen mit Migrationshintergrund 
im engeren Sinne</v>
      </c>
      <c r="E2496" t="s">
        <v>1105</v>
      </c>
      <c r="F2496" t="str">
        <f>VLOOKUP(A2496,[2]Kreise_MZ!$A$2:$C$55,3,FALSE)</f>
        <v>MZ034</v>
      </c>
      <c r="G2496">
        <f>'2019_1-3-1_Download'!J164</f>
        <v>20.38</v>
      </c>
    </row>
    <row r="2497" spans="1:7" x14ac:dyDescent="0.25">
      <c r="A2497">
        <f>'2019_1-3-1_Download'!B165</f>
        <v>0</v>
      </c>
      <c r="B2497">
        <f>'2019_1-3-1_Download'!D165</f>
        <v>2017</v>
      </c>
      <c r="C2497" t="str">
        <f>VLOOKUP(A2497,[1]Tabelle1!$A$1:$B$68,2,FALSE)</f>
        <v>Niedersachsen</v>
      </c>
      <c r="D2497" t="str">
        <f>'2019_1-3-1_Download'!$J$7</f>
        <v>Anteil der Personen mit Migrationshintergrund 
im engeren Sinne</v>
      </c>
      <c r="E2497" t="s">
        <v>1105</v>
      </c>
      <c r="F2497" t="str">
        <f>VLOOKUP(A2497,[2]Kreise_MZ!$A$2:$C$55,3,FALSE)</f>
        <v>MZ030</v>
      </c>
      <c r="G2497">
        <f>'2019_1-3-1_Download'!J165</f>
        <v>20.97</v>
      </c>
    </row>
    <row r="2498" spans="1:7" x14ac:dyDescent="0.25">
      <c r="A2498">
        <f>'2019_1-3-1_Download'!B166</f>
        <v>101</v>
      </c>
      <c r="B2498">
        <f>'2019_1-3-1_Download'!D166</f>
        <v>2016</v>
      </c>
      <c r="C2498" t="str">
        <f>VLOOKUP(A2498,[1]Tabelle1!$A$1:$B$68,2,FALSE)</f>
        <v>Braunschweig  Stadt</v>
      </c>
      <c r="D2498" t="str">
        <f>'2019_1-3-1_Download'!$J$7</f>
        <v>Anteil der Personen mit Migrationshintergrund 
im engeren Sinne</v>
      </c>
      <c r="E2498" t="s">
        <v>1105</v>
      </c>
      <c r="F2498" t="str">
        <f>VLOOKUP(A2498,[2]Kreise_MZ!$A$2:$C$55,3,FALSE)</f>
        <v>MZ03101</v>
      </c>
      <c r="G2498">
        <f>'2019_1-3-1_Download'!J166</f>
        <v>24.47</v>
      </c>
    </row>
    <row r="2499" spans="1:7" x14ac:dyDescent="0.25">
      <c r="A2499">
        <f>'2019_1-3-1_Download'!B167</f>
        <v>102</v>
      </c>
      <c r="B2499">
        <f>'2019_1-3-1_Download'!D167</f>
        <v>2016</v>
      </c>
      <c r="C2499" t="str">
        <f>VLOOKUP(A2499,[1]Tabelle1!$A$1:$B$68,2,FALSE)</f>
        <v>Salzgitter  Stadt</v>
      </c>
      <c r="D2499" t="str">
        <f>'2019_1-3-1_Download'!$J$7</f>
        <v>Anteil der Personen mit Migrationshintergrund 
im engeren Sinne</v>
      </c>
      <c r="E2499" t="s">
        <v>1105</v>
      </c>
      <c r="F2499" t="str">
        <f>VLOOKUP(A2499,[2]Kreise_MZ!$A$2:$C$55,3,FALSE)</f>
        <v>MZ03102</v>
      </c>
      <c r="G2499">
        <f>'2019_1-3-1_Download'!J167</f>
        <v>27.2</v>
      </c>
    </row>
    <row r="2500" spans="1:7" x14ac:dyDescent="0.25">
      <c r="A2500">
        <f>'2019_1-3-1_Download'!B168</f>
        <v>103</v>
      </c>
      <c r="B2500">
        <f>'2019_1-3-1_Download'!D168</f>
        <v>2016</v>
      </c>
      <c r="C2500" t="str">
        <f>VLOOKUP(A2500,[1]Tabelle1!$A$1:$B$68,2,FALSE)</f>
        <v>Wolfsburg  Stadt</v>
      </c>
      <c r="D2500" t="str">
        <f>'2019_1-3-1_Download'!$J$7</f>
        <v>Anteil der Personen mit Migrationshintergrund 
im engeren Sinne</v>
      </c>
      <c r="E2500" t="s">
        <v>1105</v>
      </c>
      <c r="F2500" t="str">
        <f>VLOOKUP(A2500,[2]Kreise_MZ!$A$2:$C$55,3,FALSE)</f>
        <v>MZ03103</v>
      </c>
      <c r="G2500">
        <f>'2019_1-3-1_Download'!J168</f>
        <v>32.869999999999997</v>
      </c>
    </row>
    <row r="2501" spans="1:7" x14ac:dyDescent="0.25">
      <c r="A2501">
        <f>'2019_1-3-1_Download'!B169</f>
        <v>151</v>
      </c>
      <c r="B2501">
        <f>'2019_1-3-1_Download'!D169</f>
        <v>2016</v>
      </c>
      <c r="C2501" t="str">
        <f>VLOOKUP(A2501,[1]Tabelle1!$A$1:$B$68,2,FALSE)</f>
        <v>Gifhorn</v>
      </c>
      <c r="D2501" t="str">
        <f>'2019_1-3-1_Download'!$J$7</f>
        <v>Anteil der Personen mit Migrationshintergrund 
im engeren Sinne</v>
      </c>
      <c r="E2501" t="s">
        <v>1105</v>
      </c>
      <c r="F2501" t="str">
        <f>VLOOKUP(A2501,[2]Kreise_MZ!$A$2:$C$55,3,FALSE)</f>
        <v>MZ03151</v>
      </c>
      <c r="G2501">
        <f>'2019_1-3-1_Download'!J169</f>
        <v>21.97</v>
      </c>
    </row>
    <row r="2502" spans="1:7" x14ac:dyDescent="0.25">
      <c r="A2502">
        <f>'2019_1-3-1_Download'!B170</f>
        <v>153</v>
      </c>
      <c r="B2502">
        <f>'2019_1-3-1_Download'!D170</f>
        <v>2016</v>
      </c>
      <c r="C2502" t="str">
        <f>VLOOKUP(A2502,[1]Tabelle1!$A$1:$B$68,2,FALSE)</f>
        <v>Goslar</v>
      </c>
      <c r="D2502" t="str">
        <f>'2019_1-3-1_Download'!$J$7</f>
        <v>Anteil der Personen mit Migrationshintergrund 
im engeren Sinne</v>
      </c>
      <c r="E2502" t="s">
        <v>1105</v>
      </c>
      <c r="F2502" t="str">
        <f>VLOOKUP(A2502,[2]Kreise_MZ!$A$2:$C$55,3,FALSE)</f>
        <v>MZ03153</v>
      </c>
      <c r="G2502">
        <f>'2019_1-3-1_Download'!J170</f>
        <v>13.15</v>
      </c>
    </row>
    <row r="2503" spans="1:7" x14ac:dyDescent="0.25">
      <c r="A2503">
        <f>'2019_1-3-1_Download'!B171</f>
        <v>154</v>
      </c>
      <c r="B2503">
        <f>'2019_1-3-1_Download'!D171</f>
        <v>2016</v>
      </c>
      <c r="C2503" t="str">
        <f>VLOOKUP(A2503,[1]Tabelle1!$A$1:$B$68,2,FALSE)</f>
        <v>Helmstedt</v>
      </c>
      <c r="D2503" t="str">
        <f>'2019_1-3-1_Download'!$J$7</f>
        <v>Anteil der Personen mit Migrationshintergrund 
im engeren Sinne</v>
      </c>
      <c r="E2503" t="s">
        <v>1105</v>
      </c>
      <c r="F2503" t="str">
        <f>VLOOKUP(A2503,[2]Kreise_MZ!$A$2:$C$55,3,FALSE)</f>
        <v>MZ03154</v>
      </c>
      <c r="G2503">
        <f>'2019_1-3-1_Download'!J171</f>
        <v>11.03</v>
      </c>
    </row>
    <row r="2504" spans="1:7" x14ac:dyDescent="0.25">
      <c r="A2504">
        <f>'2019_1-3-1_Download'!B172</f>
        <v>155</v>
      </c>
      <c r="B2504">
        <f>'2019_1-3-1_Download'!D172</f>
        <v>2016</v>
      </c>
      <c r="C2504" t="str">
        <f>VLOOKUP(A2504,[1]Tabelle1!$A$1:$B$68,2,FALSE)</f>
        <v>Northeim</v>
      </c>
      <c r="D2504" t="str">
        <f>'2019_1-3-1_Download'!$J$7</f>
        <v>Anteil der Personen mit Migrationshintergrund 
im engeren Sinne</v>
      </c>
      <c r="E2504" t="s">
        <v>1105</v>
      </c>
      <c r="F2504" t="str">
        <f>VLOOKUP(A2504,[2]Kreise_MZ!$A$2:$C$55,3,FALSE)</f>
        <v>MZ03155</v>
      </c>
      <c r="G2504">
        <f>'2019_1-3-1_Download'!J172</f>
        <v>20.65</v>
      </c>
    </row>
    <row r="2505" spans="1:7" x14ac:dyDescent="0.25">
      <c r="A2505">
        <f>'2019_1-3-1_Download'!B173</f>
        <v>157</v>
      </c>
      <c r="B2505">
        <f>'2019_1-3-1_Download'!D173</f>
        <v>2016</v>
      </c>
      <c r="C2505" t="str">
        <f>VLOOKUP(A2505,[1]Tabelle1!$A$1:$B$68,2,FALSE)</f>
        <v>Peine</v>
      </c>
      <c r="D2505" t="str">
        <f>'2019_1-3-1_Download'!$J$7</f>
        <v>Anteil der Personen mit Migrationshintergrund 
im engeren Sinne</v>
      </c>
      <c r="E2505" t="s">
        <v>1105</v>
      </c>
      <c r="F2505" t="str">
        <f>VLOOKUP(A2505,[2]Kreise_MZ!$A$2:$C$55,3,FALSE)</f>
        <v>MZ03157</v>
      </c>
      <c r="G2505">
        <f>'2019_1-3-1_Download'!J173</f>
        <v>16.190000000000001</v>
      </c>
    </row>
    <row r="2506" spans="1:7" x14ac:dyDescent="0.25">
      <c r="A2506">
        <f>'2019_1-3-1_Download'!B175</f>
        <v>159</v>
      </c>
      <c r="B2506">
        <f>'2019_1-3-1_Download'!D175</f>
        <v>2016</v>
      </c>
      <c r="C2506" t="str">
        <f>VLOOKUP(A2506,[1]Tabelle1!$A$1:$B$68,2,FALSE)</f>
        <v>Göttingen</v>
      </c>
      <c r="D2506" t="str">
        <f>'2019_1-3-1_Download'!$J$7</f>
        <v>Anteil der Personen mit Migrationshintergrund 
im engeren Sinne</v>
      </c>
      <c r="E2506" t="s">
        <v>1105</v>
      </c>
      <c r="F2506" t="str">
        <f>VLOOKUP(A2506,[2]Kreise_MZ!$A$2:$C$55,3,FALSE)</f>
        <v>MZ03159</v>
      </c>
      <c r="G2506">
        <f>'2019_1-3-1_Download'!J175</f>
        <v>18.68</v>
      </c>
    </row>
    <row r="2507" spans="1:7" x14ac:dyDescent="0.25">
      <c r="A2507">
        <f>'2019_1-3-1_Download'!B174</f>
        <v>158</v>
      </c>
      <c r="B2507">
        <f>'2019_1-3-1_Download'!D174</f>
        <v>2016</v>
      </c>
      <c r="C2507" t="str">
        <f>VLOOKUP(A2507,[1]Tabelle1!$A$1:$B$68,2,FALSE)</f>
        <v>Wolfenbüttel</v>
      </c>
      <c r="D2507" t="str">
        <f>'2019_1-3-1_Download'!$J$7</f>
        <v>Anteil der Personen mit Migrationshintergrund 
im engeren Sinne</v>
      </c>
      <c r="E2507" t="s">
        <v>1105</v>
      </c>
      <c r="F2507" t="str">
        <f>VLOOKUP(A2507,[2]Kreise_MZ!$A$2:$C$55,3,FALSE)</f>
        <v>MZ03158</v>
      </c>
      <c r="G2507">
        <f>'2019_1-3-1_Download'!J174</f>
        <v>12.18</v>
      </c>
    </row>
    <row r="2508" spans="1:7" x14ac:dyDescent="0.25">
      <c r="A2508">
        <f>'2019_1-3-1_Download'!B176</f>
        <v>1</v>
      </c>
      <c r="B2508">
        <f>'2019_1-3-1_Download'!D176</f>
        <v>2016</v>
      </c>
      <c r="C2508" t="str">
        <f>VLOOKUP(A2508,[1]Tabelle1!$A$1:$B$68,2,FALSE)</f>
        <v>Statistische Region Braunschweig</v>
      </c>
      <c r="D2508" t="str">
        <f>'2019_1-3-1_Download'!$J$7</f>
        <v>Anteil der Personen mit Migrationshintergrund 
im engeren Sinne</v>
      </c>
      <c r="E2508" t="s">
        <v>1105</v>
      </c>
      <c r="F2508" t="str">
        <f>VLOOKUP(A2508,[2]Kreise_MZ!$A$2:$C$55,3,FALSE)</f>
        <v>MZ031</v>
      </c>
      <c r="G2508">
        <f>'2019_1-3-1_Download'!J176</f>
        <v>20.149999999999999</v>
      </c>
    </row>
    <row r="2509" spans="1:7" x14ac:dyDescent="0.25">
      <c r="A2509">
        <f>'2019_1-3-1_Download'!B177</f>
        <v>241</v>
      </c>
      <c r="B2509">
        <f>'2019_1-3-1_Download'!D177</f>
        <v>2016</v>
      </c>
      <c r="C2509" t="str">
        <f>VLOOKUP(A2509,[1]Tabelle1!$A$1:$B$68,2,FALSE)</f>
        <v>Hannover  Region</v>
      </c>
      <c r="D2509" t="str">
        <f>'2019_1-3-1_Download'!$J$7</f>
        <v>Anteil der Personen mit Migrationshintergrund 
im engeren Sinne</v>
      </c>
      <c r="E2509" t="s">
        <v>1105</v>
      </c>
      <c r="F2509" t="str">
        <f>VLOOKUP(A2509,[2]Kreise_MZ!$A$2:$C$55,3,FALSE)</f>
        <v>MZ03241</v>
      </c>
      <c r="G2509">
        <f>'2019_1-3-1_Download'!J177</f>
        <v>27.5</v>
      </c>
    </row>
    <row r="2510" spans="1:7" x14ac:dyDescent="0.25">
      <c r="A2510">
        <f>'2019_1-3-1_Download'!B178</f>
        <v>241001</v>
      </c>
      <c r="B2510">
        <f>'2019_1-3-1_Download'!D178</f>
        <v>2016</v>
      </c>
      <c r="C2510" t="str">
        <f>VLOOKUP(A2510,[1]Tabelle1!$A$1:$B$68,2,FALSE)</f>
        <v>dav. Hannover  Lhst.</v>
      </c>
      <c r="D2510" t="str">
        <f>'2019_1-3-1_Download'!$J$7</f>
        <v>Anteil der Personen mit Migrationshintergrund 
im engeren Sinne</v>
      </c>
      <c r="E2510" t="s">
        <v>1105</v>
      </c>
      <c r="F2510" t="str">
        <f>VLOOKUP(A2510,[2]Kreise_MZ!$A$2:$C$55,3,FALSE)</f>
        <v>MZ03241001</v>
      </c>
      <c r="G2510">
        <f>'2019_1-3-1_Download'!J178</f>
        <v>32.869999999999997</v>
      </c>
    </row>
    <row r="2511" spans="1:7" x14ac:dyDescent="0.25">
      <c r="A2511">
        <f>'2019_1-3-1_Download'!B179</f>
        <v>241999</v>
      </c>
      <c r="B2511">
        <f>'2019_1-3-1_Download'!D179</f>
        <v>2016</v>
      </c>
      <c r="C2511" t="str">
        <f>VLOOKUP(A2511,[1]Tabelle1!$A$1:$B$68,2,FALSE)</f>
        <v>dav. Hannover  Umland</v>
      </c>
      <c r="D2511" t="str">
        <f>'2019_1-3-1_Download'!$J$7</f>
        <v>Anteil der Personen mit Migrationshintergrund 
im engeren Sinne</v>
      </c>
      <c r="E2511" t="s">
        <v>1105</v>
      </c>
      <c r="F2511" t="str">
        <f>VLOOKUP(A2511,[2]Kreise_MZ!$A$2:$C$55,3,FALSE)</f>
        <v>MZ03241999</v>
      </c>
      <c r="G2511">
        <f>'2019_1-3-1_Download'!J179</f>
        <v>22.82</v>
      </c>
    </row>
    <row r="2512" spans="1:7" x14ac:dyDescent="0.25">
      <c r="A2512">
        <f>'2019_1-3-1_Download'!B180</f>
        <v>251</v>
      </c>
      <c r="B2512">
        <f>'2019_1-3-1_Download'!D180</f>
        <v>2016</v>
      </c>
      <c r="C2512" t="str">
        <f>VLOOKUP(A2512,[1]Tabelle1!$A$1:$B$68,2,FALSE)</f>
        <v>Diepholz</v>
      </c>
      <c r="D2512" t="str">
        <f>'2019_1-3-1_Download'!$J$7</f>
        <v>Anteil der Personen mit Migrationshintergrund 
im engeren Sinne</v>
      </c>
      <c r="E2512" t="s">
        <v>1105</v>
      </c>
      <c r="F2512" t="str">
        <f>VLOOKUP(A2512,[2]Kreise_MZ!$A$2:$C$55,3,FALSE)</f>
        <v>MZ03251</v>
      </c>
      <c r="G2512">
        <f>'2019_1-3-1_Download'!J180</f>
        <v>14.8</v>
      </c>
    </row>
    <row r="2513" spans="1:7" x14ac:dyDescent="0.25">
      <c r="A2513">
        <f>'2019_1-3-1_Download'!B181</f>
        <v>252</v>
      </c>
      <c r="B2513">
        <f>'2019_1-3-1_Download'!D181</f>
        <v>2016</v>
      </c>
      <c r="C2513" t="str">
        <f>VLOOKUP(A2513,[1]Tabelle1!$A$1:$B$68,2,FALSE)</f>
        <v>Hameln-Pyrmont</v>
      </c>
      <c r="D2513" t="str">
        <f>'2019_1-3-1_Download'!$J$7</f>
        <v>Anteil der Personen mit Migrationshintergrund 
im engeren Sinne</v>
      </c>
      <c r="E2513" t="s">
        <v>1105</v>
      </c>
      <c r="F2513" t="str">
        <f>VLOOKUP(A2513,[2]Kreise_MZ!$A$2:$C$55,3,FALSE)</f>
        <v>MZ03252</v>
      </c>
      <c r="G2513">
        <f>'2019_1-3-1_Download'!J181</f>
        <v>21.99</v>
      </c>
    </row>
    <row r="2514" spans="1:7" x14ac:dyDescent="0.25">
      <c r="A2514">
        <f>'2019_1-3-1_Download'!B182</f>
        <v>254</v>
      </c>
      <c r="B2514">
        <f>'2019_1-3-1_Download'!D182</f>
        <v>2016</v>
      </c>
      <c r="C2514" t="str">
        <f>VLOOKUP(A2514,[1]Tabelle1!$A$1:$B$68,2,FALSE)</f>
        <v>Hildesheim</v>
      </c>
      <c r="D2514" t="str">
        <f>'2019_1-3-1_Download'!$J$7</f>
        <v>Anteil der Personen mit Migrationshintergrund 
im engeren Sinne</v>
      </c>
      <c r="E2514" t="s">
        <v>1105</v>
      </c>
      <c r="F2514" t="str">
        <f>VLOOKUP(A2514,[2]Kreise_MZ!$A$2:$C$55,3,FALSE)</f>
        <v>MZ03254</v>
      </c>
      <c r="G2514">
        <f>'2019_1-3-1_Download'!J182</f>
        <v>15.8</v>
      </c>
    </row>
    <row r="2515" spans="1:7" x14ac:dyDescent="0.25">
      <c r="A2515">
        <f>'2019_1-3-1_Download'!B183</f>
        <v>255</v>
      </c>
      <c r="B2515">
        <f>'2019_1-3-1_Download'!D183</f>
        <v>2016</v>
      </c>
      <c r="C2515" t="str">
        <f>VLOOKUP(A2515,[1]Tabelle1!$A$1:$B$68,2,FALSE)</f>
        <v>Holzminden</v>
      </c>
      <c r="D2515" t="str">
        <f>'2019_1-3-1_Download'!$J$7</f>
        <v>Anteil der Personen mit Migrationshintergrund 
im engeren Sinne</v>
      </c>
      <c r="E2515" t="s">
        <v>1105</v>
      </c>
      <c r="F2515" t="str">
        <f>VLOOKUP(A2515,[2]Kreise_MZ!$A$2:$C$55,3,FALSE)</f>
        <v>MZ03255</v>
      </c>
      <c r="G2515">
        <f>'2019_1-3-1_Download'!J183</f>
        <v>16.48</v>
      </c>
    </row>
    <row r="2516" spans="1:7" x14ac:dyDescent="0.25">
      <c r="A2516">
        <f>'2019_1-3-1_Download'!B184</f>
        <v>256</v>
      </c>
      <c r="B2516">
        <f>'2019_1-3-1_Download'!D184</f>
        <v>2016</v>
      </c>
      <c r="C2516" t="str">
        <f>VLOOKUP(A2516,[1]Tabelle1!$A$1:$B$68,2,FALSE)</f>
        <v>Nienburg (Weser)</v>
      </c>
      <c r="D2516" t="str">
        <f>'2019_1-3-1_Download'!$J$7</f>
        <v>Anteil der Personen mit Migrationshintergrund 
im engeren Sinne</v>
      </c>
      <c r="E2516" t="s">
        <v>1105</v>
      </c>
      <c r="F2516" t="str">
        <f>VLOOKUP(A2516,[2]Kreise_MZ!$A$2:$C$55,3,FALSE)</f>
        <v>MZ03256</v>
      </c>
      <c r="G2516">
        <f>'2019_1-3-1_Download'!J184</f>
        <v>18.940000000000001</v>
      </c>
    </row>
    <row r="2517" spans="1:7" x14ac:dyDescent="0.25">
      <c r="A2517">
        <f>'2019_1-3-1_Download'!B185</f>
        <v>257</v>
      </c>
      <c r="B2517">
        <f>'2019_1-3-1_Download'!D185</f>
        <v>2016</v>
      </c>
      <c r="C2517" t="str">
        <f>VLOOKUP(A2517,[1]Tabelle1!$A$1:$B$68,2,FALSE)</f>
        <v>Schaumburg</v>
      </c>
      <c r="D2517" t="str">
        <f>'2019_1-3-1_Download'!$J$7</f>
        <v>Anteil der Personen mit Migrationshintergrund 
im engeren Sinne</v>
      </c>
      <c r="E2517" t="s">
        <v>1105</v>
      </c>
      <c r="F2517" t="str">
        <f>VLOOKUP(A2517,[2]Kreise_MZ!$A$2:$C$55,3,FALSE)</f>
        <v>MZ03257</v>
      </c>
      <c r="G2517">
        <f>'2019_1-3-1_Download'!J185</f>
        <v>14.49</v>
      </c>
    </row>
    <row r="2518" spans="1:7" x14ac:dyDescent="0.25">
      <c r="A2518">
        <f>'2019_1-3-1_Download'!B186</f>
        <v>2</v>
      </c>
      <c r="B2518">
        <f>'2019_1-3-1_Download'!D186</f>
        <v>2016</v>
      </c>
      <c r="C2518" t="str">
        <f>VLOOKUP(A2518,[1]Tabelle1!$A$1:$B$68,2,FALSE)</f>
        <v>Statistische Region Hannover</v>
      </c>
      <c r="D2518" t="str">
        <f>'2019_1-3-1_Download'!$J$7</f>
        <v>Anteil der Personen mit Migrationshintergrund 
im engeren Sinne</v>
      </c>
      <c r="E2518" t="s">
        <v>1105</v>
      </c>
      <c r="F2518" t="str">
        <f>VLOOKUP(A2518,[2]Kreise_MZ!$A$2:$C$55,3,FALSE)</f>
        <v>MZ032</v>
      </c>
      <c r="G2518">
        <f>'2019_1-3-1_Download'!J186</f>
        <v>22.57</v>
      </c>
    </row>
    <row r="2519" spans="1:7" x14ac:dyDescent="0.25">
      <c r="A2519">
        <f>'2019_1-3-1_Download'!B187</f>
        <v>351</v>
      </c>
      <c r="B2519">
        <f>'2019_1-3-1_Download'!D187</f>
        <v>2016</v>
      </c>
      <c r="C2519" t="str">
        <f>VLOOKUP(A2519,[1]Tabelle1!$A$1:$B$68,2,FALSE)</f>
        <v>Celle</v>
      </c>
      <c r="D2519" t="str">
        <f>'2019_1-3-1_Download'!$J$7</f>
        <v>Anteil der Personen mit Migrationshintergrund 
im engeren Sinne</v>
      </c>
      <c r="E2519" t="s">
        <v>1105</v>
      </c>
      <c r="F2519" t="str">
        <f>VLOOKUP(A2519,[2]Kreise_MZ!$A$2:$C$55,3,FALSE)</f>
        <v>MZ03351</v>
      </c>
      <c r="G2519">
        <f>'2019_1-3-1_Download'!J187</f>
        <v>20.91</v>
      </c>
    </row>
    <row r="2520" spans="1:7" x14ac:dyDescent="0.25">
      <c r="A2520">
        <f>'2019_1-3-1_Download'!B188</f>
        <v>352</v>
      </c>
      <c r="B2520">
        <f>'2019_1-3-1_Download'!D188</f>
        <v>2016</v>
      </c>
      <c r="C2520" t="str">
        <f>VLOOKUP(A2520,[1]Tabelle1!$A$1:$B$68,2,FALSE)</f>
        <v>Cuxhaven</v>
      </c>
      <c r="D2520" t="str">
        <f>'2019_1-3-1_Download'!$J$7</f>
        <v>Anteil der Personen mit Migrationshintergrund 
im engeren Sinne</v>
      </c>
      <c r="E2520" t="s">
        <v>1105</v>
      </c>
      <c r="F2520" t="str">
        <f>VLOOKUP(A2520,[2]Kreise_MZ!$A$2:$C$55,3,FALSE)</f>
        <v>MZ03352</v>
      </c>
      <c r="G2520">
        <f>'2019_1-3-1_Download'!J188</f>
        <v>13.05</v>
      </c>
    </row>
    <row r="2521" spans="1:7" x14ac:dyDescent="0.25">
      <c r="A2521">
        <f>'2019_1-3-1_Download'!B189</f>
        <v>353</v>
      </c>
      <c r="B2521">
        <f>'2019_1-3-1_Download'!D189</f>
        <v>2016</v>
      </c>
      <c r="C2521" t="str">
        <f>VLOOKUP(A2521,[1]Tabelle1!$A$1:$B$68,2,FALSE)</f>
        <v>Harburg</v>
      </c>
      <c r="D2521" t="str">
        <f>'2019_1-3-1_Download'!$J$7</f>
        <v>Anteil der Personen mit Migrationshintergrund 
im engeren Sinne</v>
      </c>
      <c r="E2521" t="s">
        <v>1105</v>
      </c>
      <c r="F2521" t="str">
        <f>VLOOKUP(A2521,[2]Kreise_MZ!$A$2:$C$55,3,FALSE)</f>
        <v>MZ03353</v>
      </c>
      <c r="G2521">
        <f>'2019_1-3-1_Download'!J189</f>
        <v>14.58</v>
      </c>
    </row>
    <row r="2522" spans="1:7" x14ac:dyDescent="0.25">
      <c r="A2522" t="str">
        <f>'2019_1-3-1_Download'!B190</f>
        <v>360/ 354</v>
      </c>
      <c r="B2522">
        <f>'2019_1-3-1_Download'!D190</f>
        <v>2016</v>
      </c>
      <c r="C2522" t="str">
        <f>VLOOKUP(A2522,[1]Tabelle1!$A$1:$B$68,2,FALSE)</f>
        <v>Uelzen Lüchow-Dannenberg</v>
      </c>
      <c r="D2522" t="str">
        <f>'2019_1-3-1_Download'!$J$7</f>
        <v>Anteil der Personen mit Migrationshintergrund 
im engeren Sinne</v>
      </c>
      <c r="E2522" t="s">
        <v>1105</v>
      </c>
      <c r="F2522" t="str">
        <f>VLOOKUP(A2522,[2]Kreise_MZ!$A$2:$C$55,3,FALSE)</f>
        <v>MZ03354360</v>
      </c>
      <c r="G2522">
        <f>'2019_1-3-1_Download'!J190</f>
        <v>10.85</v>
      </c>
    </row>
    <row r="2523" spans="1:7" x14ac:dyDescent="0.25">
      <c r="A2523">
        <f>'2019_1-3-1_Download'!B191</f>
        <v>355</v>
      </c>
      <c r="B2523">
        <f>'2019_1-3-1_Download'!D191</f>
        <v>2016</v>
      </c>
      <c r="C2523" t="str">
        <f>VLOOKUP(A2523,[1]Tabelle1!$A$1:$B$68,2,FALSE)</f>
        <v>Lüneburg</v>
      </c>
      <c r="D2523" t="str">
        <f>'2019_1-3-1_Download'!$J$7</f>
        <v>Anteil der Personen mit Migrationshintergrund 
im engeren Sinne</v>
      </c>
      <c r="E2523" t="s">
        <v>1105</v>
      </c>
      <c r="F2523" t="str">
        <f>VLOOKUP(A2523,[2]Kreise_MZ!$A$2:$C$55,3,FALSE)</f>
        <v>MZ03355</v>
      </c>
      <c r="G2523">
        <f>'2019_1-3-1_Download'!J191</f>
        <v>14.4</v>
      </c>
    </row>
    <row r="2524" spans="1:7" x14ac:dyDescent="0.25">
      <c r="A2524">
        <f>'2019_1-3-1_Download'!B192</f>
        <v>356</v>
      </c>
      <c r="B2524">
        <f>'2019_1-3-1_Download'!D192</f>
        <v>2016</v>
      </c>
      <c r="C2524" t="str">
        <f>VLOOKUP(A2524,[1]Tabelle1!$A$1:$B$68,2,FALSE)</f>
        <v>Osterholz</v>
      </c>
      <c r="D2524" t="str">
        <f>'2019_1-3-1_Download'!$J$7</f>
        <v>Anteil der Personen mit Migrationshintergrund 
im engeren Sinne</v>
      </c>
      <c r="E2524" t="s">
        <v>1105</v>
      </c>
      <c r="F2524" t="str">
        <f>VLOOKUP(A2524,[2]Kreise_MZ!$A$2:$C$55,3,FALSE)</f>
        <v>MZ03356</v>
      </c>
      <c r="G2524">
        <f>'2019_1-3-1_Download'!J192</f>
        <v>17.16</v>
      </c>
    </row>
    <row r="2525" spans="1:7" x14ac:dyDescent="0.25">
      <c r="A2525">
        <f>'2019_1-3-1_Download'!B193</f>
        <v>357</v>
      </c>
      <c r="B2525">
        <f>'2019_1-3-1_Download'!D193</f>
        <v>2016</v>
      </c>
      <c r="C2525" t="str">
        <f>VLOOKUP(A2525,[1]Tabelle1!$A$1:$B$68,2,FALSE)</f>
        <v>Rotenburg (Wümme)</v>
      </c>
      <c r="D2525" t="str">
        <f>'2019_1-3-1_Download'!$J$7</f>
        <v>Anteil der Personen mit Migrationshintergrund 
im engeren Sinne</v>
      </c>
      <c r="E2525" t="s">
        <v>1105</v>
      </c>
      <c r="F2525" t="str">
        <f>VLOOKUP(A2525,[2]Kreise_MZ!$A$2:$C$55,3,FALSE)</f>
        <v>MZ03357</v>
      </c>
      <c r="G2525">
        <f>'2019_1-3-1_Download'!J193</f>
        <v>16.399999999999999</v>
      </c>
    </row>
    <row r="2526" spans="1:7" x14ac:dyDescent="0.25">
      <c r="A2526">
        <f>'2019_1-3-1_Download'!B194</f>
        <v>358</v>
      </c>
      <c r="B2526">
        <f>'2019_1-3-1_Download'!D194</f>
        <v>2016</v>
      </c>
      <c r="C2526" t="str">
        <f>VLOOKUP(A2526,[1]Tabelle1!$A$1:$B$68,2,FALSE)</f>
        <v>Heidekreis</v>
      </c>
      <c r="D2526" t="str">
        <f>'2019_1-3-1_Download'!$J$7</f>
        <v>Anteil der Personen mit Migrationshintergrund 
im engeren Sinne</v>
      </c>
      <c r="E2526" t="s">
        <v>1105</v>
      </c>
      <c r="F2526" t="str">
        <f>VLOOKUP(A2526,[2]Kreise_MZ!$A$2:$C$55,3,FALSE)</f>
        <v>MZ03358</v>
      </c>
      <c r="G2526">
        <f>'2019_1-3-1_Download'!J194</f>
        <v>14.2</v>
      </c>
    </row>
    <row r="2527" spans="1:7" x14ac:dyDescent="0.25">
      <c r="A2527">
        <f>'2019_1-3-1_Download'!B195</f>
        <v>359</v>
      </c>
      <c r="B2527">
        <f>'2019_1-3-1_Download'!D195</f>
        <v>2016</v>
      </c>
      <c r="C2527" t="str">
        <f>VLOOKUP(A2527,[1]Tabelle1!$A$1:$B$68,2,FALSE)</f>
        <v>Stade</v>
      </c>
      <c r="D2527" t="str">
        <f>'2019_1-3-1_Download'!$J$7</f>
        <v>Anteil der Personen mit Migrationshintergrund 
im engeren Sinne</v>
      </c>
      <c r="E2527" t="s">
        <v>1105</v>
      </c>
      <c r="F2527" t="str">
        <f>VLOOKUP(A2527,[2]Kreise_MZ!$A$2:$C$55,3,FALSE)</f>
        <v>MZ03359</v>
      </c>
      <c r="G2527">
        <f>'2019_1-3-1_Download'!J195</f>
        <v>14.85</v>
      </c>
    </row>
    <row r="2528" spans="1:7" x14ac:dyDescent="0.25">
      <c r="A2528" t="str">
        <f>'2019_1-3-1_Download'!B196</f>
        <v>360/ 354</v>
      </c>
      <c r="B2528">
        <f>'2019_1-3-1_Download'!D196</f>
        <v>2016</v>
      </c>
      <c r="C2528" t="str">
        <f>VLOOKUP(A2528,[1]Tabelle1!$A$1:$B$68,2,FALSE)</f>
        <v>Uelzen Lüchow-Dannenberg</v>
      </c>
      <c r="D2528" t="str">
        <f>'2019_1-3-1_Download'!$J$7</f>
        <v>Anteil der Personen mit Migrationshintergrund 
im engeren Sinne</v>
      </c>
      <c r="E2528" t="s">
        <v>1105</v>
      </c>
      <c r="F2528" t="str">
        <f>VLOOKUP(A2528,[2]Kreise_MZ!$A$2:$C$55,3,FALSE)</f>
        <v>MZ03354360</v>
      </c>
      <c r="G2528">
        <f>'2019_1-3-1_Download'!J196</f>
        <v>10.85</v>
      </c>
    </row>
    <row r="2529" spans="1:7" x14ac:dyDescent="0.25">
      <c r="A2529">
        <f>'2019_1-3-1_Download'!B197</f>
        <v>361</v>
      </c>
      <c r="B2529">
        <f>'2019_1-3-1_Download'!D197</f>
        <v>2016</v>
      </c>
      <c r="C2529" t="str">
        <f>VLOOKUP(A2529,[1]Tabelle1!$A$1:$B$68,2,FALSE)</f>
        <v>Verden</v>
      </c>
      <c r="D2529" t="str">
        <f>'2019_1-3-1_Download'!$J$7</f>
        <v>Anteil der Personen mit Migrationshintergrund 
im engeren Sinne</v>
      </c>
      <c r="E2529" t="s">
        <v>1105</v>
      </c>
      <c r="F2529" t="str">
        <f>VLOOKUP(A2529,[2]Kreise_MZ!$A$2:$C$55,3,FALSE)</f>
        <v>MZ03361</v>
      </c>
      <c r="G2529">
        <f>'2019_1-3-1_Download'!J197</f>
        <v>21.14</v>
      </c>
    </row>
    <row r="2530" spans="1:7" x14ac:dyDescent="0.25">
      <c r="A2530">
        <f>'2019_1-3-1_Download'!B198</f>
        <v>3</v>
      </c>
      <c r="B2530">
        <f>'2019_1-3-1_Download'!D198</f>
        <v>2016</v>
      </c>
      <c r="C2530" t="str">
        <f>VLOOKUP(A2530,[1]Tabelle1!$A$1:$B$68,2,FALSE)</f>
        <v>Statistische Region Lüneburg</v>
      </c>
      <c r="D2530" t="str">
        <f>'2019_1-3-1_Download'!$J$7</f>
        <v>Anteil der Personen mit Migrationshintergrund 
im engeren Sinne</v>
      </c>
      <c r="E2530" t="s">
        <v>1105</v>
      </c>
      <c r="F2530" t="str">
        <f>VLOOKUP(A2530,[2]Kreise_MZ!$A$2:$C$55,3,FALSE)</f>
        <v>MZ033</v>
      </c>
      <c r="G2530">
        <f>'2019_1-3-1_Download'!J198</f>
        <v>15.66</v>
      </c>
    </row>
    <row r="2531" spans="1:7" x14ac:dyDescent="0.25">
      <c r="A2531">
        <f>'2019_1-3-1_Download'!B199</f>
        <v>401</v>
      </c>
      <c r="B2531">
        <f>'2019_1-3-1_Download'!D199</f>
        <v>2016</v>
      </c>
      <c r="C2531" t="str">
        <f>VLOOKUP(A2531,[1]Tabelle1!$A$1:$B$68,2,FALSE)</f>
        <v>Delmenhorst  Stadt</v>
      </c>
      <c r="D2531" t="str">
        <f>'2019_1-3-1_Download'!$J$7</f>
        <v>Anteil der Personen mit Migrationshintergrund 
im engeren Sinne</v>
      </c>
      <c r="E2531" t="s">
        <v>1105</v>
      </c>
      <c r="F2531" t="str">
        <f>VLOOKUP(A2531,[2]Kreise_MZ!$A$2:$C$55,3,FALSE)</f>
        <v>MZ03401</v>
      </c>
      <c r="G2531">
        <f>'2019_1-3-1_Download'!J199</f>
        <v>33.69</v>
      </c>
    </row>
    <row r="2532" spans="1:7" x14ac:dyDescent="0.25">
      <c r="A2532" t="str">
        <f>'2019_1-3-1_Download'!B200</f>
        <v>402 / 457</v>
      </c>
      <c r="B2532">
        <f>'2019_1-3-1_Download'!D200</f>
        <v>2016</v>
      </c>
      <c r="C2532" t="str">
        <f>VLOOKUP(A2532,[1]Tabelle1!$A$1:$B$68,2,FALSE)</f>
        <v>Emden  Stadt / Leer</v>
      </c>
      <c r="D2532" t="str">
        <f>'2019_1-3-1_Download'!$J$7</f>
        <v>Anteil der Personen mit Migrationshintergrund 
im engeren Sinne</v>
      </c>
      <c r="E2532" t="s">
        <v>1105</v>
      </c>
      <c r="F2532" t="str">
        <f>VLOOKUP(A2532,[2]Kreise_MZ!$A$2:$C$55,3,FALSE)</f>
        <v>MZ03402457</v>
      </c>
      <c r="G2532">
        <f>'2019_1-3-1_Download'!J200</f>
        <v>12.52</v>
      </c>
    </row>
    <row r="2533" spans="1:7" x14ac:dyDescent="0.25">
      <c r="A2533">
        <f>'2019_1-3-1_Download'!B201</f>
        <v>403</v>
      </c>
      <c r="B2533">
        <f>'2019_1-3-1_Download'!D201</f>
        <v>2016</v>
      </c>
      <c r="C2533" t="str">
        <f>VLOOKUP(A2533,[1]Tabelle1!$A$1:$B$68,2,FALSE)</f>
        <v>Oldenburg(Oldb)  Stadt</v>
      </c>
      <c r="D2533" t="str">
        <f>'2019_1-3-1_Download'!$J$7</f>
        <v>Anteil der Personen mit Migrationshintergrund 
im engeren Sinne</v>
      </c>
      <c r="E2533" t="s">
        <v>1105</v>
      </c>
      <c r="F2533" t="str">
        <f>VLOOKUP(A2533,[2]Kreise_MZ!$A$2:$C$55,3,FALSE)</f>
        <v>MZ03403</v>
      </c>
      <c r="G2533">
        <f>'2019_1-3-1_Download'!J201</f>
        <v>17.34</v>
      </c>
    </row>
    <row r="2534" spans="1:7" x14ac:dyDescent="0.25">
      <c r="A2534">
        <f>'2019_1-3-1_Download'!B202</f>
        <v>404</v>
      </c>
      <c r="B2534">
        <f>'2019_1-3-1_Download'!D202</f>
        <v>2016</v>
      </c>
      <c r="C2534" t="str">
        <f>VLOOKUP(A2534,[1]Tabelle1!$A$1:$B$68,2,FALSE)</f>
        <v>Osnabrück  Stadt</v>
      </c>
      <c r="D2534" t="str">
        <f>'2019_1-3-1_Download'!$J$7</f>
        <v>Anteil der Personen mit Migrationshintergrund 
im engeren Sinne</v>
      </c>
      <c r="E2534" t="s">
        <v>1105</v>
      </c>
      <c r="F2534" t="str">
        <f>VLOOKUP(A2534,[2]Kreise_MZ!$A$2:$C$55,3,FALSE)</f>
        <v>MZ03404</v>
      </c>
      <c r="G2534">
        <f>'2019_1-3-1_Download'!J202</f>
        <v>26.84</v>
      </c>
    </row>
    <row r="2535" spans="1:7" x14ac:dyDescent="0.25">
      <c r="A2535">
        <f>'2019_1-3-1_Download'!B203</f>
        <v>405</v>
      </c>
      <c r="B2535">
        <f>'2019_1-3-1_Download'!D203</f>
        <v>2016</v>
      </c>
      <c r="C2535" t="str">
        <f>VLOOKUP(A2535,[1]Tabelle1!$A$1:$B$68,2,FALSE)</f>
        <v>Wilhelmshaven  Stadt</v>
      </c>
      <c r="D2535" t="str">
        <f>'2019_1-3-1_Download'!$J$7</f>
        <v>Anteil der Personen mit Migrationshintergrund 
im engeren Sinne</v>
      </c>
      <c r="E2535" t="s">
        <v>1105</v>
      </c>
      <c r="F2535" t="str">
        <f>VLOOKUP(A2535,[2]Kreise_MZ!$A$2:$C$55,3,FALSE)</f>
        <v>MZ03405</v>
      </c>
      <c r="G2535">
        <f>'2019_1-3-1_Download'!J203</f>
        <v>13.67</v>
      </c>
    </row>
    <row r="2536" spans="1:7" x14ac:dyDescent="0.25">
      <c r="A2536">
        <f>'2019_1-3-1_Download'!B204</f>
        <v>451</v>
      </c>
      <c r="B2536">
        <f>'2019_1-3-1_Download'!D204</f>
        <v>2016</v>
      </c>
      <c r="C2536" t="str">
        <f>VLOOKUP(A2536,[1]Tabelle1!$A$1:$B$68,2,FALSE)</f>
        <v>Ammerland</v>
      </c>
      <c r="D2536" t="str">
        <f>'2019_1-3-1_Download'!$J$7</f>
        <v>Anteil der Personen mit Migrationshintergrund 
im engeren Sinne</v>
      </c>
      <c r="E2536" t="s">
        <v>1105</v>
      </c>
      <c r="F2536" t="str">
        <f>VLOOKUP(A2536,[2]Kreise_MZ!$A$2:$C$55,3,FALSE)</f>
        <v>MZ03451</v>
      </c>
      <c r="G2536">
        <f>'2019_1-3-1_Download'!J204</f>
        <v>9.3800000000000008</v>
      </c>
    </row>
    <row r="2537" spans="1:7" x14ac:dyDescent="0.25">
      <c r="A2537">
        <f>'2019_1-3-1_Download'!B205</f>
        <v>452</v>
      </c>
      <c r="B2537">
        <f>'2019_1-3-1_Download'!D205</f>
        <v>2016</v>
      </c>
      <c r="C2537" t="str">
        <f>VLOOKUP(A2537,[1]Tabelle1!$A$1:$B$68,2,FALSE)</f>
        <v>Aurich</v>
      </c>
      <c r="D2537" t="str">
        <f>'2019_1-3-1_Download'!$J$7</f>
        <v>Anteil der Personen mit Migrationshintergrund 
im engeren Sinne</v>
      </c>
      <c r="E2537" t="s">
        <v>1105</v>
      </c>
      <c r="F2537" t="str">
        <f>VLOOKUP(A2537,[2]Kreise_MZ!$A$2:$C$55,3,FALSE)</f>
        <v>MZ03452</v>
      </c>
      <c r="G2537">
        <f>'2019_1-3-1_Download'!J205</f>
        <v>8.2200000000000006</v>
      </c>
    </row>
    <row r="2538" spans="1:7" x14ac:dyDescent="0.25">
      <c r="A2538">
        <f>'2019_1-3-1_Download'!B206</f>
        <v>453</v>
      </c>
      <c r="B2538">
        <f>'2019_1-3-1_Download'!D206</f>
        <v>2016</v>
      </c>
      <c r="C2538" t="str">
        <f>VLOOKUP(A2538,[1]Tabelle1!$A$1:$B$68,2,FALSE)</f>
        <v>Cloppenburg</v>
      </c>
      <c r="D2538" t="str">
        <f>'2019_1-3-1_Download'!$J$7</f>
        <v>Anteil der Personen mit Migrationshintergrund 
im engeren Sinne</v>
      </c>
      <c r="E2538" t="s">
        <v>1105</v>
      </c>
      <c r="F2538" t="str">
        <f>VLOOKUP(A2538,[2]Kreise_MZ!$A$2:$C$55,3,FALSE)</f>
        <v>MZ03453</v>
      </c>
      <c r="G2538">
        <f>'2019_1-3-1_Download'!J206</f>
        <v>27.24</v>
      </c>
    </row>
    <row r="2539" spans="1:7" x14ac:dyDescent="0.25">
      <c r="A2539">
        <f>'2019_1-3-1_Download'!B207</f>
        <v>454</v>
      </c>
      <c r="B2539">
        <f>'2019_1-3-1_Download'!D207</f>
        <v>2016</v>
      </c>
      <c r="C2539" t="str">
        <f>VLOOKUP(A2539,[1]Tabelle1!$A$1:$B$68,2,FALSE)</f>
        <v>Emsland</v>
      </c>
      <c r="D2539" t="str">
        <f>'2019_1-3-1_Download'!$J$7</f>
        <v>Anteil der Personen mit Migrationshintergrund 
im engeren Sinne</v>
      </c>
      <c r="E2539" t="s">
        <v>1105</v>
      </c>
      <c r="F2539" t="str">
        <f>VLOOKUP(A2539,[2]Kreise_MZ!$A$2:$C$55,3,FALSE)</f>
        <v>MZ03454</v>
      </c>
      <c r="G2539">
        <f>'2019_1-3-1_Download'!J207</f>
        <v>23.04</v>
      </c>
    </row>
    <row r="2540" spans="1:7" x14ac:dyDescent="0.25">
      <c r="A2540" t="str">
        <f>'2019_1-3-1_Download'!B208</f>
        <v>455 / 462</v>
      </c>
      <c r="B2540">
        <f>'2019_1-3-1_Download'!D208</f>
        <v>2016</v>
      </c>
      <c r="C2540" t="str">
        <f>VLOOKUP(A2540,[1]Tabelle1!$A$1:$B$68,2,FALSE)</f>
        <v>Friesland / Wittmund</v>
      </c>
      <c r="D2540" t="str">
        <f>'2019_1-3-1_Download'!$J$7</f>
        <v>Anteil der Personen mit Migrationshintergrund 
im engeren Sinne</v>
      </c>
      <c r="E2540" t="s">
        <v>1105</v>
      </c>
      <c r="F2540" t="str">
        <f>VLOOKUP(A2540,[2]Kreise_MZ!$A$2:$C$55,3,FALSE)</f>
        <v>MZ03455462</v>
      </c>
      <c r="G2540">
        <f>'2019_1-3-1_Download'!J208</f>
        <v>8.9499999999999993</v>
      </c>
    </row>
    <row r="2541" spans="1:7" x14ac:dyDescent="0.25">
      <c r="A2541">
        <f>'2019_1-3-1_Download'!B209</f>
        <v>456</v>
      </c>
      <c r="B2541">
        <f>'2019_1-3-1_Download'!D209</f>
        <v>2016</v>
      </c>
      <c r="C2541" t="str">
        <f>VLOOKUP(A2541,[1]Tabelle1!$A$1:$B$68,2,FALSE)</f>
        <v>Grafschaft Bentheim</v>
      </c>
      <c r="D2541" t="str">
        <f>'2019_1-3-1_Download'!$J$7</f>
        <v>Anteil der Personen mit Migrationshintergrund 
im engeren Sinne</v>
      </c>
      <c r="E2541" t="s">
        <v>1105</v>
      </c>
      <c r="F2541" t="str">
        <f>VLOOKUP(A2541,[2]Kreise_MZ!$A$2:$C$55,3,FALSE)</f>
        <v>MZ03456</v>
      </c>
      <c r="G2541">
        <f>'2019_1-3-1_Download'!J209</f>
        <v>24.34</v>
      </c>
    </row>
    <row r="2542" spans="1:7" x14ac:dyDescent="0.25">
      <c r="A2542" t="str">
        <f>'2019_1-3-1_Download'!B210</f>
        <v>402 / 457</v>
      </c>
      <c r="B2542">
        <f>'2019_1-3-1_Download'!D210</f>
        <v>2016</v>
      </c>
      <c r="C2542" t="str">
        <f>VLOOKUP(A2542,[1]Tabelle1!$A$1:$B$68,2,FALSE)</f>
        <v>Emden  Stadt / Leer</v>
      </c>
      <c r="D2542" t="str">
        <f>'2019_1-3-1_Download'!$J$7</f>
        <v>Anteil der Personen mit Migrationshintergrund 
im engeren Sinne</v>
      </c>
      <c r="E2542" t="s">
        <v>1105</v>
      </c>
      <c r="F2542" t="str">
        <f>VLOOKUP(A2542,[2]Kreise_MZ!$A$2:$C$55,3,FALSE)</f>
        <v>MZ03402457</v>
      </c>
      <c r="G2542">
        <f>'2019_1-3-1_Download'!J210</f>
        <v>12.52</v>
      </c>
    </row>
    <row r="2543" spans="1:7" x14ac:dyDescent="0.25">
      <c r="A2543">
        <f>'2019_1-3-1_Download'!B211</f>
        <v>458</v>
      </c>
      <c r="B2543">
        <f>'2019_1-3-1_Download'!D211</f>
        <v>2016</v>
      </c>
      <c r="C2543" t="str">
        <f>VLOOKUP(A2543,[1]Tabelle1!$A$1:$B$68,2,FALSE)</f>
        <v>Oldenburg</v>
      </c>
      <c r="D2543" t="str">
        <f>'2019_1-3-1_Download'!$J$7</f>
        <v>Anteil der Personen mit Migrationshintergrund 
im engeren Sinne</v>
      </c>
      <c r="E2543" t="s">
        <v>1105</v>
      </c>
      <c r="F2543" t="str">
        <f>VLOOKUP(A2543,[2]Kreise_MZ!$A$2:$C$55,3,FALSE)</f>
        <v>MZ03458</v>
      </c>
      <c r="G2543">
        <f>'2019_1-3-1_Download'!J211</f>
        <v>12.21</v>
      </c>
    </row>
    <row r="2544" spans="1:7" x14ac:dyDescent="0.25">
      <c r="A2544">
        <f>'2019_1-3-1_Download'!B212</f>
        <v>459</v>
      </c>
      <c r="B2544">
        <f>'2019_1-3-1_Download'!D212</f>
        <v>2016</v>
      </c>
      <c r="C2544" t="str">
        <f>VLOOKUP(A2544,[1]Tabelle1!$A$1:$B$68,2,FALSE)</f>
        <v>Osnabrück</v>
      </c>
      <c r="D2544" t="str">
        <f>'2019_1-3-1_Download'!$J$7</f>
        <v>Anteil der Personen mit Migrationshintergrund 
im engeren Sinne</v>
      </c>
      <c r="E2544" t="s">
        <v>1105</v>
      </c>
      <c r="F2544" t="str">
        <f>VLOOKUP(A2544,[2]Kreise_MZ!$A$2:$C$55,3,FALSE)</f>
        <v>MZ03459</v>
      </c>
      <c r="G2544">
        <f>'2019_1-3-1_Download'!J212</f>
        <v>23.86</v>
      </c>
    </row>
    <row r="2545" spans="1:7" x14ac:dyDescent="0.25">
      <c r="A2545">
        <f>'2019_1-3-1_Download'!B213</f>
        <v>460</v>
      </c>
      <c r="B2545">
        <f>'2019_1-3-1_Download'!D213</f>
        <v>2016</v>
      </c>
      <c r="C2545" t="str">
        <f>VLOOKUP(A2545,[1]Tabelle1!$A$1:$B$68,2,FALSE)</f>
        <v>Vechta</v>
      </c>
      <c r="D2545" t="str">
        <f>'2019_1-3-1_Download'!$J$7</f>
        <v>Anteil der Personen mit Migrationshintergrund 
im engeren Sinne</v>
      </c>
      <c r="E2545" t="s">
        <v>1105</v>
      </c>
      <c r="F2545" t="str">
        <f>VLOOKUP(A2545,[2]Kreise_MZ!$A$2:$C$55,3,FALSE)</f>
        <v>MZ03460</v>
      </c>
      <c r="G2545">
        <f>'2019_1-3-1_Download'!J213</f>
        <v>27.68</v>
      </c>
    </row>
    <row r="2546" spans="1:7" x14ac:dyDescent="0.25">
      <c r="A2546">
        <f>'2019_1-3-1_Download'!B214</f>
        <v>461</v>
      </c>
      <c r="B2546">
        <f>'2019_1-3-1_Download'!D214</f>
        <v>2016</v>
      </c>
      <c r="C2546" t="str">
        <f>VLOOKUP(A2546,[1]Tabelle1!$A$1:$B$68,2,FALSE)</f>
        <v>Wesermarsch</v>
      </c>
      <c r="D2546" t="str">
        <f>'2019_1-3-1_Download'!$J$7</f>
        <v>Anteil der Personen mit Migrationshintergrund 
im engeren Sinne</v>
      </c>
      <c r="E2546" t="s">
        <v>1105</v>
      </c>
      <c r="F2546" t="str">
        <f>VLOOKUP(A2546,[2]Kreise_MZ!$A$2:$C$55,3,FALSE)</f>
        <v>MZ03461</v>
      </c>
      <c r="G2546">
        <f>'2019_1-3-1_Download'!J214</f>
        <v>14.83</v>
      </c>
    </row>
    <row r="2547" spans="1:7" x14ac:dyDescent="0.25">
      <c r="A2547" t="str">
        <f>'2019_1-3-1_Download'!B215</f>
        <v>455 / 462</v>
      </c>
      <c r="B2547">
        <f>'2019_1-3-1_Download'!D215</f>
        <v>2016</v>
      </c>
      <c r="C2547" t="str">
        <f>VLOOKUP(A2547,[1]Tabelle1!$A$1:$B$68,2,FALSE)</f>
        <v>Friesland / Wittmund</v>
      </c>
      <c r="D2547" t="str">
        <f>'2019_1-3-1_Download'!$J$7</f>
        <v>Anteil der Personen mit Migrationshintergrund 
im engeren Sinne</v>
      </c>
      <c r="E2547" t="s">
        <v>1105</v>
      </c>
      <c r="F2547" t="str">
        <f>VLOOKUP(A2547,[2]Kreise_MZ!$A$2:$C$55,3,FALSE)</f>
        <v>MZ03455462</v>
      </c>
      <c r="G2547">
        <f>'2019_1-3-1_Download'!J215</f>
        <v>8.9499999999999993</v>
      </c>
    </row>
    <row r="2548" spans="1:7" x14ac:dyDescent="0.25">
      <c r="A2548">
        <f>'2019_1-3-1_Download'!B216</f>
        <v>4</v>
      </c>
      <c r="B2548">
        <f>'2019_1-3-1_Download'!D216</f>
        <v>2016</v>
      </c>
      <c r="C2548" t="str">
        <f>VLOOKUP(A2548,[1]Tabelle1!$A$1:$B$68,2,FALSE)</f>
        <v>Statistische Region Weser-Ems</v>
      </c>
      <c r="D2548" t="str">
        <f>'2019_1-3-1_Download'!$J$7</f>
        <v>Anteil der Personen mit Migrationshintergrund 
im engeren Sinne</v>
      </c>
      <c r="E2548" t="s">
        <v>1105</v>
      </c>
      <c r="F2548" t="str">
        <f>VLOOKUP(A2548,[2]Kreise_MZ!$A$2:$C$55,3,FALSE)</f>
        <v>MZ034</v>
      </c>
      <c r="G2548">
        <f>'2019_1-3-1_Download'!J216</f>
        <v>19.329999999999998</v>
      </c>
    </row>
    <row r="2549" spans="1:7" x14ac:dyDescent="0.25">
      <c r="A2549">
        <f>'2019_1-3-1_Download'!B217</f>
        <v>0</v>
      </c>
      <c r="B2549">
        <f>'2019_1-3-1_Download'!D217</f>
        <v>2016</v>
      </c>
      <c r="C2549" t="str">
        <f>VLOOKUP(A2549,[1]Tabelle1!$A$1:$B$68,2,FALSE)</f>
        <v>Niedersachsen</v>
      </c>
      <c r="D2549" t="str">
        <f>'2019_1-3-1_Download'!$J$7</f>
        <v>Anteil der Personen mit Migrationshintergrund 
im engeren Sinne</v>
      </c>
      <c r="E2549" t="s">
        <v>1105</v>
      </c>
      <c r="F2549" t="str">
        <f>VLOOKUP(A2549,[2]Kreise_MZ!$A$2:$C$55,3,FALSE)</f>
        <v>MZ030</v>
      </c>
      <c r="G2549">
        <f>'2019_1-3-1_Download'!J217</f>
        <v>19.579999999999998</v>
      </c>
    </row>
    <row r="2550" spans="1:7" x14ac:dyDescent="0.25">
      <c r="A2550">
        <f>'2019_1-3-1_Download'!B218</f>
        <v>101</v>
      </c>
      <c r="B2550">
        <f>'2019_1-3-1_Download'!D218</f>
        <v>2015</v>
      </c>
      <c r="C2550" t="str">
        <f>VLOOKUP(A2550,[1]Tabelle1!$A$1:$B$68,2,FALSE)</f>
        <v>Braunschweig  Stadt</v>
      </c>
      <c r="D2550" t="str">
        <f>'2019_1-3-1_Download'!$J$7</f>
        <v>Anteil der Personen mit Migrationshintergrund 
im engeren Sinne</v>
      </c>
      <c r="E2550" t="s">
        <v>1105</v>
      </c>
      <c r="F2550" t="str">
        <f>VLOOKUP(A2550,[2]Kreise_MZ!$A$2:$C$55,3,FALSE)</f>
        <v>MZ03101</v>
      </c>
      <c r="G2550">
        <f>'2019_1-3-1_Download'!J218</f>
        <v>21.86</v>
      </c>
    </row>
    <row r="2551" spans="1:7" x14ac:dyDescent="0.25">
      <c r="A2551">
        <f>'2019_1-3-1_Download'!B219</f>
        <v>102</v>
      </c>
      <c r="B2551">
        <f>'2019_1-3-1_Download'!D219</f>
        <v>2015</v>
      </c>
      <c r="C2551" t="str">
        <f>VLOOKUP(A2551,[1]Tabelle1!$A$1:$B$68,2,FALSE)</f>
        <v>Salzgitter  Stadt</v>
      </c>
      <c r="D2551" t="str">
        <f>'2019_1-3-1_Download'!$J$7</f>
        <v>Anteil der Personen mit Migrationshintergrund 
im engeren Sinne</v>
      </c>
      <c r="E2551" t="s">
        <v>1105</v>
      </c>
      <c r="F2551" t="str">
        <f>VLOOKUP(A2551,[2]Kreise_MZ!$A$2:$C$55,3,FALSE)</f>
        <v>MZ03102</v>
      </c>
      <c r="G2551">
        <f>'2019_1-3-1_Download'!J219</f>
        <v>29.2</v>
      </c>
    </row>
    <row r="2552" spans="1:7" x14ac:dyDescent="0.25">
      <c r="A2552">
        <f>'2019_1-3-1_Download'!B220</f>
        <v>103</v>
      </c>
      <c r="B2552">
        <f>'2019_1-3-1_Download'!D220</f>
        <v>2015</v>
      </c>
      <c r="C2552" t="str">
        <f>VLOOKUP(A2552,[1]Tabelle1!$A$1:$B$68,2,FALSE)</f>
        <v>Wolfsburg  Stadt</v>
      </c>
      <c r="D2552" t="str">
        <f>'2019_1-3-1_Download'!$J$7</f>
        <v>Anteil der Personen mit Migrationshintergrund 
im engeren Sinne</v>
      </c>
      <c r="E2552" t="s">
        <v>1105</v>
      </c>
      <c r="F2552" t="str">
        <f>VLOOKUP(A2552,[2]Kreise_MZ!$A$2:$C$55,3,FALSE)</f>
        <v>MZ03103</v>
      </c>
      <c r="G2552">
        <f>'2019_1-3-1_Download'!J220</f>
        <v>31.05</v>
      </c>
    </row>
    <row r="2553" spans="1:7" x14ac:dyDescent="0.25">
      <c r="A2553">
        <f>'2019_1-3-1_Download'!B221</f>
        <v>151</v>
      </c>
      <c r="B2553">
        <f>'2019_1-3-1_Download'!D221</f>
        <v>2015</v>
      </c>
      <c r="C2553" t="str">
        <f>VLOOKUP(A2553,[1]Tabelle1!$A$1:$B$68,2,FALSE)</f>
        <v>Gifhorn</v>
      </c>
      <c r="D2553" t="str">
        <f>'2019_1-3-1_Download'!$J$7</f>
        <v>Anteil der Personen mit Migrationshintergrund 
im engeren Sinne</v>
      </c>
      <c r="E2553" t="s">
        <v>1105</v>
      </c>
      <c r="F2553" t="str">
        <f>VLOOKUP(A2553,[2]Kreise_MZ!$A$2:$C$55,3,FALSE)</f>
        <v>MZ03151</v>
      </c>
      <c r="G2553">
        <f>'2019_1-3-1_Download'!J221</f>
        <v>20.8</v>
      </c>
    </row>
    <row r="2554" spans="1:7" x14ac:dyDescent="0.25">
      <c r="A2554">
        <f>'2019_1-3-1_Download'!B222</f>
        <v>153</v>
      </c>
      <c r="B2554">
        <f>'2019_1-3-1_Download'!D222</f>
        <v>2015</v>
      </c>
      <c r="C2554" t="str">
        <f>VLOOKUP(A2554,[1]Tabelle1!$A$1:$B$68,2,FALSE)</f>
        <v>Goslar</v>
      </c>
      <c r="D2554" t="str">
        <f>'2019_1-3-1_Download'!$J$7</f>
        <v>Anteil der Personen mit Migrationshintergrund 
im engeren Sinne</v>
      </c>
      <c r="E2554" t="s">
        <v>1105</v>
      </c>
      <c r="F2554" t="str">
        <f>VLOOKUP(A2554,[2]Kreise_MZ!$A$2:$C$55,3,FALSE)</f>
        <v>MZ03153</v>
      </c>
      <c r="G2554">
        <f>'2019_1-3-1_Download'!J222</f>
        <v>10.75</v>
      </c>
    </row>
    <row r="2555" spans="1:7" x14ac:dyDescent="0.25">
      <c r="A2555">
        <f>'2019_1-3-1_Download'!B223</f>
        <v>154</v>
      </c>
      <c r="B2555">
        <f>'2019_1-3-1_Download'!D223</f>
        <v>2015</v>
      </c>
      <c r="C2555" t="str">
        <f>VLOOKUP(A2555,[1]Tabelle1!$A$1:$B$68,2,FALSE)</f>
        <v>Helmstedt</v>
      </c>
      <c r="D2555" t="str">
        <f>'2019_1-3-1_Download'!$J$7</f>
        <v>Anteil der Personen mit Migrationshintergrund 
im engeren Sinne</v>
      </c>
      <c r="E2555" t="s">
        <v>1105</v>
      </c>
      <c r="F2555" t="str">
        <f>VLOOKUP(A2555,[2]Kreise_MZ!$A$2:$C$55,3,FALSE)</f>
        <v>MZ03154</v>
      </c>
      <c r="G2555">
        <f>'2019_1-3-1_Download'!J223</f>
        <v>15.06</v>
      </c>
    </row>
    <row r="2556" spans="1:7" x14ac:dyDescent="0.25">
      <c r="A2556">
        <f>'2019_1-3-1_Download'!B224</f>
        <v>155</v>
      </c>
      <c r="B2556">
        <f>'2019_1-3-1_Download'!D224</f>
        <v>2015</v>
      </c>
      <c r="C2556" t="str">
        <f>VLOOKUP(A2556,[1]Tabelle1!$A$1:$B$68,2,FALSE)</f>
        <v>Northeim</v>
      </c>
      <c r="D2556" t="str">
        <f>'2019_1-3-1_Download'!$J$7</f>
        <v>Anteil der Personen mit Migrationshintergrund 
im engeren Sinne</v>
      </c>
      <c r="E2556" t="s">
        <v>1105</v>
      </c>
      <c r="F2556" t="str">
        <f>VLOOKUP(A2556,[2]Kreise_MZ!$A$2:$C$55,3,FALSE)</f>
        <v>MZ03155</v>
      </c>
      <c r="G2556">
        <f>'2019_1-3-1_Download'!J224</f>
        <v>11.05</v>
      </c>
    </row>
    <row r="2557" spans="1:7" x14ac:dyDescent="0.25">
      <c r="A2557">
        <f>'2019_1-3-1_Download'!B225</f>
        <v>157</v>
      </c>
      <c r="B2557">
        <f>'2019_1-3-1_Download'!D225</f>
        <v>2015</v>
      </c>
      <c r="C2557" t="str">
        <f>VLOOKUP(A2557,[1]Tabelle1!$A$1:$B$68,2,FALSE)</f>
        <v>Peine</v>
      </c>
      <c r="D2557" t="str">
        <f>'2019_1-3-1_Download'!$J$7</f>
        <v>Anteil der Personen mit Migrationshintergrund 
im engeren Sinne</v>
      </c>
      <c r="E2557" t="s">
        <v>1105</v>
      </c>
      <c r="F2557" t="str">
        <f>VLOOKUP(A2557,[2]Kreise_MZ!$A$2:$C$55,3,FALSE)</f>
        <v>MZ03157</v>
      </c>
      <c r="G2557">
        <f>'2019_1-3-1_Download'!J225</f>
        <v>17.68</v>
      </c>
    </row>
    <row r="2558" spans="1:7" x14ac:dyDescent="0.25">
      <c r="A2558">
        <f>'2019_1-3-1_Download'!B227</f>
        <v>159</v>
      </c>
      <c r="B2558">
        <f>'2019_1-3-1_Download'!D227</f>
        <v>2015</v>
      </c>
      <c r="C2558" t="str">
        <f>VLOOKUP(A2558,[1]Tabelle1!$A$1:$B$68,2,FALSE)</f>
        <v>Göttingen</v>
      </c>
      <c r="D2558" t="str">
        <f>'2019_1-3-1_Download'!$J$7</f>
        <v>Anteil der Personen mit Migrationshintergrund 
im engeren Sinne</v>
      </c>
      <c r="E2558" t="s">
        <v>1105</v>
      </c>
      <c r="F2558" t="str">
        <f>VLOOKUP(A2558,[2]Kreise_MZ!$A$2:$C$55,3,FALSE)</f>
        <v>MZ03159</v>
      </c>
      <c r="G2558">
        <f>'2019_1-3-1_Download'!J227</f>
        <v>12.7</v>
      </c>
    </row>
    <row r="2559" spans="1:7" x14ac:dyDescent="0.25">
      <c r="A2559">
        <f>'2019_1-3-1_Download'!B226</f>
        <v>158</v>
      </c>
      <c r="B2559">
        <f>'2019_1-3-1_Download'!D226</f>
        <v>2015</v>
      </c>
      <c r="C2559" t="str">
        <f>VLOOKUP(A2559,[1]Tabelle1!$A$1:$B$68,2,FALSE)</f>
        <v>Wolfenbüttel</v>
      </c>
      <c r="D2559" t="str">
        <f>'2019_1-3-1_Download'!$J$7</f>
        <v>Anteil der Personen mit Migrationshintergrund 
im engeren Sinne</v>
      </c>
      <c r="E2559" t="s">
        <v>1105</v>
      </c>
      <c r="F2559" t="str">
        <f>VLOOKUP(A2559,[2]Kreise_MZ!$A$2:$C$55,3,FALSE)</f>
        <v>MZ03158</v>
      </c>
      <c r="G2559">
        <f>'2019_1-3-1_Download'!J226</f>
        <v>14.91</v>
      </c>
    </row>
    <row r="2560" spans="1:7" x14ac:dyDescent="0.25">
      <c r="A2560">
        <f>'2019_1-3-1_Download'!B228</f>
        <v>1</v>
      </c>
      <c r="B2560">
        <f>'2019_1-3-1_Download'!D228</f>
        <v>2015</v>
      </c>
      <c r="C2560" t="str">
        <f>VLOOKUP(A2560,[1]Tabelle1!$A$1:$B$68,2,FALSE)</f>
        <v>Statistische Region Braunschweig</v>
      </c>
      <c r="D2560" t="str">
        <f>'2019_1-3-1_Download'!$J$7</f>
        <v>Anteil der Personen mit Migrationshintergrund 
im engeren Sinne</v>
      </c>
      <c r="E2560" t="s">
        <v>1105</v>
      </c>
      <c r="F2560" t="str">
        <f>VLOOKUP(A2560,[2]Kreise_MZ!$A$2:$C$55,3,FALSE)</f>
        <v>MZ031</v>
      </c>
      <c r="G2560">
        <f>'2019_1-3-1_Download'!J228</f>
        <v>17.97</v>
      </c>
    </row>
    <row r="2561" spans="1:7" x14ac:dyDescent="0.25">
      <c r="A2561">
        <f>'2019_1-3-1_Download'!B229</f>
        <v>241</v>
      </c>
      <c r="B2561">
        <f>'2019_1-3-1_Download'!D229</f>
        <v>2015</v>
      </c>
      <c r="C2561" t="str">
        <f>VLOOKUP(A2561,[1]Tabelle1!$A$1:$B$68,2,FALSE)</f>
        <v>Hannover  Region</v>
      </c>
      <c r="D2561" t="str">
        <f>'2019_1-3-1_Download'!$J$7</f>
        <v>Anteil der Personen mit Migrationshintergrund 
im engeren Sinne</v>
      </c>
      <c r="E2561" t="s">
        <v>1105</v>
      </c>
      <c r="F2561" t="str">
        <f>VLOOKUP(A2561,[2]Kreise_MZ!$A$2:$C$55,3,FALSE)</f>
        <v>MZ03241</v>
      </c>
      <c r="G2561">
        <f>'2019_1-3-1_Download'!J229</f>
        <v>25.57</v>
      </c>
    </row>
    <row r="2562" spans="1:7" x14ac:dyDescent="0.25">
      <c r="A2562">
        <f>'2019_1-3-1_Download'!B230</f>
        <v>241001</v>
      </c>
      <c r="B2562">
        <f>'2019_1-3-1_Download'!D230</f>
        <v>2015</v>
      </c>
      <c r="C2562" t="str">
        <f>VLOOKUP(A2562,[1]Tabelle1!$A$1:$B$68,2,FALSE)</f>
        <v>dav. Hannover  Lhst.</v>
      </c>
      <c r="D2562" t="str">
        <f>'2019_1-3-1_Download'!$J$7</f>
        <v>Anteil der Personen mit Migrationshintergrund 
im engeren Sinne</v>
      </c>
      <c r="E2562" t="s">
        <v>1105</v>
      </c>
      <c r="F2562" t="str">
        <f>VLOOKUP(A2562,[2]Kreise_MZ!$A$2:$C$55,3,FALSE)</f>
        <v>MZ03241001</v>
      </c>
      <c r="G2562">
        <f>'2019_1-3-1_Download'!J230</f>
        <v>31.71</v>
      </c>
    </row>
    <row r="2563" spans="1:7" x14ac:dyDescent="0.25">
      <c r="A2563">
        <f>'2019_1-3-1_Download'!B231</f>
        <v>241999</v>
      </c>
      <c r="B2563">
        <f>'2019_1-3-1_Download'!D231</f>
        <v>2015</v>
      </c>
      <c r="C2563" t="str">
        <f>VLOOKUP(A2563,[1]Tabelle1!$A$1:$B$68,2,FALSE)</f>
        <v>dav. Hannover  Umland</v>
      </c>
      <c r="D2563" t="str">
        <f>'2019_1-3-1_Download'!$J$7</f>
        <v>Anteil der Personen mit Migrationshintergrund 
im engeren Sinne</v>
      </c>
      <c r="E2563" t="s">
        <v>1105</v>
      </c>
      <c r="F2563" t="str">
        <f>VLOOKUP(A2563,[2]Kreise_MZ!$A$2:$C$55,3,FALSE)</f>
        <v>MZ03241999</v>
      </c>
      <c r="G2563">
        <f>'2019_1-3-1_Download'!J231</f>
        <v>20.27</v>
      </c>
    </row>
    <row r="2564" spans="1:7" x14ac:dyDescent="0.25">
      <c r="A2564">
        <f>'2019_1-3-1_Download'!B232</f>
        <v>251</v>
      </c>
      <c r="B2564">
        <f>'2019_1-3-1_Download'!D232</f>
        <v>2015</v>
      </c>
      <c r="C2564" t="str">
        <f>VLOOKUP(A2564,[1]Tabelle1!$A$1:$B$68,2,FALSE)</f>
        <v>Diepholz</v>
      </c>
      <c r="D2564" t="str">
        <f>'2019_1-3-1_Download'!$J$7</f>
        <v>Anteil der Personen mit Migrationshintergrund 
im engeren Sinne</v>
      </c>
      <c r="E2564" t="s">
        <v>1105</v>
      </c>
      <c r="F2564" t="str">
        <f>VLOOKUP(A2564,[2]Kreise_MZ!$A$2:$C$55,3,FALSE)</f>
        <v>MZ03251</v>
      </c>
      <c r="G2564">
        <f>'2019_1-3-1_Download'!J232</f>
        <v>14.27</v>
      </c>
    </row>
    <row r="2565" spans="1:7" x14ac:dyDescent="0.25">
      <c r="A2565">
        <f>'2019_1-3-1_Download'!B233</f>
        <v>252</v>
      </c>
      <c r="B2565">
        <f>'2019_1-3-1_Download'!D233</f>
        <v>2015</v>
      </c>
      <c r="C2565" t="str">
        <f>VLOOKUP(A2565,[1]Tabelle1!$A$1:$B$68,2,FALSE)</f>
        <v>Hameln-Pyrmont</v>
      </c>
      <c r="D2565" t="str">
        <f>'2019_1-3-1_Download'!$J$7</f>
        <v>Anteil der Personen mit Migrationshintergrund 
im engeren Sinne</v>
      </c>
      <c r="E2565" t="s">
        <v>1105</v>
      </c>
      <c r="F2565" t="str">
        <f>VLOOKUP(A2565,[2]Kreise_MZ!$A$2:$C$55,3,FALSE)</f>
        <v>MZ03252</v>
      </c>
      <c r="G2565">
        <f>'2019_1-3-1_Download'!J233</f>
        <v>14.11</v>
      </c>
    </row>
    <row r="2566" spans="1:7" x14ac:dyDescent="0.25">
      <c r="A2566">
        <f>'2019_1-3-1_Download'!B234</f>
        <v>254</v>
      </c>
      <c r="B2566">
        <f>'2019_1-3-1_Download'!D234</f>
        <v>2015</v>
      </c>
      <c r="C2566" t="str">
        <f>VLOOKUP(A2566,[1]Tabelle1!$A$1:$B$68,2,FALSE)</f>
        <v>Hildesheim</v>
      </c>
      <c r="D2566" t="str">
        <f>'2019_1-3-1_Download'!$J$7</f>
        <v>Anteil der Personen mit Migrationshintergrund 
im engeren Sinne</v>
      </c>
      <c r="E2566" t="s">
        <v>1105</v>
      </c>
      <c r="F2566" t="str">
        <f>VLOOKUP(A2566,[2]Kreise_MZ!$A$2:$C$55,3,FALSE)</f>
        <v>MZ03254</v>
      </c>
      <c r="G2566">
        <f>'2019_1-3-1_Download'!J234</f>
        <v>17.18</v>
      </c>
    </row>
    <row r="2567" spans="1:7" x14ac:dyDescent="0.25">
      <c r="A2567">
        <f>'2019_1-3-1_Download'!B235</f>
        <v>255</v>
      </c>
      <c r="B2567">
        <f>'2019_1-3-1_Download'!D235</f>
        <v>2015</v>
      </c>
      <c r="C2567" t="str">
        <f>VLOOKUP(A2567,[1]Tabelle1!$A$1:$B$68,2,FALSE)</f>
        <v>Holzminden</v>
      </c>
      <c r="D2567" t="str">
        <f>'2019_1-3-1_Download'!$J$7</f>
        <v>Anteil der Personen mit Migrationshintergrund 
im engeren Sinne</v>
      </c>
      <c r="E2567" t="s">
        <v>1105</v>
      </c>
      <c r="F2567" t="str">
        <f>VLOOKUP(A2567,[2]Kreise_MZ!$A$2:$C$55,3,FALSE)</f>
        <v>MZ03255</v>
      </c>
      <c r="G2567">
        <f>'2019_1-3-1_Download'!J235</f>
        <v>8.19</v>
      </c>
    </row>
    <row r="2568" spans="1:7" x14ac:dyDescent="0.25">
      <c r="A2568">
        <f>'2019_1-3-1_Download'!B236</f>
        <v>256</v>
      </c>
      <c r="B2568">
        <f>'2019_1-3-1_Download'!D236</f>
        <v>2015</v>
      </c>
      <c r="C2568" t="str">
        <f>VLOOKUP(A2568,[1]Tabelle1!$A$1:$B$68,2,FALSE)</f>
        <v>Nienburg (Weser)</v>
      </c>
      <c r="D2568" t="str">
        <f>'2019_1-3-1_Download'!$J$7</f>
        <v>Anteil der Personen mit Migrationshintergrund 
im engeren Sinne</v>
      </c>
      <c r="E2568" t="s">
        <v>1105</v>
      </c>
      <c r="F2568" t="str">
        <f>VLOOKUP(A2568,[2]Kreise_MZ!$A$2:$C$55,3,FALSE)</f>
        <v>MZ03256</v>
      </c>
      <c r="G2568">
        <f>'2019_1-3-1_Download'!J236</f>
        <v>17.13</v>
      </c>
    </row>
    <row r="2569" spans="1:7" x14ac:dyDescent="0.25">
      <c r="A2569">
        <f>'2019_1-3-1_Download'!B237</f>
        <v>257</v>
      </c>
      <c r="B2569">
        <f>'2019_1-3-1_Download'!D237</f>
        <v>2015</v>
      </c>
      <c r="C2569" t="str">
        <f>VLOOKUP(A2569,[1]Tabelle1!$A$1:$B$68,2,FALSE)</f>
        <v>Schaumburg</v>
      </c>
      <c r="D2569" t="str">
        <f>'2019_1-3-1_Download'!$J$7</f>
        <v>Anteil der Personen mit Migrationshintergrund 
im engeren Sinne</v>
      </c>
      <c r="E2569" t="s">
        <v>1105</v>
      </c>
      <c r="F2569" t="str">
        <f>VLOOKUP(A2569,[2]Kreise_MZ!$A$2:$C$55,3,FALSE)</f>
        <v>MZ03257</v>
      </c>
      <c r="G2569">
        <f>'2019_1-3-1_Download'!J237</f>
        <v>13.96</v>
      </c>
    </row>
    <row r="2570" spans="1:7" x14ac:dyDescent="0.25">
      <c r="A2570">
        <f>'2019_1-3-1_Download'!B238</f>
        <v>2</v>
      </c>
      <c r="B2570">
        <f>'2019_1-3-1_Download'!D238</f>
        <v>2015</v>
      </c>
      <c r="C2570" t="str">
        <f>VLOOKUP(A2570,[1]Tabelle1!$A$1:$B$68,2,FALSE)</f>
        <v>Statistische Region Hannover</v>
      </c>
      <c r="D2570" t="str">
        <f>'2019_1-3-1_Download'!$J$7</f>
        <v>Anteil der Personen mit Migrationshintergrund 
im engeren Sinne</v>
      </c>
      <c r="E2570" t="s">
        <v>1105</v>
      </c>
      <c r="F2570" t="str">
        <f>VLOOKUP(A2570,[2]Kreise_MZ!$A$2:$C$55,3,FALSE)</f>
        <v>MZ032</v>
      </c>
      <c r="G2570">
        <f>'2019_1-3-1_Download'!J238</f>
        <v>20.72</v>
      </c>
    </row>
    <row r="2571" spans="1:7" x14ac:dyDescent="0.25">
      <c r="A2571">
        <f>'2019_1-3-1_Download'!B239</f>
        <v>351</v>
      </c>
      <c r="B2571">
        <f>'2019_1-3-1_Download'!D239</f>
        <v>2015</v>
      </c>
      <c r="C2571" t="str">
        <f>VLOOKUP(A2571,[1]Tabelle1!$A$1:$B$68,2,FALSE)</f>
        <v>Celle</v>
      </c>
      <c r="D2571" t="str">
        <f>'2019_1-3-1_Download'!$J$7</f>
        <v>Anteil der Personen mit Migrationshintergrund 
im engeren Sinne</v>
      </c>
      <c r="E2571" t="s">
        <v>1105</v>
      </c>
      <c r="F2571" t="str">
        <f>VLOOKUP(A2571,[2]Kreise_MZ!$A$2:$C$55,3,FALSE)</f>
        <v>MZ03351</v>
      </c>
      <c r="G2571">
        <f>'2019_1-3-1_Download'!J239</f>
        <v>18.38</v>
      </c>
    </row>
    <row r="2572" spans="1:7" x14ac:dyDescent="0.25">
      <c r="A2572">
        <f>'2019_1-3-1_Download'!B240</f>
        <v>352</v>
      </c>
      <c r="B2572">
        <f>'2019_1-3-1_Download'!D240</f>
        <v>2015</v>
      </c>
      <c r="C2572" t="str">
        <f>VLOOKUP(A2572,[1]Tabelle1!$A$1:$B$68,2,FALSE)</f>
        <v>Cuxhaven</v>
      </c>
      <c r="D2572" t="str">
        <f>'2019_1-3-1_Download'!$J$7</f>
        <v>Anteil der Personen mit Migrationshintergrund 
im engeren Sinne</v>
      </c>
      <c r="E2572" t="s">
        <v>1105</v>
      </c>
      <c r="F2572" t="str">
        <f>VLOOKUP(A2572,[2]Kreise_MZ!$A$2:$C$55,3,FALSE)</f>
        <v>MZ03352</v>
      </c>
      <c r="G2572">
        <f>'2019_1-3-1_Download'!J240</f>
        <v>9.24</v>
      </c>
    </row>
    <row r="2573" spans="1:7" x14ac:dyDescent="0.25">
      <c r="A2573">
        <f>'2019_1-3-1_Download'!B241</f>
        <v>353</v>
      </c>
      <c r="B2573">
        <f>'2019_1-3-1_Download'!D241</f>
        <v>2015</v>
      </c>
      <c r="C2573" t="str">
        <f>VLOOKUP(A2573,[1]Tabelle1!$A$1:$B$68,2,FALSE)</f>
        <v>Harburg</v>
      </c>
      <c r="D2573" t="str">
        <f>'2019_1-3-1_Download'!$J$7</f>
        <v>Anteil der Personen mit Migrationshintergrund 
im engeren Sinne</v>
      </c>
      <c r="E2573" t="s">
        <v>1105</v>
      </c>
      <c r="F2573" t="str">
        <f>VLOOKUP(A2573,[2]Kreise_MZ!$A$2:$C$55,3,FALSE)</f>
        <v>MZ03353</v>
      </c>
      <c r="G2573">
        <f>'2019_1-3-1_Download'!J241</f>
        <v>13.77</v>
      </c>
    </row>
    <row r="2574" spans="1:7" x14ac:dyDescent="0.25">
      <c r="A2574" t="str">
        <f>'2019_1-3-1_Download'!B242</f>
        <v>360/ 354</v>
      </c>
      <c r="B2574">
        <f>'2019_1-3-1_Download'!D242</f>
        <v>2015</v>
      </c>
      <c r="C2574" t="str">
        <f>VLOOKUP(A2574,[1]Tabelle1!$A$1:$B$68,2,FALSE)</f>
        <v>Uelzen Lüchow-Dannenberg</v>
      </c>
      <c r="D2574" t="str">
        <f>'2019_1-3-1_Download'!$J$7</f>
        <v>Anteil der Personen mit Migrationshintergrund 
im engeren Sinne</v>
      </c>
      <c r="E2574" t="s">
        <v>1105</v>
      </c>
      <c r="F2574" t="str">
        <f>VLOOKUP(A2574,[2]Kreise_MZ!$A$2:$C$55,3,FALSE)</f>
        <v>MZ03354360</v>
      </c>
      <c r="G2574">
        <f>'2019_1-3-1_Download'!J242</f>
        <v>10.88</v>
      </c>
    </row>
    <row r="2575" spans="1:7" x14ac:dyDescent="0.25">
      <c r="A2575">
        <f>'2019_1-3-1_Download'!B243</f>
        <v>355</v>
      </c>
      <c r="B2575">
        <f>'2019_1-3-1_Download'!D243</f>
        <v>2015</v>
      </c>
      <c r="C2575" t="str">
        <f>VLOOKUP(A2575,[1]Tabelle1!$A$1:$B$68,2,FALSE)</f>
        <v>Lüneburg</v>
      </c>
      <c r="D2575" t="str">
        <f>'2019_1-3-1_Download'!$J$7</f>
        <v>Anteil der Personen mit Migrationshintergrund 
im engeren Sinne</v>
      </c>
      <c r="E2575" t="s">
        <v>1105</v>
      </c>
      <c r="F2575" t="str">
        <f>VLOOKUP(A2575,[2]Kreise_MZ!$A$2:$C$55,3,FALSE)</f>
        <v>MZ03355</v>
      </c>
      <c r="G2575">
        <f>'2019_1-3-1_Download'!J243</f>
        <v>15.12</v>
      </c>
    </row>
    <row r="2576" spans="1:7" x14ac:dyDescent="0.25">
      <c r="A2576">
        <f>'2019_1-3-1_Download'!B244</f>
        <v>356</v>
      </c>
      <c r="B2576">
        <f>'2019_1-3-1_Download'!D244</f>
        <v>2015</v>
      </c>
      <c r="C2576" t="str">
        <f>VLOOKUP(A2576,[1]Tabelle1!$A$1:$B$68,2,FALSE)</f>
        <v>Osterholz</v>
      </c>
      <c r="D2576" t="str">
        <f>'2019_1-3-1_Download'!$J$7</f>
        <v>Anteil der Personen mit Migrationshintergrund 
im engeren Sinne</v>
      </c>
      <c r="E2576" t="s">
        <v>1105</v>
      </c>
      <c r="F2576" t="str">
        <f>VLOOKUP(A2576,[2]Kreise_MZ!$A$2:$C$55,3,FALSE)</f>
        <v>MZ03356</v>
      </c>
      <c r="G2576">
        <f>'2019_1-3-1_Download'!J244</f>
        <v>10.25</v>
      </c>
    </row>
    <row r="2577" spans="1:7" x14ac:dyDescent="0.25">
      <c r="A2577">
        <f>'2019_1-3-1_Download'!B245</f>
        <v>357</v>
      </c>
      <c r="B2577">
        <f>'2019_1-3-1_Download'!D245</f>
        <v>2015</v>
      </c>
      <c r="C2577" t="str">
        <f>VLOOKUP(A2577,[1]Tabelle1!$A$1:$B$68,2,FALSE)</f>
        <v>Rotenburg (Wümme)</v>
      </c>
      <c r="D2577" t="str">
        <f>'2019_1-3-1_Download'!$J$7</f>
        <v>Anteil der Personen mit Migrationshintergrund 
im engeren Sinne</v>
      </c>
      <c r="E2577" t="s">
        <v>1105</v>
      </c>
      <c r="F2577" t="str">
        <f>VLOOKUP(A2577,[2]Kreise_MZ!$A$2:$C$55,3,FALSE)</f>
        <v>MZ03357</v>
      </c>
      <c r="G2577">
        <f>'2019_1-3-1_Download'!J245</f>
        <v>11.03</v>
      </c>
    </row>
    <row r="2578" spans="1:7" x14ac:dyDescent="0.25">
      <c r="A2578">
        <f>'2019_1-3-1_Download'!B246</f>
        <v>358</v>
      </c>
      <c r="B2578">
        <f>'2019_1-3-1_Download'!D246</f>
        <v>2015</v>
      </c>
      <c r="C2578" t="str">
        <f>VLOOKUP(A2578,[1]Tabelle1!$A$1:$B$68,2,FALSE)</f>
        <v>Heidekreis</v>
      </c>
      <c r="D2578" t="str">
        <f>'2019_1-3-1_Download'!$J$7</f>
        <v>Anteil der Personen mit Migrationshintergrund 
im engeren Sinne</v>
      </c>
      <c r="E2578" t="s">
        <v>1105</v>
      </c>
      <c r="F2578" t="str">
        <f>VLOOKUP(A2578,[2]Kreise_MZ!$A$2:$C$55,3,FALSE)</f>
        <v>MZ03358</v>
      </c>
      <c r="G2578">
        <f>'2019_1-3-1_Download'!J246</f>
        <v>16.170000000000002</v>
      </c>
    </row>
    <row r="2579" spans="1:7" x14ac:dyDescent="0.25">
      <c r="A2579">
        <f>'2019_1-3-1_Download'!B247</f>
        <v>359</v>
      </c>
      <c r="B2579">
        <f>'2019_1-3-1_Download'!D247</f>
        <v>2015</v>
      </c>
      <c r="C2579" t="str">
        <f>VLOOKUP(A2579,[1]Tabelle1!$A$1:$B$68,2,FALSE)</f>
        <v>Stade</v>
      </c>
      <c r="D2579" t="str">
        <f>'2019_1-3-1_Download'!$J$7</f>
        <v>Anteil der Personen mit Migrationshintergrund 
im engeren Sinne</v>
      </c>
      <c r="E2579" t="s">
        <v>1105</v>
      </c>
      <c r="F2579" t="str">
        <f>VLOOKUP(A2579,[2]Kreise_MZ!$A$2:$C$55,3,FALSE)</f>
        <v>MZ03359</v>
      </c>
      <c r="G2579">
        <f>'2019_1-3-1_Download'!J247</f>
        <v>15.68</v>
      </c>
    </row>
    <row r="2580" spans="1:7" x14ac:dyDescent="0.25">
      <c r="A2580" t="str">
        <f>'2019_1-3-1_Download'!B248</f>
        <v>360/ 354</v>
      </c>
      <c r="B2580">
        <f>'2019_1-3-1_Download'!D248</f>
        <v>2015</v>
      </c>
      <c r="C2580" t="str">
        <f>VLOOKUP(A2580,[1]Tabelle1!$A$1:$B$68,2,FALSE)</f>
        <v>Uelzen Lüchow-Dannenberg</v>
      </c>
      <c r="D2580" t="str">
        <f>'2019_1-3-1_Download'!$J$7</f>
        <v>Anteil der Personen mit Migrationshintergrund 
im engeren Sinne</v>
      </c>
      <c r="E2580" t="s">
        <v>1105</v>
      </c>
      <c r="F2580" t="str">
        <f>VLOOKUP(A2580,[2]Kreise_MZ!$A$2:$C$55,3,FALSE)</f>
        <v>MZ03354360</v>
      </c>
      <c r="G2580">
        <f>'2019_1-3-1_Download'!J248</f>
        <v>10.88</v>
      </c>
    </row>
    <row r="2581" spans="1:7" x14ac:dyDescent="0.25">
      <c r="A2581">
        <f>'2019_1-3-1_Download'!B249</f>
        <v>361</v>
      </c>
      <c r="B2581">
        <f>'2019_1-3-1_Download'!D249</f>
        <v>2015</v>
      </c>
      <c r="C2581" t="str">
        <f>VLOOKUP(A2581,[1]Tabelle1!$A$1:$B$68,2,FALSE)</f>
        <v>Verden</v>
      </c>
      <c r="D2581" t="str">
        <f>'2019_1-3-1_Download'!$J$7</f>
        <v>Anteil der Personen mit Migrationshintergrund 
im engeren Sinne</v>
      </c>
      <c r="E2581" t="s">
        <v>1105</v>
      </c>
      <c r="F2581" t="str">
        <f>VLOOKUP(A2581,[2]Kreise_MZ!$A$2:$C$55,3,FALSE)</f>
        <v>MZ03361</v>
      </c>
      <c r="G2581">
        <f>'2019_1-3-1_Download'!J249</f>
        <v>19.28</v>
      </c>
    </row>
    <row r="2582" spans="1:7" x14ac:dyDescent="0.25">
      <c r="A2582">
        <f>'2019_1-3-1_Download'!B250</f>
        <v>3</v>
      </c>
      <c r="B2582">
        <f>'2019_1-3-1_Download'!D250</f>
        <v>2015</v>
      </c>
      <c r="C2582" t="str">
        <f>VLOOKUP(A2582,[1]Tabelle1!$A$1:$B$68,2,FALSE)</f>
        <v>Statistische Region Lüneburg</v>
      </c>
      <c r="D2582" t="str">
        <f>'2019_1-3-1_Download'!$J$7</f>
        <v>Anteil der Personen mit Migrationshintergrund 
im engeren Sinne</v>
      </c>
      <c r="E2582" t="s">
        <v>1105</v>
      </c>
      <c r="F2582" t="str">
        <f>VLOOKUP(A2582,[2]Kreise_MZ!$A$2:$C$55,3,FALSE)</f>
        <v>MZ033</v>
      </c>
      <c r="G2582">
        <f>'2019_1-3-1_Download'!J250</f>
        <v>14.11</v>
      </c>
    </row>
    <row r="2583" spans="1:7" x14ac:dyDescent="0.25">
      <c r="A2583">
        <f>'2019_1-3-1_Download'!B251</f>
        <v>401</v>
      </c>
      <c r="B2583">
        <f>'2019_1-3-1_Download'!D251</f>
        <v>2015</v>
      </c>
      <c r="C2583" t="str">
        <f>VLOOKUP(A2583,[1]Tabelle1!$A$1:$B$68,2,FALSE)</f>
        <v>Delmenhorst  Stadt</v>
      </c>
      <c r="D2583" t="str">
        <f>'2019_1-3-1_Download'!$J$7</f>
        <v>Anteil der Personen mit Migrationshintergrund 
im engeren Sinne</v>
      </c>
      <c r="E2583" t="s">
        <v>1105</v>
      </c>
      <c r="F2583" t="str">
        <f>VLOOKUP(A2583,[2]Kreise_MZ!$A$2:$C$55,3,FALSE)</f>
        <v>MZ03401</v>
      </c>
      <c r="G2583">
        <f>'2019_1-3-1_Download'!J251</f>
        <v>30.29</v>
      </c>
    </row>
    <row r="2584" spans="1:7" x14ac:dyDescent="0.25">
      <c r="A2584" t="str">
        <f>'2019_1-3-1_Download'!B252</f>
        <v>402 / 457</v>
      </c>
      <c r="B2584">
        <f>'2019_1-3-1_Download'!D252</f>
        <v>2015</v>
      </c>
      <c r="C2584" t="str">
        <f>VLOOKUP(A2584,[1]Tabelle1!$A$1:$B$68,2,FALSE)</f>
        <v>Emden  Stadt / Leer</v>
      </c>
      <c r="D2584" t="str">
        <f>'2019_1-3-1_Download'!$J$7</f>
        <v>Anteil der Personen mit Migrationshintergrund 
im engeren Sinne</v>
      </c>
      <c r="E2584" t="s">
        <v>1105</v>
      </c>
      <c r="F2584" t="str">
        <f>VLOOKUP(A2584,[2]Kreise_MZ!$A$2:$C$55,3,FALSE)</f>
        <v>MZ03402457</v>
      </c>
      <c r="G2584">
        <f>'2019_1-3-1_Download'!J252</f>
        <v>15.05</v>
      </c>
    </row>
    <row r="2585" spans="1:7" x14ac:dyDescent="0.25">
      <c r="A2585">
        <f>'2019_1-3-1_Download'!B253</f>
        <v>403</v>
      </c>
      <c r="B2585">
        <f>'2019_1-3-1_Download'!D253</f>
        <v>2015</v>
      </c>
      <c r="C2585" t="str">
        <f>VLOOKUP(A2585,[1]Tabelle1!$A$1:$B$68,2,FALSE)</f>
        <v>Oldenburg(Oldb)  Stadt</v>
      </c>
      <c r="D2585" t="str">
        <f>'2019_1-3-1_Download'!$J$7</f>
        <v>Anteil der Personen mit Migrationshintergrund 
im engeren Sinne</v>
      </c>
      <c r="E2585" t="s">
        <v>1105</v>
      </c>
      <c r="F2585" t="str">
        <f>VLOOKUP(A2585,[2]Kreise_MZ!$A$2:$C$55,3,FALSE)</f>
        <v>MZ03403</v>
      </c>
      <c r="G2585">
        <f>'2019_1-3-1_Download'!J253</f>
        <v>14.94</v>
      </c>
    </row>
    <row r="2586" spans="1:7" x14ac:dyDescent="0.25">
      <c r="A2586">
        <f>'2019_1-3-1_Download'!B254</f>
        <v>404</v>
      </c>
      <c r="B2586">
        <f>'2019_1-3-1_Download'!D254</f>
        <v>2015</v>
      </c>
      <c r="C2586" t="str">
        <f>VLOOKUP(A2586,[1]Tabelle1!$A$1:$B$68,2,FALSE)</f>
        <v>Osnabrück  Stadt</v>
      </c>
      <c r="D2586" t="str">
        <f>'2019_1-3-1_Download'!$J$7</f>
        <v>Anteil der Personen mit Migrationshintergrund 
im engeren Sinne</v>
      </c>
      <c r="E2586" t="s">
        <v>1105</v>
      </c>
      <c r="F2586" t="str">
        <f>VLOOKUP(A2586,[2]Kreise_MZ!$A$2:$C$55,3,FALSE)</f>
        <v>MZ03404</v>
      </c>
      <c r="G2586">
        <f>'2019_1-3-1_Download'!J254</f>
        <v>25.95</v>
      </c>
    </row>
    <row r="2587" spans="1:7" x14ac:dyDescent="0.25">
      <c r="A2587">
        <f>'2019_1-3-1_Download'!B255</f>
        <v>405</v>
      </c>
      <c r="B2587">
        <f>'2019_1-3-1_Download'!D255</f>
        <v>2015</v>
      </c>
      <c r="C2587" t="str">
        <f>VLOOKUP(A2587,[1]Tabelle1!$A$1:$B$68,2,FALSE)</f>
        <v>Wilhelmshaven  Stadt</v>
      </c>
      <c r="D2587" t="str">
        <f>'2019_1-3-1_Download'!$J$7</f>
        <v>Anteil der Personen mit Migrationshintergrund 
im engeren Sinne</v>
      </c>
      <c r="E2587" t="s">
        <v>1105</v>
      </c>
      <c r="F2587" t="str">
        <f>VLOOKUP(A2587,[2]Kreise_MZ!$A$2:$C$55,3,FALSE)</f>
        <v>MZ03405</v>
      </c>
      <c r="G2587">
        <f>'2019_1-3-1_Download'!J255</f>
        <v>16.8</v>
      </c>
    </row>
    <row r="2588" spans="1:7" x14ac:dyDescent="0.25">
      <c r="A2588">
        <f>'2019_1-3-1_Download'!B256</f>
        <v>451</v>
      </c>
      <c r="B2588">
        <f>'2019_1-3-1_Download'!D256</f>
        <v>2015</v>
      </c>
      <c r="C2588" t="str">
        <f>VLOOKUP(A2588,[1]Tabelle1!$A$1:$B$68,2,FALSE)</f>
        <v>Ammerland</v>
      </c>
      <c r="D2588" t="str">
        <f>'2019_1-3-1_Download'!$J$7</f>
        <v>Anteil der Personen mit Migrationshintergrund 
im engeren Sinne</v>
      </c>
      <c r="E2588" t="s">
        <v>1105</v>
      </c>
      <c r="F2588" t="str">
        <f>VLOOKUP(A2588,[2]Kreise_MZ!$A$2:$C$55,3,FALSE)</f>
        <v>MZ03451</v>
      </c>
      <c r="G2588">
        <f>'2019_1-3-1_Download'!J256</f>
        <v>8.75</v>
      </c>
    </row>
    <row r="2589" spans="1:7" x14ac:dyDescent="0.25">
      <c r="A2589">
        <f>'2019_1-3-1_Download'!B257</f>
        <v>452</v>
      </c>
      <c r="B2589">
        <f>'2019_1-3-1_Download'!D257</f>
        <v>2015</v>
      </c>
      <c r="C2589" t="str">
        <f>VLOOKUP(A2589,[1]Tabelle1!$A$1:$B$68,2,FALSE)</f>
        <v>Aurich</v>
      </c>
      <c r="D2589" t="str">
        <f>'2019_1-3-1_Download'!$J$7</f>
        <v>Anteil der Personen mit Migrationshintergrund 
im engeren Sinne</v>
      </c>
      <c r="E2589" t="s">
        <v>1105</v>
      </c>
      <c r="F2589" t="str">
        <f>VLOOKUP(A2589,[2]Kreise_MZ!$A$2:$C$55,3,FALSE)</f>
        <v>MZ03452</v>
      </c>
      <c r="G2589">
        <f>'2019_1-3-1_Download'!J257</f>
        <v>10.19</v>
      </c>
    </row>
    <row r="2590" spans="1:7" x14ac:dyDescent="0.25">
      <c r="A2590">
        <f>'2019_1-3-1_Download'!B258</f>
        <v>453</v>
      </c>
      <c r="B2590">
        <f>'2019_1-3-1_Download'!D258</f>
        <v>2015</v>
      </c>
      <c r="C2590" t="str">
        <f>VLOOKUP(A2590,[1]Tabelle1!$A$1:$B$68,2,FALSE)</f>
        <v>Cloppenburg</v>
      </c>
      <c r="D2590" t="str">
        <f>'2019_1-3-1_Download'!$J$7</f>
        <v>Anteil der Personen mit Migrationshintergrund 
im engeren Sinne</v>
      </c>
      <c r="E2590" t="s">
        <v>1105</v>
      </c>
      <c r="F2590" t="str">
        <f>VLOOKUP(A2590,[2]Kreise_MZ!$A$2:$C$55,3,FALSE)</f>
        <v>MZ03453</v>
      </c>
      <c r="G2590">
        <f>'2019_1-3-1_Download'!J258</f>
        <v>28.57</v>
      </c>
    </row>
    <row r="2591" spans="1:7" x14ac:dyDescent="0.25">
      <c r="A2591">
        <f>'2019_1-3-1_Download'!B259</f>
        <v>454</v>
      </c>
      <c r="B2591">
        <f>'2019_1-3-1_Download'!D259</f>
        <v>2015</v>
      </c>
      <c r="C2591" t="str">
        <f>VLOOKUP(A2591,[1]Tabelle1!$A$1:$B$68,2,FALSE)</f>
        <v>Emsland</v>
      </c>
      <c r="D2591" t="str">
        <f>'2019_1-3-1_Download'!$J$7</f>
        <v>Anteil der Personen mit Migrationshintergrund 
im engeren Sinne</v>
      </c>
      <c r="E2591" t="s">
        <v>1105</v>
      </c>
      <c r="F2591" t="str">
        <f>VLOOKUP(A2591,[2]Kreise_MZ!$A$2:$C$55,3,FALSE)</f>
        <v>MZ03454</v>
      </c>
      <c r="G2591">
        <f>'2019_1-3-1_Download'!J259</f>
        <v>16.649999999999999</v>
      </c>
    </row>
    <row r="2592" spans="1:7" x14ac:dyDescent="0.25">
      <c r="A2592" t="str">
        <f>'2019_1-3-1_Download'!B260</f>
        <v>455 / 462</v>
      </c>
      <c r="B2592">
        <f>'2019_1-3-1_Download'!D260</f>
        <v>2015</v>
      </c>
      <c r="C2592" t="str">
        <f>VLOOKUP(A2592,[1]Tabelle1!$A$1:$B$68,2,FALSE)</f>
        <v>Friesland / Wittmund</v>
      </c>
      <c r="D2592" t="str">
        <f>'2019_1-3-1_Download'!$J$7</f>
        <v>Anteil der Personen mit Migrationshintergrund 
im engeren Sinne</v>
      </c>
      <c r="E2592" t="s">
        <v>1105</v>
      </c>
      <c r="F2592" t="str">
        <f>VLOOKUP(A2592,[2]Kreise_MZ!$A$2:$C$55,3,FALSE)</f>
        <v>MZ03455462</v>
      </c>
      <c r="G2592">
        <f>'2019_1-3-1_Download'!J260</f>
        <v>8.39</v>
      </c>
    </row>
    <row r="2593" spans="1:7" x14ac:dyDescent="0.25">
      <c r="A2593">
        <f>'2019_1-3-1_Download'!B261</f>
        <v>456</v>
      </c>
      <c r="B2593">
        <f>'2019_1-3-1_Download'!D261</f>
        <v>2015</v>
      </c>
      <c r="C2593" t="str">
        <f>VLOOKUP(A2593,[1]Tabelle1!$A$1:$B$68,2,FALSE)</f>
        <v>Grafschaft Bentheim</v>
      </c>
      <c r="D2593" t="str">
        <f>'2019_1-3-1_Download'!$J$7</f>
        <v>Anteil der Personen mit Migrationshintergrund 
im engeren Sinne</v>
      </c>
      <c r="E2593" t="s">
        <v>1105</v>
      </c>
      <c r="F2593" t="str">
        <f>VLOOKUP(A2593,[2]Kreise_MZ!$A$2:$C$55,3,FALSE)</f>
        <v>MZ03456</v>
      </c>
      <c r="G2593">
        <f>'2019_1-3-1_Download'!J261</f>
        <v>22.94</v>
      </c>
    </row>
    <row r="2594" spans="1:7" x14ac:dyDescent="0.25">
      <c r="A2594" t="str">
        <f>'2019_1-3-1_Download'!B262</f>
        <v>402 / 457</v>
      </c>
      <c r="B2594">
        <f>'2019_1-3-1_Download'!D262</f>
        <v>2015</v>
      </c>
      <c r="C2594" t="str">
        <f>VLOOKUP(A2594,[1]Tabelle1!$A$1:$B$68,2,FALSE)</f>
        <v>Emden  Stadt / Leer</v>
      </c>
      <c r="D2594" t="str">
        <f>'2019_1-3-1_Download'!$J$7</f>
        <v>Anteil der Personen mit Migrationshintergrund 
im engeren Sinne</v>
      </c>
      <c r="E2594" t="s">
        <v>1105</v>
      </c>
      <c r="F2594" t="str">
        <f>VLOOKUP(A2594,[2]Kreise_MZ!$A$2:$C$55,3,FALSE)</f>
        <v>MZ03402457</v>
      </c>
      <c r="G2594">
        <f>'2019_1-3-1_Download'!J262</f>
        <v>15.05</v>
      </c>
    </row>
    <row r="2595" spans="1:7" x14ac:dyDescent="0.25">
      <c r="A2595">
        <f>'2019_1-3-1_Download'!B263</f>
        <v>458</v>
      </c>
      <c r="B2595">
        <f>'2019_1-3-1_Download'!D263</f>
        <v>2015</v>
      </c>
      <c r="C2595" t="str">
        <f>VLOOKUP(A2595,[1]Tabelle1!$A$1:$B$68,2,FALSE)</f>
        <v>Oldenburg</v>
      </c>
      <c r="D2595" t="str">
        <f>'2019_1-3-1_Download'!$J$7</f>
        <v>Anteil der Personen mit Migrationshintergrund 
im engeren Sinne</v>
      </c>
      <c r="E2595" t="s">
        <v>1105</v>
      </c>
      <c r="F2595" t="str">
        <f>VLOOKUP(A2595,[2]Kreise_MZ!$A$2:$C$55,3,FALSE)</f>
        <v>MZ03458</v>
      </c>
      <c r="G2595">
        <f>'2019_1-3-1_Download'!J263</f>
        <v>11.79</v>
      </c>
    </row>
    <row r="2596" spans="1:7" x14ac:dyDescent="0.25">
      <c r="A2596">
        <f>'2019_1-3-1_Download'!B264</f>
        <v>459</v>
      </c>
      <c r="B2596">
        <f>'2019_1-3-1_Download'!D264</f>
        <v>2015</v>
      </c>
      <c r="C2596" t="str">
        <f>VLOOKUP(A2596,[1]Tabelle1!$A$1:$B$68,2,FALSE)</f>
        <v>Osnabrück</v>
      </c>
      <c r="D2596" t="str">
        <f>'2019_1-3-1_Download'!$J$7</f>
        <v>Anteil der Personen mit Migrationshintergrund 
im engeren Sinne</v>
      </c>
      <c r="E2596" t="s">
        <v>1105</v>
      </c>
      <c r="F2596" t="str">
        <f>VLOOKUP(A2596,[2]Kreise_MZ!$A$2:$C$55,3,FALSE)</f>
        <v>MZ03459</v>
      </c>
      <c r="G2596">
        <f>'2019_1-3-1_Download'!J264</f>
        <v>20.76</v>
      </c>
    </row>
    <row r="2597" spans="1:7" x14ac:dyDescent="0.25">
      <c r="A2597">
        <f>'2019_1-3-1_Download'!B265</f>
        <v>460</v>
      </c>
      <c r="B2597">
        <f>'2019_1-3-1_Download'!D265</f>
        <v>2015</v>
      </c>
      <c r="C2597" t="str">
        <f>VLOOKUP(A2597,[1]Tabelle1!$A$1:$B$68,2,FALSE)</f>
        <v>Vechta</v>
      </c>
      <c r="D2597" t="str">
        <f>'2019_1-3-1_Download'!$J$7</f>
        <v>Anteil der Personen mit Migrationshintergrund 
im engeren Sinne</v>
      </c>
      <c r="E2597" t="s">
        <v>1105</v>
      </c>
      <c r="F2597" t="str">
        <f>VLOOKUP(A2597,[2]Kreise_MZ!$A$2:$C$55,3,FALSE)</f>
        <v>MZ03460</v>
      </c>
      <c r="G2597">
        <f>'2019_1-3-1_Download'!J265</f>
        <v>21.53</v>
      </c>
    </row>
    <row r="2598" spans="1:7" x14ac:dyDescent="0.25">
      <c r="A2598">
        <f>'2019_1-3-1_Download'!B266</f>
        <v>461</v>
      </c>
      <c r="B2598">
        <f>'2019_1-3-1_Download'!D266</f>
        <v>2015</v>
      </c>
      <c r="C2598" t="str">
        <f>VLOOKUP(A2598,[1]Tabelle1!$A$1:$B$68,2,FALSE)</f>
        <v>Wesermarsch</v>
      </c>
      <c r="D2598" t="str">
        <f>'2019_1-3-1_Download'!$J$7</f>
        <v>Anteil der Personen mit Migrationshintergrund 
im engeren Sinne</v>
      </c>
      <c r="E2598" t="s">
        <v>1105</v>
      </c>
      <c r="F2598" t="str">
        <f>VLOOKUP(A2598,[2]Kreise_MZ!$A$2:$C$55,3,FALSE)</f>
        <v>MZ03461</v>
      </c>
      <c r="G2598">
        <f>'2019_1-3-1_Download'!J266</f>
        <v>12.95</v>
      </c>
    </row>
    <row r="2599" spans="1:7" x14ac:dyDescent="0.25">
      <c r="A2599" t="str">
        <f>'2019_1-3-1_Download'!B267</f>
        <v>455 / 462</v>
      </c>
      <c r="B2599">
        <f>'2019_1-3-1_Download'!D267</f>
        <v>2015</v>
      </c>
      <c r="C2599" t="str">
        <f>VLOOKUP(A2599,[1]Tabelle1!$A$1:$B$68,2,FALSE)</f>
        <v>Friesland / Wittmund</v>
      </c>
      <c r="D2599" t="str">
        <f>'2019_1-3-1_Download'!$J$7</f>
        <v>Anteil der Personen mit Migrationshintergrund 
im engeren Sinne</v>
      </c>
      <c r="E2599" t="s">
        <v>1105</v>
      </c>
      <c r="F2599" t="str">
        <f>VLOOKUP(A2599,[2]Kreise_MZ!$A$2:$C$55,3,FALSE)</f>
        <v>MZ03455462</v>
      </c>
      <c r="G2599">
        <f>'2019_1-3-1_Download'!J267</f>
        <v>8.39</v>
      </c>
    </row>
    <row r="2600" spans="1:7" x14ac:dyDescent="0.25">
      <c r="A2600">
        <f>'2019_1-3-1_Download'!B268</f>
        <v>4</v>
      </c>
      <c r="B2600">
        <f>'2019_1-3-1_Download'!D268</f>
        <v>2015</v>
      </c>
      <c r="C2600" t="str">
        <f>VLOOKUP(A2600,[1]Tabelle1!$A$1:$B$68,2,FALSE)</f>
        <v>Statistische Region Weser-Ems</v>
      </c>
      <c r="D2600" t="str">
        <f>'2019_1-3-1_Download'!$J$7</f>
        <v>Anteil der Personen mit Migrationshintergrund 
im engeren Sinne</v>
      </c>
      <c r="E2600" t="s">
        <v>1105</v>
      </c>
      <c r="F2600" t="str">
        <f>VLOOKUP(A2600,[2]Kreise_MZ!$A$2:$C$55,3,FALSE)</f>
        <v>MZ034</v>
      </c>
      <c r="G2600">
        <f>'2019_1-3-1_Download'!J268</f>
        <v>17.809999999999999</v>
      </c>
    </row>
    <row r="2601" spans="1:7" x14ac:dyDescent="0.25">
      <c r="A2601">
        <f>'2019_1-3-1_Download'!B269</f>
        <v>0</v>
      </c>
      <c r="B2601">
        <f>'2019_1-3-1_Download'!D269</f>
        <v>2015</v>
      </c>
      <c r="C2601" t="str">
        <f>VLOOKUP(A2601,[1]Tabelle1!$A$1:$B$68,2,FALSE)</f>
        <v>Niedersachsen</v>
      </c>
      <c r="D2601" t="str">
        <f>'2019_1-3-1_Download'!$J$7</f>
        <v>Anteil der Personen mit Migrationshintergrund 
im engeren Sinne</v>
      </c>
      <c r="E2601" t="s">
        <v>1105</v>
      </c>
      <c r="F2601" t="str">
        <f>VLOOKUP(A2601,[2]Kreise_MZ!$A$2:$C$55,3,FALSE)</f>
        <v>MZ030</v>
      </c>
      <c r="G2601">
        <f>'2019_1-3-1_Download'!J269</f>
        <v>17.84</v>
      </c>
    </row>
    <row r="2602" spans="1:7" x14ac:dyDescent="0.25">
      <c r="A2602">
        <f>'2019_1-3-1_Download'!B270</f>
        <v>101</v>
      </c>
      <c r="B2602">
        <f>'2019_1-3-1_Download'!D270</f>
        <v>2014</v>
      </c>
      <c r="C2602" t="str">
        <f>VLOOKUP(A2602,[1]Tabelle1!$A$1:$B$68,2,FALSE)</f>
        <v>Braunschweig  Stadt</v>
      </c>
      <c r="D2602" t="str">
        <f>'2019_1-3-1_Download'!$J$7</f>
        <v>Anteil der Personen mit Migrationshintergrund 
im engeren Sinne</v>
      </c>
      <c r="E2602" t="s">
        <v>1105</v>
      </c>
      <c r="F2602" t="str">
        <f>VLOOKUP(A2602,[2]Kreise_MZ!$A$2:$C$55,3,FALSE)</f>
        <v>MZ03101</v>
      </c>
      <c r="G2602">
        <f>'2019_1-3-1_Download'!J270</f>
        <v>19.09</v>
      </c>
    </row>
    <row r="2603" spans="1:7" x14ac:dyDescent="0.25">
      <c r="A2603">
        <f>'2019_1-3-1_Download'!B271</f>
        <v>102</v>
      </c>
      <c r="B2603">
        <f>'2019_1-3-1_Download'!D271</f>
        <v>2014</v>
      </c>
      <c r="C2603" t="str">
        <f>VLOOKUP(A2603,[1]Tabelle1!$A$1:$B$68,2,FALSE)</f>
        <v>Salzgitter  Stadt</v>
      </c>
      <c r="D2603" t="str">
        <f>'2019_1-3-1_Download'!$J$7</f>
        <v>Anteil der Personen mit Migrationshintergrund 
im engeren Sinne</v>
      </c>
      <c r="E2603" t="s">
        <v>1105</v>
      </c>
      <c r="F2603" t="str">
        <f>VLOOKUP(A2603,[2]Kreise_MZ!$A$2:$C$55,3,FALSE)</f>
        <v>MZ03102</v>
      </c>
      <c r="G2603">
        <f>'2019_1-3-1_Download'!J271</f>
        <v>27.29</v>
      </c>
    </row>
    <row r="2604" spans="1:7" x14ac:dyDescent="0.25">
      <c r="A2604">
        <f>'2019_1-3-1_Download'!B272</f>
        <v>103</v>
      </c>
      <c r="B2604">
        <f>'2019_1-3-1_Download'!D272</f>
        <v>2014</v>
      </c>
      <c r="C2604" t="str">
        <f>VLOOKUP(A2604,[1]Tabelle1!$A$1:$B$68,2,FALSE)</f>
        <v>Wolfsburg  Stadt</v>
      </c>
      <c r="D2604" t="str">
        <f>'2019_1-3-1_Download'!$J$7</f>
        <v>Anteil der Personen mit Migrationshintergrund 
im engeren Sinne</v>
      </c>
      <c r="E2604" t="s">
        <v>1105</v>
      </c>
      <c r="F2604" t="str">
        <f>VLOOKUP(A2604,[2]Kreise_MZ!$A$2:$C$55,3,FALSE)</f>
        <v>MZ03103</v>
      </c>
      <c r="G2604">
        <f>'2019_1-3-1_Download'!J272</f>
        <v>33.47</v>
      </c>
    </row>
    <row r="2605" spans="1:7" x14ac:dyDescent="0.25">
      <c r="A2605">
        <f>'2019_1-3-1_Download'!B273</f>
        <v>151</v>
      </c>
      <c r="B2605">
        <f>'2019_1-3-1_Download'!D273</f>
        <v>2014</v>
      </c>
      <c r="C2605" t="str">
        <f>VLOOKUP(A2605,[1]Tabelle1!$A$1:$B$68,2,FALSE)</f>
        <v>Gifhorn</v>
      </c>
      <c r="D2605" t="str">
        <f>'2019_1-3-1_Download'!$J$7</f>
        <v>Anteil der Personen mit Migrationshintergrund 
im engeren Sinne</v>
      </c>
      <c r="E2605" t="s">
        <v>1105</v>
      </c>
      <c r="F2605" t="str">
        <f>VLOOKUP(A2605,[2]Kreise_MZ!$A$2:$C$55,3,FALSE)</f>
        <v>MZ03151</v>
      </c>
      <c r="G2605">
        <f>'2019_1-3-1_Download'!J273</f>
        <v>19.62</v>
      </c>
    </row>
    <row r="2606" spans="1:7" x14ac:dyDescent="0.25">
      <c r="A2606">
        <f>'2019_1-3-1_Download'!B274</f>
        <v>153</v>
      </c>
      <c r="B2606">
        <f>'2019_1-3-1_Download'!D274</f>
        <v>2014</v>
      </c>
      <c r="C2606" t="str">
        <f>VLOOKUP(A2606,[1]Tabelle1!$A$1:$B$68,2,FALSE)</f>
        <v>Goslar</v>
      </c>
      <c r="D2606" t="str">
        <f>'2019_1-3-1_Download'!$J$7</f>
        <v>Anteil der Personen mit Migrationshintergrund 
im engeren Sinne</v>
      </c>
      <c r="E2606" t="s">
        <v>1105</v>
      </c>
      <c r="F2606" t="str">
        <f>VLOOKUP(A2606,[2]Kreise_MZ!$A$2:$C$55,3,FALSE)</f>
        <v>MZ03153</v>
      </c>
      <c r="G2606">
        <f>'2019_1-3-1_Download'!J274</f>
        <v>10.72</v>
      </c>
    </row>
    <row r="2607" spans="1:7" x14ac:dyDescent="0.25">
      <c r="A2607">
        <f>'2019_1-3-1_Download'!B275</f>
        <v>154</v>
      </c>
      <c r="B2607">
        <f>'2019_1-3-1_Download'!D275</f>
        <v>2014</v>
      </c>
      <c r="C2607" t="str">
        <f>VLOOKUP(A2607,[1]Tabelle1!$A$1:$B$68,2,FALSE)</f>
        <v>Helmstedt</v>
      </c>
      <c r="D2607" t="str">
        <f>'2019_1-3-1_Download'!$J$7</f>
        <v>Anteil der Personen mit Migrationshintergrund 
im engeren Sinne</v>
      </c>
      <c r="E2607" t="s">
        <v>1105</v>
      </c>
      <c r="F2607" t="str">
        <f>VLOOKUP(A2607,[2]Kreise_MZ!$A$2:$C$55,3,FALSE)</f>
        <v>MZ03154</v>
      </c>
      <c r="G2607">
        <f>'2019_1-3-1_Download'!J275</f>
        <v>18.510000000000002</v>
      </c>
    </row>
    <row r="2608" spans="1:7" x14ac:dyDescent="0.25">
      <c r="A2608">
        <f>'2019_1-3-1_Download'!B276</f>
        <v>155</v>
      </c>
      <c r="B2608">
        <f>'2019_1-3-1_Download'!D276</f>
        <v>2014</v>
      </c>
      <c r="C2608" t="str">
        <f>VLOOKUP(A2608,[1]Tabelle1!$A$1:$B$68,2,FALSE)</f>
        <v>Northeim</v>
      </c>
      <c r="D2608" t="str">
        <f>'2019_1-3-1_Download'!$J$7</f>
        <v>Anteil der Personen mit Migrationshintergrund 
im engeren Sinne</v>
      </c>
      <c r="E2608" t="s">
        <v>1105</v>
      </c>
      <c r="F2608" t="str">
        <f>VLOOKUP(A2608,[2]Kreise_MZ!$A$2:$C$55,3,FALSE)</f>
        <v>MZ03155</v>
      </c>
      <c r="G2608">
        <f>'2019_1-3-1_Download'!J276</f>
        <v>10.4</v>
      </c>
    </row>
    <row r="2609" spans="1:7" x14ac:dyDescent="0.25">
      <c r="A2609">
        <f>'2019_1-3-1_Download'!B277</f>
        <v>157</v>
      </c>
      <c r="B2609">
        <f>'2019_1-3-1_Download'!D277</f>
        <v>2014</v>
      </c>
      <c r="C2609" t="str">
        <f>VLOOKUP(A2609,[1]Tabelle1!$A$1:$B$68,2,FALSE)</f>
        <v>Peine</v>
      </c>
      <c r="D2609" t="str">
        <f>'2019_1-3-1_Download'!$J$7</f>
        <v>Anteil der Personen mit Migrationshintergrund 
im engeren Sinne</v>
      </c>
      <c r="E2609" t="s">
        <v>1105</v>
      </c>
      <c r="F2609" t="str">
        <f>VLOOKUP(A2609,[2]Kreise_MZ!$A$2:$C$55,3,FALSE)</f>
        <v>MZ03157</v>
      </c>
      <c r="G2609">
        <f>'2019_1-3-1_Download'!J277</f>
        <v>18.329999999999998</v>
      </c>
    </row>
    <row r="2610" spans="1:7" x14ac:dyDescent="0.25">
      <c r="A2610">
        <f>'2019_1-3-1_Download'!B279</f>
        <v>159</v>
      </c>
      <c r="B2610">
        <f>'2019_1-3-1_Download'!D279</f>
        <v>2014</v>
      </c>
      <c r="C2610" t="str">
        <f>VLOOKUP(A2610,[1]Tabelle1!$A$1:$B$68,2,FALSE)</f>
        <v>Göttingen</v>
      </c>
      <c r="D2610" t="str">
        <f>'2019_1-3-1_Download'!$J$7</f>
        <v>Anteil der Personen mit Migrationshintergrund 
im engeren Sinne</v>
      </c>
      <c r="E2610" t="s">
        <v>1105</v>
      </c>
      <c r="F2610" t="str">
        <f>VLOOKUP(A2610,[2]Kreise_MZ!$A$2:$C$55,3,FALSE)</f>
        <v>MZ03159</v>
      </c>
      <c r="G2610">
        <f>'2019_1-3-1_Download'!J279</f>
        <v>11.46</v>
      </c>
    </row>
    <row r="2611" spans="1:7" x14ac:dyDescent="0.25">
      <c r="A2611">
        <f>'2019_1-3-1_Download'!B278</f>
        <v>158</v>
      </c>
      <c r="B2611">
        <f>'2019_1-3-1_Download'!D278</f>
        <v>2014</v>
      </c>
      <c r="C2611" t="str">
        <f>VLOOKUP(A2611,[1]Tabelle1!$A$1:$B$68,2,FALSE)</f>
        <v>Wolfenbüttel</v>
      </c>
      <c r="D2611" t="str">
        <f>'2019_1-3-1_Download'!$J$7</f>
        <v>Anteil der Personen mit Migrationshintergrund 
im engeren Sinne</v>
      </c>
      <c r="E2611" t="s">
        <v>1105</v>
      </c>
      <c r="F2611" t="str">
        <f>VLOOKUP(A2611,[2]Kreise_MZ!$A$2:$C$55,3,FALSE)</f>
        <v>MZ03158</v>
      </c>
      <c r="G2611">
        <f>'2019_1-3-1_Download'!J278</f>
        <v>15.28</v>
      </c>
    </row>
    <row r="2612" spans="1:7" x14ac:dyDescent="0.25">
      <c r="A2612">
        <f>'2019_1-3-1_Download'!B280</f>
        <v>1</v>
      </c>
      <c r="B2612">
        <f>'2019_1-3-1_Download'!D280</f>
        <v>2014</v>
      </c>
      <c r="C2612" t="str">
        <f>VLOOKUP(A2612,[1]Tabelle1!$A$1:$B$68,2,FALSE)</f>
        <v>Statistische Region Braunschweig</v>
      </c>
      <c r="D2612" t="str">
        <f>'2019_1-3-1_Download'!$J$7</f>
        <v>Anteil der Personen mit Migrationshintergrund 
im engeren Sinne</v>
      </c>
      <c r="E2612" t="s">
        <v>1105</v>
      </c>
      <c r="F2612" t="str">
        <f>VLOOKUP(A2612,[2]Kreise_MZ!$A$2:$C$55,3,FALSE)</f>
        <v>MZ031</v>
      </c>
      <c r="G2612">
        <f>'2019_1-3-1_Download'!J280</f>
        <v>17.399999999999999</v>
      </c>
    </row>
    <row r="2613" spans="1:7" x14ac:dyDescent="0.25">
      <c r="A2613">
        <f>'2019_1-3-1_Download'!B281</f>
        <v>241</v>
      </c>
      <c r="B2613">
        <f>'2019_1-3-1_Download'!D281</f>
        <v>2014</v>
      </c>
      <c r="C2613" t="str">
        <f>VLOOKUP(A2613,[1]Tabelle1!$A$1:$B$68,2,FALSE)</f>
        <v>Hannover  Region</v>
      </c>
      <c r="D2613" t="str">
        <f>'2019_1-3-1_Download'!$J$7</f>
        <v>Anteil der Personen mit Migrationshintergrund 
im engeren Sinne</v>
      </c>
      <c r="E2613" t="s">
        <v>1105</v>
      </c>
      <c r="F2613" t="str">
        <f>VLOOKUP(A2613,[2]Kreise_MZ!$A$2:$C$55,3,FALSE)</f>
        <v>MZ03241</v>
      </c>
      <c r="G2613">
        <f>'2019_1-3-1_Download'!J281</f>
        <v>24.22</v>
      </c>
    </row>
    <row r="2614" spans="1:7" x14ac:dyDescent="0.25">
      <c r="A2614">
        <f>'2019_1-3-1_Download'!B282</f>
        <v>241001</v>
      </c>
      <c r="B2614">
        <f>'2019_1-3-1_Download'!D282</f>
        <v>2014</v>
      </c>
      <c r="C2614" t="str">
        <f>VLOOKUP(A2614,[1]Tabelle1!$A$1:$B$68,2,FALSE)</f>
        <v>dav. Hannover  Lhst.</v>
      </c>
      <c r="D2614" t="str">
        <f>'2019_1-3-1_Download'!$J$7</f>
        <v>Anteil der Personen mit Migrationshintergrund 
im engeren Sinne</v>
      </c>
      <c r="E2614" t="s">
        <v>1105</v>
      </c>
      <c r="F2614" t="str">
        <f>VLOOKUP(A2614,[2]Kreise_MZ!$A$2:$C$55,3,FALSE)</f>
        <v>MZ03241001</v>
      </c>
      <c r="G2614">
        <f>'2019_1-3-1_Download'!J282</f>
        <v>29.97</v>
      </c>
    </row>
    <row r="2615" spans="1:7" x14ac:dyDescent="0.25">
      <c r="A2615">
        <f>'2019_1-3-1_Download'!B283</f>
        <v>241999</v>
      </c>
      <c r="B2615">
        <f>'2019_1-3-1_Download'!D283</f>
        <v>2014</v>
      </c>
      <c r="C2615" t="str">
        <f>VLOOKUP(A2615,[1]Tabelle1!$A$1:$B$68,2,FALSE)</f>
        <v>dav. Hannover  Umland</v>
      </c>
      <c r="D2615" t="str">
        <f>'2019_1-3-1_Download'!$J$7</f>
        <v>Anteil der Personen mit Migrationshintergrund 
im engeren Sinne</v>
      </c>
      <c r="E2615" t="s">
        <v>1105</v>
      </c>
      <c r="F2615" t="str">
        <f>VLOOKUP(A2615,[2]Kreise_MZ!$A$2:$C$55,3,FALSE)</f>
        <v>MZ03241999</v>
      </c>
      <c r="G2615">
        <f>'2019_1-3-1_Download'!J283</f>
        <v>19.32</v>
      </c>
    </row>
    <row r="2616" spans="1:7" x14ac:dyDescent="0.25">
      <c r="A2616">
        <f>'2019_1-3-1_Download'!B284</f>
        <v>251</v>
      </c>
      <c r="B2616">
        <f>'2019_1-3-1_Download'!D284</f>
        <v>2014</v>
      </c>
      <c r="C2616" t="str">
        <f>VLOOKUP(A2616,[1]Tabelle1!$A$1:$B$68,2,FALSE)</f>
        <v>Diepholz</v>
      </c>
      <c r="D2616" t="str">
        <f>'2019_1-3-1_Download'!$J$7</f>
        <v>Anteil der Personen mit Migrationshintergrund 
im engeren Sinne</v>
      </c>
      <c r="E2616" t="s">
        <v>1105</v>
      </c>
      <c r="F2616" t="str">
        <f>VLOOKUP(A2616,[2]Kreise_MZ!$A$2:$C$55,3,FALSE)</f>
        <v>MZ03251</v>
      </c>
      <c r="G2616">
        <f>'2019_1-3-1_Download'!J284</f>
        <v>14.91</v>
      </c>
    </row>
    <row r="2617" spans="1:7" x14ac:dyDescent="0.25">
      <c r="A2617">
        <f>'2019_1-3-1_Download'!B285</f>
        <v>252</v>
      </c>
      <c r="B2617">
        <f>'2019_1-3-1_Download'!D285</f>
        <v>2014</v>
      </c>
      <c r="C2617" t="str">
        <f>VLOOKUP(A2617,[1]Tabelle1!$A$1:$B$68,2,FALSE)</f>
        <v>Hameln-Pyrmont</v>
      </c>
      <c r="D2617" t="str">
        <f>'2019_1-3-1_Download'!$J$7</f>
        <v>Anteil der Personen mit Migrationshintergrund 
im engeren Sinne</v>
      </c>
      <c r="E2617" t="s">
        <v>1105</v>
      </c>
      <c r="F2617" t="str">
        <f>VLOOKUP(A2617,[2]Kreise_MZ!$A$2:$C$55,3,FALSE)</f>
        <v>MZ03252</v>
      </c>
      <c r="G2617">
        <f>'2019_1-3-1_Download'!J285</f>
        <v>17.989999999999998</v>
      </c>
    </row>
    <row r="2618" spans="1:7" x14ac:dyDescent="0.25">
      <c r="A2618">
        <f>'2019_1-3-1_Download'!B286</f>
        <v>254</v>
      </c>
      <c r="B2618">
        <f>'2019_1-3-1_Download'!D286</f>
        <v>2014</v>
      </c>
      <c r="C2618" t="str">
        <f>VLOOKUP(A2618,[1]Tabelle1!$A$1:$B$68,2,FALSE)</f>
        <v>Hildesheim</v>
      </c>
      <c r="D2618" t="str">
        <f>'2019_1-3-1_Download'!$J$7</f>
        <v>Anteil der Personen mit Migrationshintergrund 
im engeren Sinne</v>
      </c>
      <c r="E2618" t="s">
        <v>1105</v>
      </c>
      <c r="F2618" t="str">
        <f>VLOOKUP(A2618,[2]Kreise_MZ!$A$2:$C$55,3,FALSE)</f>
        <v>MZ03254</v>
      </c>
      <c r="G2618">
        <f>'2019_1-3-1_Download'!J286</f>
        <v>17.13</v>
      </c>
    </row>
    <row r="2619" spans="1:7" x14ac:dyDescent="0.25">
      <c r="A2619">
        <f>'2019_1-3-1_Download'!B287</f>
        <v>255</v>
      </c>
      <c r="B2619">
        <f>'2019_1-3-1_Download'!D287</f>
        <v>2014</v>
      </c>
      <c r="C2619" t="str">
        <f>VLOOKUP(A2619,[1]Tabelle1!$A$1:$B$68,2,FALSE)</f>
        <v>Holzminden</v>
      </c>
      <c r="D2619" t="str">
        <f>'2019_1-3-1_Download'!$J$7</f>
        <v>Anteil der Personen mit Migrationshintergrund 
im engeren Sinne</v>
      </c>
      <c r="E2619" t="s">
        <v>1105</v>
      </c>
      <c r="F2619" t="str">
        <f>VLOOKUP(A2619,[2]Kreise_MZ!$A$2:$C$55,3,FALSE)</f>
        <v>MZ03255</v>
      </c>
      <c r="G2619">
        <f>'2019_1-3-1_Download'!J287</f>
        <v>7.03</v>
      </c>
    </row>
    <row r="2620" spans="1:7" x14ac:dyDescent="0.25">
      <c r="A2620">
        <f>'2019_1-3-1_Download'!B288</f>
        <v>256</v>
      </c>
      <c r="B2620">
        <f>'2019_1-3-1_Download'!D288</f>
        <v>2014</v>
      </c>
      <c r="C2620" t="str">
        <f>VLOOKUP(A2620,[1]Tabelle1!$A$1:$B$68,2,FALSE)</f>
        <v>Nienburg (Weser)</v>
      </c>
      <c r="D2620" t="str">
        <f>'2019_1-3-1_Download'!$J$7</f>
        <v>Anteil der Personen mit Migrationshintergrund 
im engeren Sinne</v>
      </c>
      <c r="E2620" t="s">
        <v>1105</v>
      </c>
      <c r="F2620" t="str">
        <f>VLOOKUP(A2620,[2]Kreise_MZ!$A$2:$C$55,3,FALSE)</f>
        <v>MZ03256</v>
      </c>
      <c r="G2620">
        <f>'2019_1-3-1_Download'!J288</f>
        <v>17.66</v>
      </c>
    </row>
    <row r="2621" spans="1:7" x14ac:dyDescent="0.25">
      <c r="A2621">
        <f>'2019_1-3-1_Download'!B289</f>
        <v>257</v>
      </c>
      <c r="B2621">
        <f>'2019_1-3-1_Download'!D289</f>
        <v>2014</v>
      </c>
      <c r="C2621" t="str">
        <f>VLOOKUP(A2621,[1]Tabelle1!$A$1:$B$68,2,FALSE)</f>
        <v>Schaumburg</v>
      </c>
      <c r="D2621" t="str">
        <f>'2019_1-3-1_Download'!$J$7</f>
        <v>Anteil der Personen mit Migrationshintergrund 
im engeren Sinne</v>
      </c>
      <c r="E2621" t="s">
        <v>1105</v>
      </c>
      <c r="F2621" t="str">
        <f>VLOOKUP(A2621,[2]Kreise_MZ!$A$2:$C$55,3,FALSE)</f>
        <v>MZ03257</v>
      </c>
      <c r="G2621">
        <f>'2019_1-3-1_Download'!J289</f>
        <v>15.1</v>
      </c>
    </row>
    <row r="2622" spans="1:7" x14ac:dyDescent="0.25">
      <c r="A2622">
        <f>'2019_1-3-1_Download'!B290</f>
        <v>2</v>
      </c>
      <c r="B2622">
        <f>'2019_1-3-1_Download'!D290</f>
        <v>2014</v>
      </c>
      <c r="C2622" t="str">
        <f>VLOOKUP(A2622,[1]Tabelle1!$A$1:$B$68,2,FALSE)</f>
        <v>Statistische Region Hannover</v>
      </c>
      <c r="D2622" t="str">
        <f>'2019_1-3-1_Download'!$J$7</f>
        <v>Anteil der Personen mit Migrationshintergrund 
im engeren Sinne</v>
      </c>
      <c r="E2622" t="s">
        <v>1105</v>
      </c>
      <c r="F2622" t="str">
        <f>VLOOKUP(A2622,[2]Kreise_MZ!$A$2:$C$55,3,FALSE)</f>
        <v>MZ032</v>
      </c>
      <c r="G2622">
        <f>'2019_1-3-1_Download'!J290</f>
        <v>20.28</v>
      </c>
    </row>
    <row r="2623" spans="1:7" x14ac:dyDescent="0.25">
      <c r="A2623">
        <f>'2019_1-3-1_Download'!B291</f>
        <v>351</v>
      </c>
      <c r="B2623">
        <f>'2019_1-3-1_Download'!D291</f>
        <v>2014</v>
      </c>
      <c r="C2623" t="str">
        <f>VLOOKUP(A2623,[1]Tabelle1!$A$1:$B$68,2,FALSE)</f>
        <v>Celle</v>
      </c>
      <c r="D2623" t="str">
        <f>'2019_1-3-1_Download'!$J$7</f>
        <v>Anteil der Personen mit Migrationshintergrund 
im engeren Sinne</v>
      </c>
      <c r="E2623" t="s">
        <v>1105</v>
      </c>
      <c r="F2623" t="str">
        <f>VLOOKUP(A2623,[2]Kreise_MZ!$A$2:$C$55,3,FALSE)</f>
        <v>MZ03351</v>
      </c>
      <c r="G2623">
        <f>'2019_1-3-1_Download'!J291</f>
        <v>17.440000000000001</v>
      </c>
    </row>
    <row r="2624" spans="1:7" x14ac:dyDescent="0.25">
      <c r="A2624">
        <f>'2019_1-3-1_Download'!B292</f>
        <v>352</v>
      </c>
      <c r="B2624">
        <f>'2019_1-3-1_Download'!D292</f>
        <v>2014</v>
      </c>
      <c r="C2624" t="str">
        <f>VLOOKUP(A2624,[1]Tabelle1!$A$1:$B$68,2,FALSE)</f>
        <v>Cuxhaven</v>
      </c>
      <c r="D2624" t="str">
        <f>'2019_1-3-1_Download'!$J$7</f>
        <v>Anteil der Personen mit Migrationshintergrund 
im engeren Sinne</v>
      </c>
      <c r="E2624" t="s">
        <v>1105</v>
      </c>
      <c r="F2624" t="str">
        <f>VLOOKUP(A2624,[2]Kreise_MZ!$A$2:$C$55,3,FALSE)</f>
        <v>MZ03352</v>
      </c>
      <c r="G2624">
        <f>'2019_1-3-1_Download'!J292</f>
        <v>11.66</v>
      </c>
    </row>
    <row r="2625" spans="1:7" x14ac:dyDescent="0.25">
      <c r="A2625">
        <f>'2019_1-3-1_Download'!B293</f>
        <v>353</v>
      </c>
      <c r="B2625">
        <f>'2019_1-3-1_Download'!D293</f>
        <v>2014</v>
      </c>
      <c r="C2625" t="str">
        <f>VLOOKUP(A2625,[1]Tabelle1!$A$1:$B$68,2,FALSE)</f>
        <v>Harburg</v>
      </c>
      <c r="D2625" t="str">
        <f>'2019_1-3-1_Download'!$J$7</f>
        <v>Anteil der Personen mit Migrationshintergrund 
im engeren Sinne</v>
      </c>
      <c r="E2625" t="s">
        <v>1105</v>
      </c>
      <c r="F2625" t="str">
        <f>VLOOKUP(A2625,[2]Kreise_MZ!$A$2:$C$55,3,FALSE)</f>
        <v>MZ03353</v>
      </c>
      <c r="G2625">
        <f>'2019_1-3-1_Download'!J293</f>
        <v>13.41</v>
      </c>
    </row>
    <row r="2626" spans="1:7" x14ac:dyDescent="0.25">
      <c r="A2626" t="str">
        <f>'2019_1-3-1_Download'!B294</f>
        <v>360/ 354</v>
      </c>
      <c r="B2626">
        <f>'2019_1-3-1_Download'!D294</f>
        <v>2014</v>
      </c>
      <c r="C2626" t="str">
        <f>VLOOKUP(A2626,[1]Tabelle1!$A$1:$B$68,2,FALSE)</f>
        <v>Uelzen Lüchow-Dannenberg</v>
      </c>
      <c r="D2626" t="str">
        <f>'2019_1-3-1_Download'!$J$7</f>
        <v>Anteil der Personen mit Migrationshintergrund 
im engeren Sinne</v>
      </c>
      <c r="E2626" t="s">
        <v>1105</v>
      </c>
      <c r="F2626" t="str">
        <f>VLOOKUP(A2626,[2]Kreise_MZ!$A$2:$C$55,3,FALSE)</f>
        <v>MZ03354360</v>
      </c>
      <c r="G2626">
        <f>'2019_1-3-1_Download'!J294</f>
        <v>9.98</v>
      </c>
    </row>
    <row r="2627" spans="1:7" x14ac:dyDescent="0.25">
      <c r="A2627">
        <f>'2019_1-3-1_Download'!B295</f>
        <v>355</v>
      </c>
      <c r="B2627">
        <f>'2019_1-3-1_Download'!D295</f>
        <v>2014</v>
      </c>
      <c r="C2627" t="str">
        <f>VLOOKUP(A2627,[1]Tabelle1!$A$1:$B$68,2,FALSE)</f>
        <v>Lüneburg</v>
      </c>
      <c r="D2627" t="str">
        <f>'2019_1-3-1_Download'!$J$7</f>
        <v>Anteil der Personen mit Migrationshintergrund 
im engeren Sinne</v>
      </c>
      <c r="E2627" t="s">
        <v>1105</v>
      </c>
      <c r="F2627" t="str">
        <f>VLOOKUP(A2627,[2]Kreise_MZ!$A$2:$C$55,3,FALSE)</f>
        <v>MZ03355</v>
      </c>
      <c r="G2627">
        <f>'2019_1-3-1_Download'!J295</f>
        <v>13.2</v>
      </c>
    </row>
    <row r="2628" spans="1:7" x14ac:dyDescent="0.25">
      <c r="A2628">
        <f>'2019_1-3-1_Download'!B296</f>
        <v>356</v>
      </c>
      <c r="B2628">
        <f>'2019_1-3-1_Download'!D296</f>
        <v>2014</v>
      </c>
      <c r="C2628" t="str">
        <f>VLOOKUP(A2628,[1]Tabelle1!$A$1:$B$68,2,FALSE)</f>
        <v>Osterholz</v>
      </c>
      <c r="D2628" t="str">
        <f>'2019_1-3-1_Download'!$J$7</f>
        <v>Anteil der Personen mit Migrationshintergrund 
im engeren Sinne</v>
      </c>
      <c r="E2628" t="s">
        <v>1105</v>
      </c>
      <c r="F2628" t="str">
        <f>VLOOKUP(A2628,[2]Kreise_MZ!$A$2:$C$55,3,FALSE)</f>
        <v>MZ03356</v>
      </c>
      <c r="G2628">
        <f>'2019_1-3-1_Download'!J296</f>
        <v>7.75</v>
      </c>
    </row>
    <row r="2629" spans="1:7" x14ac:dyDescent="0.25">
      <c r="A2629">
        <f>'2019_1-3-1_Download'!B297</f>
        <v>357</v>
      </c>
      <c r="B2629">
        <f>'2019_1-3-1_Download'!D297</f>
        <v>2014</v>
      </c>
      <c r="C2629" t="str">
        <f>VLOOKUP(A2629,[1]Tabelle1!$A$1:$B$68,2,FALSE)</f>
        <v>Rotenburg (Wümme)</v>
      </c>
      <c r="D2629" t="str">
        <f>'2019_1-3-1_Download'!$J$7</f>
        <v>Anteil der Personen mit Migrationshintergrund 
im engeren Sinne</v>
      </c>
      <c r="E2629" t="s">
        <v>1105</v>
      </c>
      <c r="F2629" t="str">
        <f>VLOOKUP(A2629,[2]Kreise_MZ!$A$2:$C$55,3,FALSE)</f>
        <v>MZ03357</v>
      </c>
      <c r="G2629">
        <f>'2019_1-3-1_Download'!J297</f>
        <v>11.02</v>
      </c>
    </row>
    <row r="2630" spans="1:7" x14ac:dyDescent="0.25">
      <c r="A2630">
        <f>'2019_1-3-1_Download'!B298</f>
        <v>358</v>
      </c>
      <c r="B2630">
        <f>'2019_1-3-1_Download'!D298</f>
        <v>2014</v>
      </c>
      <c r="C2630" t="str">
        <f>VLOOKUP(A2630,[1]Tabelle1!$A$1:$B$68,2,FALSE)</f>
        <v>Heidekreis</v>
      </c>
      <c r="D2630" t="str">
        <f>'2019_1-3-1_Download'!$J$7</f>
        <v>Anteil der Personen mit Migrationshintergrund 
im engeren Sinne</v>
      </c>
      <c r="E2630" t="s">
        <v>1105</v>
      </c>
      <c r="F2630" t="str">
        <f>VLOOKUP(A2630,[2]Kreise_MZ!$A$2:$C$55,3,FALSE)</f>
        <v>MZ03358</v>
      </c>
      <c r="G2630">
        <f>'2019_1-3-1_Download'!J298</f>
        <v>17.170000000000002</v>
      </c>
    </row>
    <row r="2631" spans="1:7" x14ac:dyDescent="0.25">
      <c r="A2631">
        <f>'2019_1-3-1_Download'!B299</f>
        <v>359</v>
      </c>
      <c r="B2631">
        <f>'2019_1-3-1_Download'!D299</f>
        <v>2014</v>
      </c>
      <c r="C2631" t="str">
        <f>VLOOKUP(A2631,[1]Tabelle1!$A$1:$B$68,2,FALSE)</f>
        <v>Stade</v>
      </c>
      <c r="D2631" t="str">
        <f>'2019_1-3-1_Download'!$J$7</f>
        <v>Anteil der Personen mit Migrationshintergrund 
im engeren Sinne</v>
      </c>
      <c r="E2631" t="s">
        <v>1105</v>
      </c>
      <c r="F2631" t="str">
        <f>VLOOKUP(A2631,[2]Kreise_MZ!$A$2:$C$55,3,FALSE)</f>
        <v>MZ03359</v>
      </c>
      <c r="G2631">
        <f>'2019_1-3-1_Download'!J299</f>
        <v>13.48</v>
      </c>
    </row>
    <row r="2632" spans="1:7" x14ac:dyDescent="0.25">
      <c r="A2632" t="str">
        <f>'2019_1-3-1_Download'!B300</f>
        <v>360/ 354</v>
      </c>
      <c r="B2632">
        <f>'2019_1-3-1_Download'!D300</f>
        <v>2014</v>
      </c>
      <c r="C2632" t="str">
        <f>VLOOKUP(A2632,[1]Tabelle1!$A$1:$B$68,2,FALSE)</f>
        <v>Uelzen Lüchow-Dannenberg</v>
      </c>
      <c r="D2632" t="str">
        <f>'2019_1-3-1_Download'!$J$7</f>
        <v>Anteil der Personen mit Migrationshintergrund 
im engeren Sinne</v>
      </c>
      <c r="E2632" t="s">
        <v>1105</v>
      </c>
      <c r="F2632" t="str">
        <f>VLOOKUP(A2632,[2]Kreise_MZ!$A$2:$C$55,3,FALSE)</f>
        <v>MZ03354360</v>
      </c>
      <c r="G2632">
        <f>'2019_1-3-1_Download'!J300</f>
        <v>9.98</v>
      </c>
    </row>
    <row r="2633" spans="1:7" x14ac:dyDescent="0.25">
      <c r="A2633">
        <f>'2019_1-3-1_Download'!B301</f>
        <v>361</v>
      </c>
      <c r="B2633">
        <f>'2019_1-3-1_Download'!D301</f>
        <v>2014</v>
      </c>
      <c r="C2633" t="str">
        <f>VLOOKUP(A2633,[1]Tabelle1!$A$1:$B$68,2,FALSE)</f>
        <v>Verden</v>
      </c>
      <c r="D2633" t="str">
        <f>'2019_1-3-1_Download'!$J$7</f>
        <v>Anteil der Personen mit Migrationshintergrund 
im engeren Sinne</v>
      </c>
      <c r="E2633" t="s">
        <v>1105</v>
      </c>
      <c r="F2633" t="str">
        <f>VLOOKUP(A2633,[2]Kreise_MZ!$A$2:$C$55,3,FALSE)</f>
        <v>MZ03361</v>
      </c>
      <c r="G2633">
        <f>'2019_1-3-1_Download'!J301</f>
        <v>19.920000000000002</v>
      </c>
    </row>
    <row r="2634" spans="1:7" x14ac:dyDescent="0.25">
      <c r="A2634">
        <f>'2019_1-3-1_Download'!B302</f>
        <v>3</v>
      </c>
      <c r="B2634">
        <f>'2019_1-3-1_Download'!D302</f>
        <v>2014</v>
      </c>
      <c r="C2634" t="str">
        <f>VLOOKUP(A2634,[1]Tabelle1!$A$1:$B$68,2,FALSE)</f>
        <v>Statistische Region Lüneburg</v>
      </c>
      <c r="D2634" t="str">
        <f>'2019_1-3-1_Download'!$J$7</f>
        <v>Anteil der Personen mit Migrationshintergrund 
im engeren Sinne</v>
      </c>
      <c r="E2634" t="s">
        <v>1105</v>
      </c>
      <c r="F2634" t="str">
        <f>VLOOKUP(A2634,[2]Kreise_MZ!$A$2:$C$55,3,FALSE)</f>
        <v>MZ033</v>
      </c>
      <c r="G2634">
        <f>'2019_1-3-1_Download'!J302</f>
        <v>13.7</v>
      </c>
    </row>
    <row r="2635" spans="1:7" x14ac:dyDescent="0.25">
      <c r="A2635">
        <f>'2019_1-3-1_Download'!B303</f>
        <v>401</v>
      </c>
      <c r="B2635">
        <f>'2019_1-3-1_Download'!D303</f>
        <v>2014</v>
      </c>
      <c r="C2635" t="str">
        <f>VLOOKUP(A2635,[1]Tabelle1!$A$1:$B$68,2,FALSE)</f>
        <v>Delmenhorst  Stadt</v>
      </c>
      <c r="D2635" t="str">
        <f>'2019_1-3-1_Download'!$J$7</f>
        <v>Anteil der Personen mit Migrationshintergrund 
im engeren Sinne</v>
      </c>
      <c r="E2635" t="s">
        <v>1105</v>
      </c>
      <c r="F2635" t="str">
        <f>VLOOKUP(A2635,[2]Kreise_MZ!$A$2:$C$55,3,FALSE)</f>
        <v>MZ03401</v>
      </c>
      <c r="G2635">
        <f>'2019_1-3-1_Download'!J303</f>
        <v>27.25</v>
      </c>
    </row>
    <row r="2636" spans="1:7" x14ac:dyDescent="0.25">
      <c r="A2636" t="str">
        <f>'2019_1-3-1_Download'!B304</f>
        <v>402 / 457</v>
      </c>
      <c r="B2636">
        <f>'2019_1-3-1_Download'!D304</f>
        <v>2014</v>
      </c>
      <c r="C2636" t="str">
        <f>VLOOKUP(A2636,[1]Tabelle1!$A$1:$B$68,2,FALSE)</f>
        <v>Emden  Stadt / Leer</v>
      </c>
      <c r="D2636" t="str">
        <f>'2019_1-3-1_Download'!$J$7</f>
        <v>Anteil der Personen mit Migrationshintergrund 
im engeren Sinne</v>
      </c>
      <c r="E2636" t="s">
        <v>1105</v>
      </c>
      <c r="F2636" t="str">
        <f>VLOOKUP(A2636,[2]Kreise_MZ!$A$2:$C$55,3,FALSE)</f>
        <v>MZ03402457</v>
      </c>
      <c r="G2636">
        <f>'2019_1-3-1_Download'!J304</f>
        <v>12.64</v>
      </c>
    </row>
    <row r="2637" spans="1:7" x14ac:dyDescent="0.25">
      <c r="A2637">
        <f>'2019_1-3-1_Download'!B305</f>
        <v>403</v>
      </c>
      <c r="B2637">
        <f>'2019_1-3-1_Download'!D305</f>
        <v>2014</v>
      </c>
      <c r="C2637" t="str">
        <f>VLOOKUP(A2637,[1]Tabelle1!$A$1:$B$68,2,FALSE)</f>
        <v>Oldenburg(Oldb)  Stadt</v>
      </c>
      <c r="D2637" t="str">
        <f>'2019_1-3-1_Download'!$J$7</f>
        <v>Anteil der Personen mit Migrationshintergrund 
im engeren Sinne</v>
      </c>
      <c r="E2637" t="s">
        <v>1105</v>
      </c>
      <c r="F2637" t="str">
        <f>VLOOKUP(A2637,[2]Kreise_MZ!$A$2:$C$55,3,FALSE)</f>
        <v>MZ03403</v>
      </c>
      <c r="G2637">
        <f>'2019_1-3-1_Download'!J305</f>
        <v>14.5</v>
      </c>
    </row>
    <row r="2638" spans="1:7" x14ac:dyDescent="0.25">
      <c r="A2638">
        <f>'2019_1-3-1_Download'!B306</f>
        <v>404</v>
      </c>
      <c r="B2638">
        <f>'2019_1-3-1_Download'!D306</f>
        <v>2014</v>
      </c>
      <c r="C2638" t="str">
        <f>VLOOKUP(A2638,[1]Tabelle1!$A$1:$B$68,2,FALSE)</f>
        <v>Osnabrück  Stadt</v>
      </c>
      <c r="D2638" t="str">
        <f>'2019_1-3-1_Download'!$J$7</f>
        <v>Anteil der Personen mit Migrationshintergrund 
im engeren Sinne</v>
      </c>
      <c r="E2638" t="s">
        <v>1105</v>
      </c>
      <c r="F2638" t="str">
        <f>VLOOKUP(A2638,[2]Kreise_MZ!$A$2:$C$55,3,FALSE)</f>
        <v>MZ03404</v>
      </c>
      <c r="G2638">
        <f>'2019_1-3-1_Download'!J306</f>
        <v>28.54</v>
      </c>
    </row>
    <row r="2639" spans="1:7" x14ac:dyDescent="0.25">
      <c r="A2639">
        <f>'2019_1-3-1_Download'!B307</f>
        <v>405</v>
      </c>
      <c r="B2639">
        <f>'2019_1-3-1_Download'!D307</f>
        <v>2014</v>
      </c>
      <c r="C2639" t="str">
        <f>VLOOKUP(A2639,[1]Tabelle1!$A$1:$B$68,2,FALSE)</f>
        <v>Wilhelmshaven  Stadt</v>
      </c>
      <c r="D2639" t="str">
        <f>'2019_1-3-1_Download'!$J$7</f>
        <v>Anteil der Personen mit Migrationshintergrund 
im engeren Sinne</v>
      </c>
      <c r="E2639" t="s">
        <v>1105</v>
      </c>
      <c r="F2639" t="str">
        <f>VLOOKUP(A2639,[2]Kreise_MZ!$A$2:$C$55,3,FALSE)</f>
        <v>MZ03405</v>
      </c>
      <c r="G2639">
        <f>'2019_1-3-1_Download'!J307</f>
        <v>16.260000000000002</v>
      </c>
    </row>
    <row r="2640" spans="1:7" x14ac:dyDescent="0.25">
      <c r="A2640">
        <f>'2019_1-3-1_Download'!B308</f>
        <v>451</v>
      </c>
      <c r="B2640">
        <f>'2019_1-3-1_Download'!D308</f>
        <v>2014</v>
      </c>
      <c r="C2640" t="str">
        <f>VLOOKUP(A2640,[1]Tabelle1!$A$1:$B$68,2,FALSE)</f>
        <v>Ammerland</v>
      </c>
      <c r="D2640" t="str">
        <f>'2019_1-3-1_Download'!$J$7</f>
        <v>Anteil der Personen mit Migrationshintergrund 
im engeren Sinne</v>
      </c>
      <c r="E2640" t="s">
        <v>1105</v>
      </c>
      <c r="F2640" t="str">
        <f>VLOOKUP(A2640,[2]Kreise_MZ!$A$2:$C$55,3,FALSE)</f>
        <v>MZ03451</v>
      </c>
      <c r="G2640">
        <f>'2019_1-3-1_Download'!J308</f>
        <v>9.02</v>
      </c>
    </row>
    <row r="2641" spans="1:7" x14ac:dyDescent="0.25">
      <c r="A2641">
        <f>'2019_1-3-1_Download'!B309</f>
        <v>452</v>
      </c>
      <c r="B2641">
        <f>'2019_1-3-1_Download'!D309</f>
        <v>2014</v>
      </c>
      <c r="C2641" t="str">
        <f>VLOOKUP(A2641,[1]Tabelle1!$A$1:$B$68,2,FALSE)</f>
        <v>Aurich</v>
      </c>
      <c r="D2641" t="str">
        <f>'2019_1-3-1_Download'!$J$7</f>
        <v>Anteil der Personen mit Migrationshintergrund 
im engeren Sinne</v>
      </c>
      <c r="E2641" t="s">
        <v>1105</v>
      </c>
      <c r="F2641" t="str">
        <f>VLOOKUP(A2641,[2]Kreise_MZ!$A$2:$C$55,3,FALSE)</f>
        <v>MZ03452</v>
      </c>
      <c r="G2641">
        <f>'2019_1-3-1_Download'!J309</f>
        <v>7.28</v>
      </c>
    </row>
    <row r="2642" spans="1:7" x14ac:dyDescent="0.25">
      <c r="A2642">
        <f>'2019_1-3-1_Download'!B310</f>
        <v>453</v>
      </c>
      <c r="B2642">
        <f>'2019_1-3-1_Download'!D310</f>
        <v>2014</v>
      </c>
      <c r="C2642" t="str">
        <f>VLOOKUP(A2642,[1]Tabelle1!$A$1:$B$68,2,FALSE)</f>
        <v>Cloppenburg</v>
      </c>
      <c r="D2642" t="str">
        <f>'2019_1-3-1_Download'!$J$7</f>
        <v>Anteil der Personen mit Migrationshintergrund 
im engeren Sinne</v>
      </c>
      <c r="E2642" t="s">
        <v>1105</v>
      </c>
      <c r="F2642" t="str">
        <f>VLOOKUP(A2642,[2]Kreise_MZ!$A$2:$C$55,3,FALSE)</f>
        <v>MZ03453</v>
      </c>
      <c r="G2642">
        <f>'2019_1-3-1_Download'!J310</f>
        <v>30.91</v>
      </c>
    </row>
    <row r="2643" spans="1:7" x14ac:dyDescent="0.25">
      <c r="A2643">
        <f>'2019_1-3-1_Download'!B311</f>
        <v>454</v>
      </c>
      <c r="B2643">
        <f>'2019_1-3-1_Download'!D311</f>
        <v>2014</v>
      </c>
      <c r="C2643" t="str">
        <f>VLOOKUP(A2643,[1]Tabelle1!$A$1:$B$68,2,FALSE)</f>
        <v>Emsland</v>
      </c>
      <c r="D2643" t="str">
        <f>'2019_1-3-1_Download'!$J$7</f>
        <v>Anteil der Personen mit Migrationshintergrund 
im engeren Sinne</v>
      </c>
      <c r="E2643" t="s">
        <v>1105</v>
      </c>
      <c r="F2643" t="str">
        <f>VLOOKUP(A2643,[2]Kreise_MZ!$A$2:$C$55,3,FALSE)</f>
        <v>MZ03454</v>
      </c>
      <c r="G2643">
        <f>'2019_1-3-1_Download'!J311</f>
        <v>17.27</v>
      </c>
    </row>
    <row r="2644" spans="1:7" x14ac:dyDescent="0.25">
      <c r="A2644" t="str">
        <f>'2019_1-3-1_Download'!B312</f>
        <v>455 / 462</v>
      </c>
      <c r="B2644">
        <f>'2019_1-3-1_Download'!D312</f>
        <v>2014</v>
      </c>
      <c r="C2644" t="str">
        <f>VLOOKUP(A2644,[1]Tabelle1!$A$1:$B$68,2,FALSE)</f>
        <v>Friesland / Wittmund</v>
      </c>
      <c r="D2644" t="str">
        <f>'2019_1-3-1_Download'!$J$7</f>
        <v>Anteil der Personen mit Migrationshintergrund 
im engeren Sinne</v>
      </c>
      <c r="E2644" t="s">
        <v>1105</v>
      </c>
      <c r="F2644" t="str">
        <f>VLOOKUP(A2644,[2]Kreise_MZ!$A$2:$C$55,3,FALSE)</f>
        <v>MZ03455462</v>
      </c>
      <c r="G2644">
        <f>'2019_1-3-1_Download'!J312</f>
        <v>6.14</v>
      </c>
    </row>
    <row r="2645" spans="1:7" x14ac:dyDescent="0.25">
      <c r="A2645">
        <f>'2019_1-3-1_Download'!B313</f>
        <v>456</v>
      </c>
      <c r="B2645">
        <f>'2019_1-3-1_Download'!D313</f>
        <v>2014</v>
      </c>
      <c r="C2645" t="str">
        <f>VLOOKUP(A2645,[1]Tabelle1!$A$1:$B$68,2,FALSE)</f>
        <v>Grafschaft Bentheim</v>
      </c>
      <c r="D2645" t="str">
        <f>'2019_1-3-1_Download'!$J$7</f>
        <v>Anteil der Personen mit Migrationshintergrund 
im engeren Sinne</v>
      </c>
      <c r="E2645" t="s">
        <v>1105</v>
      </c>
      <c r="F2645" t="str">
        <f>VLOOKUP(A2645,[2]Kreise_MZ!$A$2:$C$55,3,FALSE)</f>
        <v>MZ03456</v>
      </c>
      <c r="G2645">
        <f>'2019_1-3-1_Download'!J313</f>
        <v>22.94</v>
      </c>
    </row>
    <row r="2646" spans="1:7" x14ac:dyDescent="0.25">
      <c r="A2646" t="str">
        <f>'2019_1-3-1_Download'!B314</f>
        <v>402 / 457</v>
      </c>
      <c r="B2646">
        <f>'2019_1-3-1_Download'!D314</f>
        <v>2014</v>
      </c>
      <c r="C2646" t="str">
        <f>VLOOKUP(A2646,[1]Tabelle1!$A$1:$B$68,2,FALSE)</f>
        <v>Emden  Stadt / Leer</v>
      </c>
      <c r="D2646" t="str">
        <f>'2019_1-3-1_Download'!$J$7</f>
        <v>Anteil der Personen mit Migrationshintergrund 
im engeren Sinne</v>
      </c>
      <c r="E2646" t="s">
        <v>1105</v>
      </c>
      <c r="F2646" t="str">
        <f>VLOOKUP(A2646,[2]Kreise_MZ!$A$2:$C$55,3,FALSE)</f>
        <v>MZ03402457</v>
      </c>
      <c r="G2646">
        <f>'2019_1-3-1_Download'!J314</f>
        <v>12.64</v>
      </c>
    </row>
    <row r="2647" spans="1:7" x14ac:dyDescent="0.25">
      <c r="A2647">
        <f>'2019_1-3-1_Download'!B315</f>
        <v>458</v>
      </c>
      <c r="B2647">
        <f>'2019_1-3-1_Download'!D315</f>
        <v>2014</v>
      </c>
      <c r="C2647" t="str">
        <f>VLOOKUP(A2647,[1]Tabelle1!$A$1:$B$68,2,FALSE)</f>
        <v>Oldenburg</v>
      </c>
      <c r="D2647" t="str">
        <f>'2019_1-3-1_Download'!$J$7</f>
        <v>Anteil der Personen mit Migrationshintergrund 
im engeren Sinne</v>
      </c>
      <c r="E2647" t="s">
        <v>1105</v>
      </c>
      <c r="F2647" t="str">
        <f>VLOOKUP(A2647,[2]Kreise_MZ!$A$2:$C$55,3,FALSE)</f>
        <v>MZ03458</v>
      </c>
      <c r="G2647">
        <f>'2019_1-3-1_Download'!J315</f>
        <v>12.26</v>
      </c>
    </row>
    <row r="2648" spans="1:7" x14ac:dyDescent="0.25">
      <c r="A2648">
        <f>'2019_1-3-1_Download'!B316</f>
        <v>459</v>
      </c>
      <c r="B2648">
        <f>'2019_1-3-1_Download'!D316</f>
        <v>2014</v>
      </c>
      <c r="C2648" t="str">
        <f>VLOOKUP(A2648,[1]Tabelle1!$A$1:$B$68,2,FALSE)</f>
        <v>Osnabrück</v>
      </c>
      <c r="D2648" t="str">
        <f>'2019_1-3-1_Download'!$J$7</f>
        <v>Anteil der Personen mit Migrationshintergrund 
im engeren Sinne</v>
      </c>
      <c r="E2648" t="s">
        <v>1105</v>
      </c>
      <c r="F2648" t="str">
        <f>VLOOKUP(A2648,[2]Kreise_MZ!$A$2:$C$55,3,FALSE)</f>
        <v>MZ03459</v>
      </c>
      <c r="G2648">
        <f>'2019_1-3-1_Download'!J316</f>
        <v>21.15</v>
      </c>
    </row>
    <row r="2649" spans="1:7" x14ac:dyDescent="0.25">
      <c r="A2649">
        <f>'2019_1-3-1_Download'!B317</f>
        <v>460</v>
      </c>
      <c r="B2649">
        <f>'2019_1-3-1_Download'!D317</f>
        <v>2014</v>
      </c>
      <c r="C2649" t="str">
        <f>VLOOKUP(A2649,[1]Tabelle1!$A$1:$B$68,2,FALSE)</f>
        <v>Vechta</v>
      </c>
      <c r="D2649" t="str">
        <f>'2019_1-3-1_Download'!$J$7</f>
        <v>Anteil der Personen mit Migrationshintergrund 
im engeren Sinne</v>
      </c>
      <c r="E2649" t="s">
        <v>1105</v>
      </c>
      <c r="F2649" t="str">
        <f>VLOOKUP(A2649,[2]Kreise_MZ!$A$2:$C$55,3,FALSE)</f>
        <v>MZ03460</v>
      </c>
      <c r="G2649">
        <f>'2019_1-3-1_Download'!J317</f>
        <v>21.07</v>
      </c>
    </row>
    <row r="2650" spans="1:7" x14ac:dyDescent="0.25">
      <c r="A2650">
        <f>'2019_1-3-1_Download'!B318</f>
        <v>461</v>
      </c>
      <c r="B2650">
        <f>'2019_1-3-1_Download'!D318</f>
        <v>2014</v>
      </c>
      <c r="C2650" t="str">
        <f>VLOOKUP(A2650,[1]Tabelle1!$A$1:$B$68,2,FALSE)</f>
        <v>Wesermarsch</v>
      </c>
      <c r="D2650" t="str">
        <f>'2019_1-3-1_Download'!$J$7</f>
        <v>Anteil der Personen mit Migrationshintergrund 
im engeren Sinne</v>
      </c>
      <c r="E2650" t="s">
        <v>1105</v>
      </c>
      <c r="F2650" t="str">
        <f>VLOOKUP(A2650,[2]Kreise_MZ!$A$2:$C$55,3,FALSE)</f>
        <v>MZ03461</v>
      </c>
      <c r="G2650">
        <f>'2019_1-3-1_Download'!J318</f>
        <v>12.6</v>
      </c>
    </row>
    <row r="2651" spans="1:7" x14ac:dyDescent="0.25">
      <c r="A2651" t="str">
        <f>'2019_1-3-1_Download'!B319</f>
        <v>455 / 462</v>
      </c>
      <c r="B2651">
        <f>'2019_1-3-1_Download'!D319</f>
        <v>2014</v>
      </c>
      <c r="C2651" t="str">
        <f>VLOOKUP(A2651,[1]Tabelle1!$A$1:$B$68,2,FALSE)</f>
        <v>Friesland / Wittmund</v>
      </c>
      <c r="D2651" t="str">
        <f>'2019_1-3-1_Download'!$J$7</f>
        <v>Anteil der Personen mit Migrationshintergrund 
im engeren Sinne</v>
      </c>
      <c r="E2651" t="s">
        <v>1105</v>
      </c>
      <c r="F2651" t="str">
        <f>VLOOKUP(A2651,[2]Kreise_MZ!$A$2:$C$55,3,FALSE)</f>
        <v>MZ03455462</v>
      </c>
      <c r="G2651">
        <f>'2019_1-3-1_Download'!J319</f>
        <v>6.14</v>
      </c>
    </row>
    <row r="2652" spans="1:7" x14ac:dyDescent="0.25">
      <c r="A2652">
        <f>'2019_1-3-1_Download'!B320</f>
        <v>4</v>
      </c>
      <c r="B2652">
        <f>'2019_1-3-1_Download'!D320</f>
        <v>2014</v>
      </c>
      <c r="C2652" t="str">
        <f>VLOOKUP(A2652,[1]Tabelle1!$A$1:$B$68,2,FALSE)</f>
        <v>Statistische Region Weser-Ems</v>
      </c>
      <c r="D2652" t="str">
        <f>'2019_1-3-1_Download'!$J$7</f>
        <v>Anteil der Personen mit Migrationshintergrund 
im engeren Sinne</v>
      </c>
      <c r="E2652" t="s">
        <v>1105</v>
      </c>
      <c r="F2652" t="str">
        <f>VLOOKUP(A2652,[2]Kreise_MZ!$A$2:$C$55,3,FALSE)</f>
        <v>MZ034</v>
      </c>
      <c r="G2652">
        <f>'2019_1-3-1_Download'!J320</f>
        <v>17.47</v>
      </c>
    </row>
    <row r="2653" spans="1:7" x14ac:dyDescent="0.25">
      <c r="A2653">
        <f>'2019_1-3-1_Download'!B321</f>
        <v>0</v>
      </c>
      <c r="B2653">
        <f>'2019_1-3-1_Download'!D321</f>
        <v>2014</v>
      </c>
      <c r="C2653" t="str">
        <f>VLOOKUP(A2653,[1]Tabelle1!$A$1:$B$68,2,FALSE)</f>
        <v>Niedersachsen</v>
      </c>
      <c r="D2653" t="str">
        <f>'2019_1-3-1_Download'!$J$7</f>
        <v>Anteil der Personen mit Migrationshintergrund 
im engeren Sinne</v>
      </c>
      <c r="E2653" t="s">
        <v>1105</v>
      </c>
      <c r="F2653" t="str">
        <f>VLOOKUP(A2653,[2]Kreise_MZ!$A$2:$C$55,3,FALSE)</f>
        <v>MZ030</v>
      </c>
      <c r="G2653">
        <f>'2019_1-3-1_Download'!J321</f>
        <v>17.399999999999999</v>
      </c>
    </row>
    <row r="2654" spans="1:7" x14ac:dyDescent="0.25">
      <c r="A2654">
        <f>'2019_1-3-1_Download'!B322</f>
        <v>101</v>
      </c>
      <c r="B2654">
        <f>'2019_1-3-1_Download'!D322</f>
        <v>2013</v>
      </c>
      <c r="C2654" t="str">
        <f>VLOOKUP(A2654,[1]Tabelle1!$A$1:$B$68,2,FALSE)</f>
        <v>Braunschweig  Stadt</v>
      </c>
      <c r="D2654" t="str">
        <f>'2019_1-3-1_Download'!$J$7</f>
        <v>Anteil der Personen mit Migrationshintergrund 
im engeren Sinne</v>
      </c>
      <c r="E2654" t="s">
        <v>1105</v>
      </c>
      <c r="F2654" t="str">
        <f>VLOOKUP(A2654,[2]Kreise_MZ!$A$2:$C$55,3,FALSE)</f>
        <v>MZ03101</v>
      </c>
      <c r="G2654">
        <f>'2019_1-3-1_Download'!J322</f>
        <v>20.059999999999999</v>
      </c>
    </row>
    <row r="2655" spans="1:7" x14ac:dyDescent="0.25">
      <c r="A2655">
        <f>'2019_1-3-1_Download'!B323</f>
        <v>102</v>
      </c>
      <c r="B2655">
        <f>'2019_1-3-1_Download'!D323</f>
        <v>2013</v>
      </c>
      <c r="C2655" t="str">
        <f>VLOOKUP(A2655,[1]Tabelle1!$A$1:$B$68,2,FALSE)</f>
        <v>Salzgitter  Stadt</v>
      </c>
      <c r="D2655" t="str">
        <f>'2019_1-3-1_Download'!$J$7</f>
        <v>Anteil der Personen mit Migrationshintergrund 
im engeren Sinne</v>
      </c>
      <c r="E2655" t="s">
        <v>1105</v>
      </c>
      <c r="F2655" t="str">
        <f>VLOOKUP(A2655,[2]Kreise_MZ!$A$2:$C$55,3,FALSE)</f>
        <v>MZ03102</v>
      </c>
      <c r="G2655">
        <f>'2019_1-3-1_Download'!J323</f>
        <v>27.09</v>
      </c>
    </row>
    <row r="2656" spans="1:7" x14ac:dyDescent="0.25">
      <c r="A2656">
        <f>'2019_1-3-1_Download'!B324</f>
        <v>103</v>
      </c>
      <c r="B2656">
        <f>'2019_1-3-1_Download'!D324</f>
        <v>2013</v>
      </c>
      <c r="C2656" t="str">
        <f>VLOOKUP(A2656,[1]Tabelle1!$A$1:$B$68,2,FALSE)</f>
        <v>Wolfsburg  Stadt</v>
      </c>
      <c r="D2656" t="str">
        <f>'2019_1-3-1_Download'!$J$7</f>
        <v>Anteil der Personen mit Migrationshintergrund 
im engeren Sinne</v>
      </c>
      <c r="E2656" t="s">
        <v>1105</v>
      </c>
      <c r="F2656" t="str">
        <f>VLOOKUP(A2656,[2]Kreise_MZ!$A$2:$C$55,3,FALSE)</f>
        <v>MZ03103</v>
      </c>
      <c r="G2656">
        <f>'2019_1-3-1_Download'!J324</f>
        <v>36.11</v>
      </c>
    </row>
    <row r="2657" spans="1:7" x14ac:dyDescent="0.25">
      <c r="A2657">
        <f>'2019_1-3-1_Download'!B325</f>
        <v>151</v>
      </c>
      <c r="B2657">
        <f>'2019_1-3-1_Download'!D325</f>
        <v>2013</v>
      </c>
      <c r="C2657" t="str">
        <f>VLOOKUP(A2657,[1]Tabelle1!$A$1:$B$68,2,FALSE)</f>
        <v>Gifhorn</v>
      </c>
      <c r="D2657" t="str">
        <f>'2019_1-3-1_Download'!$J$7</f>
        <v>Anteil der Personen mit Migrationshintergrund 
im engeren Sinne</v>
      </c>
      <c r="E2657" t="s">
        <v>1105</v>
      </c>
      <c r="F2657" t="str">
        <f>VLOOKUP(A2657,[2]Kreise_MZ!$A$2:$C$55,3,FALSE)</f>
        <v>MZ03151</v>
      </c>
      <c r="G2657">
        <f>'2019_1-3-1_Download'!J325</f>
        <v>22.75</v>
      </c>
    </row>
    <row r="2658" spans="1:7" x14ac:dyDescent="0.25">
      <c r="A2658">
        <f>'2019_1-3-1_Download'!B326</f>
        <v>153</v>
      </c>
      <c r="B2658">
        <f>'2019_1-3-1_Download'!D326</f>
        <v>2013</v>
      </c>
      <c r="C2658" t="str">
        <f>VLOOKUP(A2658,[1]Tabelle1!$A$1:$B$68,2,FALSE)</f>
        <v>Goslar</v>
      </c>
      <c r="D2658" t="str">
        <f>'2019_1-3-1_Download'!$J$7</f>
        <v>Anteil der Personen mit Migrationshintergrund 
im engeren Sinne</v>
      </c>
      <c r="E2658" t="s">
        <v>1105</v>
      </c>
      <c r="F2658" t="str">
        <f>VLOOKUP(A2658,[2]Kreise_MZ!$A$2:$C$55,3,FALSE)</f>
        <v>MZ03153</v>
      </c>
      <c r="G2658">
        <f>'2019_1-3-1_Download'!J326</f>
        <v>12.55</v>
      </c>
    </row>
    <row r="2659" spans="1:7" x14ac:dyDescent="0.25">
      <c r="A2659">
        <f>'2019_1-3-1_Download'!B327</f>
        <v>154</v>
      </c>
      <c r="B2659">
        <f>'2019_1-3-1_Download'!D327</f>
        <v>2013</v>
      </c>
      <c r="C2659" t="str">
        <f>VLOOKUP(A2659,[1]Tabelle1!$A$1:$B$68,2,FALSE)</f>
        <v>Helmstedt</v>
      </c>
      <c r="D2659" t="str">
        <f>'2019_1-3-1_Download'!$J$7</f>
        <v>Anteil der Personen mit Migrationshintergrund 
im engeren Sinne</v>
      </c>
      <c r="E2659" t="s">
        <v>1105</v>
      </c>
      <c r="F2659" t="str">
        <f>VLOOKUP(A2659,[2]Kreise_MZ!$A$2:$C$55,3,FALSE)</f>
        <v>MZ03154</v>
      </c>
      <c r="G2659">
        <f>'2019_1-3-1_Download'!J327</f>
        <v>14.01</v>
      </c>
    </row>
    <row r="2660" spans="1:7" x14ac:dyDescent="0.25">
      <c r="A2660">
        <f>'2019_1-3-1_Download'!B328</f>
        <v>155</v>
      </c>
      <c r="B2660">
        <f>'2019_1-3-1_Download'!D328</f>
        <v>2013</v>
      </c>
      <c r="C2660" t="str">
        <f>VLOOKUP(A2660,[1]Tabelle1!$A$1:$B$68,2,FALSE)</f>
        <v>Northeim</v>
      </c>
      <c r="D2660" t="str">
        <f>'2019_1-3-1_Download'!$J$7</f>
        <v>Anteil der Personen mit Migrationshintergrund 
im engeren Sinne</v>
      </c>
      <c r="E2660" t="s">
        <v>1105</v>
      </c>
      <c r="F2660" t="str">
        <f>VLOOKUP(A2660,[2]Kreise_MZ!$A$2:$C$55,3,FALSE)</f>
        <v>MZ03155</v>
      </c>
      <c r="G2660">
        <f>'2019_1-3-1_Download'!J328</f>
        <v>9.44</v>
      </c>
    </row>
    <row r="2661" spans="1:7" x14ac:dyDescent="0.25">
      <c r="A2661">
        <f>'2019_1-3-1_Download'!B329</f>
        <v>157</v>
      </c>
      <c r="B2661">
        <f>'2019_1-3-1_Download'!D329</f>
        <v>2013</v>
      </c>
      <c r="C2661" t="str">
        <f>VLOOKUP(A2661,[1]Tabelle1!$A$1:$B$68,2,FALSE)</f>
        <v>Peine</v>
      </c>
      <c r="D2661" t="str">
        <f>'2019_1-3-1_Download'!$J$7</f>
        <v>Anteil der Personen mit Migrationshintergrund 
im engeren Sinne</v>
      </c>
      <c r="E2661" t="s">
        <v>1105</v>
      </c>
      <c r="F2661" t="str">
        <f>VLOOKUP(A2661,[2]Kreise_MZ!$A$2:$C$55,3,FALSE)</f>
        <v>MZ03157</v>
      </c>
      <c r="G2661">
        <f>'2019_1-3-1_Download'!J329</f>
        <v>15.88</v>
      </c>
    </row>
    <row r="2662" spans="1:7" x14ac:dyDescent="0.25">
      <c r="A2662">
        <f>'2019_1-3-1_Download'!B331</f>
        <v>159</v>
      </c>
      <c r="B2662">
        <f>'2019_1-3-1_Download'!D331</f>
        <v>2013</v>
      </c>
      <c r="C2662" t="str">
        <f>VLOOKUP(A2662,[1]Tabelle1!$A$1:$B$68,2,FALSE)</f>
        <v>Göttingen</v>
      </c>
      <c r="D2662" t="str">
        <f>'2019_1-3-1_Download'!$J$7</f>
        <v>Anteil der Personen mit Migrationshintergrund 
im engeren Sinne</v>
      </c>
      <c r="E2662" t="s">
        <v>1105</v>
      </c>
      <c r="F2662" t="str">
        <f>VLOOKUP(A2662,[2]Kreise_MZ!$A$2:$C$55,3,FALSE)</f>
        <v>MZ03159</v>
      </c>
      <c r="G2662">
        <f>'2019_1-3-1_Download'!J331</f>
        <v>12.27</v>
      </c>
    </row>
    <row r="2663" spans="1:7" x14ac:dyDescent="0.25">
      <c r="A2663">
        <f>'2019_1-3-1_Download'!B330</f>
        <v>158</v>
      </c>
      <c r="B2663">
        <f>'2019_1-3-1_Download'!D330</f>
        <v>2013</v>
      </c>
      <c r="C2663" t="str">
        <f>VLOOKUP(A2663,[1]Tabelle1!$A$1:$B$68,2,FALSE)</f>
        <v>Wolfenbüttel</v>
      </c>
      <c r="D2663" t="str">
        <f>'2019_1-3-1_Download'!$J$7</f>
        <v>Anteil der Personen mit Migrationshintergrund 
im engeren Sinne</v>
      </c>
      <c r="E2663" t="s">
        <v>1105</v>
      </c>
      <c r="F2663" t="str">
        <f>VLOOKUP(A2663,[2]Kreise_MZ!$A$2:$C$55,3,FALSE)</f>
        <v>MZ03158</v>
      </c>
      <c r="G2663">
        <f>'2019_1-3-1_Download'!J330</f>
        <v>14.18</v>
      </c>
    </row>
    <row r="2664" spans="1:7" x14ac:dyDescent="0.25">
      <c r="A2664">
        <f>'2019_1-3-1_Download'!B332</f>
        <v>1</v>
      </c>
      <c r="B2664">
        <f>'2019_1-3-1_Download'!D332</f>
        <v>2013</v>
      </c>
      <c r="C2664" t="str">
        <f>VLOOKUP(A2664,[1]Tabelle1!$A$1:$B$68,2,FALSE)</f>
        <v>Statistische Region Braunschweig</v>
      </c>
      <c r="D2664" t="str">
        <f>'2019_1-3-1_Download'!$J$7</f>
        <v>Anteil der Personen mit Migrationshintergrund 
im engeren Sinne</v>
      </c>
      <c r="E2664" t="s">
        <v>1105</v>
      </c>
      <c r="F2664" t="str">
        <f>VLOOKUP(A2664,[2]Kreise_MZ!$A$2:$C$55,3,FALSE)</f>
        <v>MZ031</v>
      </c>
      <c r="G2664">
        <f>'2019_1-3-1_Download'!J332</f>
        <v>17.72</v>
      </c>
    </row>
    <row r="2665" spans="1:7" x14ac:dyDescent="0.25">
      <c r="A2665">
        <f>'2019_1-3-1_Download'!B333</f>
        <v>241</v>
      </c>
      <c r="B2665">
        <f>'2019_1-3-1_Download'!D333</f>
        <v>2013</v>
      </c>
      <c r="C2665" t="str">
        <f>VLOOKUP(A2665,[1]Tabelle1!$A$1:$B$68,2,FALSE)</f>
        <v>Hannover  Region</v>
      </c>
      <c r="D2665" t="str">
        <f>'2019_1-3-1_Download'!$J$7</f>
        <v>Anteil der Personen mit Migrationshintergrund 
im engeren Sinne</v>
      </c>
      <c r="E2665" t="s">
        <v>1105</v>
      </c>
      <c r="F2665" t="str">
        <f>VLOOKUP(A2665,[2]Kreise_MZ!$A$2:$C$55,3,FALSE)</f>
        <v>MZ03241</v>
      </c>
      <c r="G2665">
        <f>'2019_1-3-1_Download'!J333</f>
        <v>24.15</v>
      </c>
    </row>
    <row r="2666" spans="1:7" x14ac:dyDescent="0.25">
      <c r="A2666">
        <f>'2019_1-3-1_Download'!B334</f>
        <v>241001</v>
      </c>
      <c r="B2666">
        <f>'2019_1-3-1_Download'!D334</f>
        <v>2013</v>
      </c>
      <c r="C2666" t="str">
        <f>VLOOKUP(A2666,[1]Tabelle1!$A$1:$B$68,2,FALSE)</f>
        <v>dav. Hannover  Lhst.</v>
      </c>
      <c r="D2666" t="str">
        <f>'2019_1-3-1_Download'!$J$7</f>
        <v>Anteil der Personen mit Migrationshintergrund 
im engeren Sinne</v>
      </c>
      <c r="E2666" t="s">
        <v>1105</v>
      </c>
      <c r="F2666" t="str">
        <f>VLOOKUP(A2666,[2]Kreise_MZ!$A$2:$C$55,3,FALSE)</f>
        <v>MZ03241001</v>
      </c>
      <c r="G2666">
        <f>'2019_1-3-1_Download'!J334</f>
        <v>30.93</v>
      </c>
    </row>
    <row r="2667" spans="1:7" x14ac:dyDescent="0.25">
      <c r="A2667">
        <f>'2019_1-3-1_Download'!B335</f>
        <v>241999</v>
      </c>
      <c r="B2667">
        <f>'2019_1-3-1_Download'!D335</f>
        <v>2013</v>
      </c>
      <c r="C2667" t="str">
        <f>VLOOKUP(A2667,[1]Tabelle1!$A$1:$B$68,2,FALSE)</f>
        <v>dav. Hannover  Umland</v>
      </c>
      <c r="D2667" t="str">
        <f>'2019_1-3-1_Download'!$J$7</f>
        <v>Anteil der Personen mit Migrationshintergrund 
im engeren Sinne</v>
      </c>
      <c r="E2667" t="s">
        <v>1105</v>
      </c>
      <c r="F2667" t="str">
        <f>VLOOKUP(A2667,[2]Kreise_MZ!$A$2:$C$55,3,FALSE)</f>
        <v>MZ03241999</v>
      </c>
      <c r="G2667">
        <f>'2019_1-3-1_Download'!J335</f>
        <v>18.420000000000002</v>
      </c>
    </row>
    <row r="2668" spans="1:7" x14ac:dyDescent="0.25">
      <c r="A2668">
        <f>'2019_1-3-1_Download'!B336</f>
        <v>251</v>
      </c>
      <c r="B2668">
        <f>'2019_1-3-1_Download'!D336</f>
        <v>2013</v>
      </c>
      <c r="C2668" t="str">
        <f>VLOOKUP(A2668,[1]Tabelle1!$A$1:$B$68,2,FALSE)</f>
        <v>Diepholz</v>
      </c>
      <c r="D2668" t="str">
        <f>'2019_1-3-1_Download'!$J$7</f>
        <v>Anteil der Personen mit Migrationshintergrund 
im engeren Sinne</v>
      </c>
      <c r="E2668" t="s">
        <v>1105</v>
      </c>
      <c r="F2668" t="str">
        <f>VLOOKUP(A2668,[2]Kreise_MZ!$A$2:$C$55,3,FALSE)</f>
        <v>MZ03251</v>
      </c>
      <c r="G2668">
        <f>'2019_1-3-1_Download'!J336</f>
        <v>13.12</v>
      </c>
    </row>
    <row r="2669" spans="1:7" x14ac:dyDescent="0.25">
      <c r="A2669">
        <f>'2019_1-3-1_Download'!B337</f>
        <v>252</v>
      </c>
      <c r="B2669">
        <f>'2019_1-3-1_Download'!D337</f>
        <v>2013</v>
      </c>
      <c r="C2669" t="str">
        <f>VLOOKUP(A2669,[1]Tabelle1!$A$1:$B$68,2,FALSE)</f>
        <v>Hameln-Pyrmont</v>
      </c>
      <c r="D2669" t="str">
        <f>'2019_1-3-1_Download'!$J$7</f>
        <v>Anteil der Personen mit Migrationshintergrund 
im engeren Sinne</v>
      </c>
      <c r="E2669" t="s">
        <v>1105</v>
      </c>
      <c r="F2669" t="str">
        <f>VLOOKUP(A2669,[2]Kreise_MZ!$A$2:$C$55,3,FALSE)</f>
        <v>MZ03252</v>
      </c>
      <c r="G2669">
        <f>'2019_1-3-1_Download'!J337</f>
        <v>19.940000000000001</v>
      </c>
    </row>
    <row r="2670" spans="1:7" x14ac:dyDescent="0.25">
      <c r="A2670">
        <f>'2019_1-3-1_Download'!B338</f>
        <v>254</v>
      </c>
      <c r="B2670">
        <f>'2019_1-3-1_Download'!D338</f>
        <v>2013</v>
      </c>
      <c r="C2670" t="str">
        <f>VLOOKUP(A2670,[1]Tabelle1!$A$1:$B$68,2,FALSE)</f>
        <v>Hildesheim</v>
      </c>
      <c r="D2670" t="str">
        <f>'2019_1-3-1_Download'!$J$7</f>
        <v>Anteil der Personen mit Migrationshintergrund 
im engeren Sinne</v>
      </c>
      <c r="E2670" t="s">
        <v>1105</v>
      </c>
      <c r="F2670" t="str">
        <f>VLOOKUP(A2670,[2]Kreise_MZ!$A$2:$C$55,3,FALSE)</f>
        <v>MZ03254</v>
      </c>
      <c r="G2670">
        <f>'2019_1-3-1_Download'!J338</f>
        <v>17.489999999999998</v>
      </c>
    </row>
    <row r="2671" spans="1:7" x14ac:dyDescent="0.25">
      <c r="A2671">
        <f>'2019_1-3-1_Download'!B339</f>
        <v>255</v>
      </c>
      <c r="B2671">
        <f>'2019_1-3-1_Download'!D339</f>
        <v>2013</v>
      </c>
      <c r="C2671" t="str">
        <f>VLOOKUP(A2671,[1]Tabelle1!$A$1:$B$68,2,FALSE)</f>
        <v>Holzminden</v>
      </c>
      <c r="D2671" t="str">
        <f>'2019_1-3-1_Download'!$J$7</f>
        <v>Anteil der Personen mit Migrationshintergrund 
im engeren Sinne</v>
      </c>
      <c r="E2671" t="s">
        <v>1105</v>
      </c>
      <c r="F2671" t="str">
        <f>VLOOKUP(A2671,[2]Kreise_MZ!$A$2:$C$55,3,FALSE)</f>
        <v>MZ03255</v>
      </c>
      <c r="G2671">
        <f>'2019_1-3-1_Download'!J339</f>
        <v>7.82</v>
      </c>
    </row>
    <row r="2672" spans="1:7" x14ac:dyDescent="0.25">
      <c r="A2672">
        <f>'2019_1-3-1_Download'!B340</f>
        <v>256</v>
      </c>
      <c r="B2672">
        <f>'2019_1-3-1_Download'!D340</f>
        <v>2013</v>
      </c>
      <c r="C2672" t="str">
        <f>VLOOKUP(A2672,[1]Tabelle1!$A$1:$B$68,2,FALSE)</f>
        <v>Nienburg (Weser)</v>
      </c>
      <c r="D2672" t="str">
        <f>'2019_1-3-1_Download'!$J$7</f>
        <v>Anteil der Personen mit Migrationshintergrund 
im engeren Sinne</v>
      </c>
      <c r="E2672" t="s">
        <v>1105</v>
      </c>
      <c r="F2672" t="str">
        <f>VLOOKUP(A2672,[2]Kreise_MZ!$A$2:$C$55,3,FALSE)</f>
        <v>MZ03256</v>
      </c>
      <c r="G2672">
        <f>'2019_1-3-1_Download'!J340</f>
        <v>15.5</v>
      </c>
    </row>
    <row r="2673" spans="1:7" x14ac:dyDescent="0.25">
      <c r="A2673">
        <f>'2019_1-3-1_Download'!B341</f>
        <v>257</v>
      </c>
      <c r="B2673">
        <f>'2019_1-3-1_Download'!D341</f>
        <v>2013</v>
      </c>
      <c r="C2673" t="str">
        <f>VLOOKUP(A2673,[1]Tabelle1!$A$1:$B$68,2,FALSE)</f>
        <v>Schaumburg</v>
      </c>
      <c r="D2673" t="str">
        <f>'2019_1-3-1_Download'!$J$7</f>
        <v>Anteil der Personen mit Migrationshintergrund 
im engeren Sinne</v>
      </c>
      <c r="E2673" t="s">
        <v>1105</v>
      </c>
      <c r="F2673" t="str">
        <f>VLOOKUP(A2673,[2]Kreise_MZ!$A$2:$C$55,3,FALSE)</f>
        <v>MZ03257</v>
      </c>
      <c r="G2673">
        <f>'2019_1-3-1_Download'!J341</f>
        <v>13.21</v>
      </c>
    </row>
    <row r="2674" spans="1:7" x14ac:dyDescent="0.25">
      <c r="A2674">
        <f>'2019_1-3-1_Download'!B342</f>
        <v>2</v>
      </c>
      <c r="B2674">
        <f>'2019_1-3-1_Download'!D342</f>
        <v>2013</v>
      </c>
      <c r="C2674" t="str">
        <f>VLOOKUP(A2674,[1]Tabelle1!$A$1:$B$68,2,FALSE)</f>
        <v>Statistische Region Hannover</v>
      </c>
      <c r="D2674" t="str">
        <f>'2019_1-3-1_Download'!$J$7</f>
        <v>Anteil der Personen mit Migrationshintergrund 
im engeren Sinne</v>
      </c>
      <c r="E2674" t="s">
        <v>1105</v>
      </c>
      <c r="F2674" t="str">
        <f>VLOOKUP(A2674,[2]Kreise_MZ!$A$2:$C$55,3,FALSE)</f>
        <v>MZ032</v>
      </c>
      <c r="G2674">
        <f>'2019_1-3-1_Download'!J342</f>
        <v>20.03</v>
      </c>
    </row>
    <row r="2675" spans="1:7" x14ac:dyDescent="0.25">
      <c r="A2675">
        <f>'2019_1-3-1_Download'!B343</f>
        <v>351</v>
      </c>
      <c r="B2675">
        <f>'2019_1-3-1_Download'!D343</f>
        <v>2013</v>
      </c>
      <c r="C2675" t="str">
        <f>VLOOKUP(A2675,[1]Tabelle1!$A$1:$B$68,2,FALSE)</f>
        <v>Celle</v>
      </c>
      <c r="D2675" t="str">
        <f>'2019_1-3-1_Download'!$J$7</f>
        <v>Anteil der Personen mit Migrationshintergrund 
im engeren Sinne</v>
      </c>
      <c r="E2675" t="s">
        <v>1105</v>
      </c>
      <c r="F2675" t="str">
        <f>VLOOKUP(A2675,[2]Kreise_MZ!$A$2:$C$55,3,FALSE)</f>
        <v>MZ03351</v>
      </c>
      <c r="G2675">
        <f>'2019_1-3-1_Download'!J343</f>
        <v>16.989999999999998</v>
      </c>
    </row>
    <row r="2676" spans="1:7" x14ac:dyDescent="0.25">
      <c r="A2676">
        <f>'2019_1-3-1_Download'!B344</f>
        <v>352</v>
      </c>
      <c r="B2676">
        <f>'2019_1-3-1_Download'!D344</f>
        <v>2013</v>
      </c>
      <c r="C2676" t="str">
        <f>VLOOKUP(A2676,[1]Tabelle1!$A$1:$B$68,2,FALSE)</f>
        <v>Cuxhaven</v>
      </c>
      <c r="D2676" t="str">
        <f>'2019_1-3-1_Download'!$J$7</f>
        <v>Anteil der Personen mit Migrationshintergrund 
im engeren Sinne</v>
      </c>
      <c r="E2676" t="s">
        <v>1105</v>
      </c>
      <c r="F2676" t="str">
        <f>VLOOKUP(A2676,[2]Kreise_MZ!$A$2:$C$55,3,FALSE)</f>
        <v>MZ03352</v>
      </c>
      <c r="G2676">
        <f>'2019_1-3-1_Download'!J344</f>
        <v>13.19</v>
      </c>
    </row>
    <row r="2677" spans="1:7" x14ac:dyDescent="0.25">
      <c r="A2677">
        <f>'2019_1-3-1_Download'!B345</f>
        <v>353</v>
      </c>
      <c r="B2677">
        <f>'2019_1-3-1_Download'!D345</f>
        <v>2013</v>
      </c>
      <c r="C2677" t="str">
        <f>VLOOKUP(A2677,[1]Tabelle1!$A$1:$B$68,2,FALSE)</f>
        <v>Harburg</v>
      </c>
      <c r="D2677" t="str">
        <f>'2019_1-3-1_Download'!$J$7</f>
        <v>Anteil der Personen mit Migrationshintergrund 
im engeren Sinne</v>
      </c>
      <c r="E2677" t="s">
        <v>1105</v>
      </c>
      <c r="F2677" t="str">
        <f>VLOOKUP(A2677,[2]Kreise_MZ!$A$2:$C$55,3,FALSE)</f>
        <v>MZ03353</v>
      </c>
      <c r="G2677">
        <f>'2019_1-3-1_Download'!J345</f>
        <v>12.62</v>
      </c>
    </row>
    <row r="2678" spans="1:7" x14ac:dyDescent="0.25">
      <c r="A2678" t="str">
        <f>'2019_1-3-1_Download'!B346</f>
        <v>360/ 354</v>
      </c>
      <c r="B2678">
        <f>'2019_1-3-1_Download'!D346</f>
        <v>2013</v>
      </c>
      <c r="C2678" t="str">
        <f>VLOOKUP(A2678,[1]Tabelle1!$A$1:$B$68,2,FALSE)</f>
        <v>Uelzen Lüchow-Dannenberg</v>
      </c>
      <c r="D2678" t="str">
        <f>'2019_1-3-1_Download'!$J$7</f>
        <v>Anteil der Personen mit Migrationshintergrund 
im engeren Sinne</v>
      </c>
      <c r="E2678" t="s">
        <v>1105</v>
      </c>
      <c r="F2678" t="str">
        <f>VLOOKUP(A2678,[2]Kreise_MZ!$A$2:$C$55,3,FALSE)</f>
        <v>MZ03354360</v>
      </c>
      <c r="G2678">
        <f>'2019_1-3-1_Download'!J346</f>
        <v>9.3800000000000008</v>
      </c>
    </row>
    <row r="2679" spans="1:7" x14ac:dyDescent="0.25">
      <c r="A2679">
        <f>'2019_1-3-1_Download'!B347</f>
        <v>355</v>
      </c>
      <c r="B2679">
        <f>'2019_1-3-1_Download'!D347</f>
        <v>2013</v>
      </c>
      <c r="C2679" t="str">
        <f>VLOOKUP(A2679,[1]Tabelle1!$A$1:$B$68,2,FALSE)</f>
        <v>Lüneburg</v>
      </c>
      <c r="D2679" t="str">
        <f>'2019_1-3-1_Download'!$J$7</f>
        <v>Anteil der Personen mit Migrationshintergrund 
im engeren Sinne</v>
      </c>
      <c r="E2679" t="s">
        <v>1105</v>
      </c>
      <c r="F2679" t="str">
        <f>VLOOKUP(A2679,[2]Kreise_MZ!$A$2:$C$55,3,FALSE)</f>
        <v>MZ03355</v>
      </c>
      <c r="G2679">
        <f>'2019_1-3-1_Download'!J347</f>
        <v>12.68</v>
      </c>
    </row>
    <row r="2680" spans="1:7" x14ac:dyDescent="0.25">
      <c r="A2680">
        <f>'2019_1-3-1_Download'!B348</f>
        <v>356</v>
      </c>
      <c r="B2680">
        <f>'2019_1-3-1_Download'!D348</f>
        <v>2013</v>
      </c>
      <c r="C2680" t="str">
        <f>VLOOKUP(A2680,[1]Tabelle1!$A$1:$B$68,2,FALSE)</f>
        <v>Osterholz</v>
      </c>
      <c r="D2680" t="str">
        <f>'2019_1-3-1_Download'!$J$7</f>
        <v>Anteil der Personen mit Migrationshintergrund 
im engeren Sinne</v>
      </c>
      <c r="E2680" t="s">
        <v>1105</v>
      </c>
      <c r="F2680" t="str">
        <f>VLOOKUP(A2680,[2]Kreise_MZ!$A$2:$C$55,3,FALSE)</f>
        <v>MZ03356</v>
      </c>
      <c r="G2680">
        <f>'2019_1-3-1_Download'!J348</f>
        <v>7.04</v>
      </c>
    </row>
    <row r="2681" spans="1:7" x14ac:dyDescent="0.25">
      <c r="A2681">
        <f>'2019_1-3-1_Download'!B349</f>
        <v>357</v>
      </c>
      <c r="B2681">
        <f>'2019_1-3-1_Download'!D349</f>
        <v>2013</v>
      </c>
      <c r="C2681" t="str">
        <f>VLOOKUP(A2681,[1]Tabelle1!$A$1:$B$68,2,FALSE)</f>
        <v>Rotenburg (Wümme)</v>
      </c>
      <c r="D2681" t="str">
        <f>'2019_1-3-1_Download'!$J$7</f>
        <v>Anteil der Personen mit Migrationshintergrund 
im engeren Sinne</v>
      </c>
      <c r="E2681" t="s">
        <v>1105</v>
      </c>
      <c r="F2681" t="str">
        <f>VLOOKUP(A2681,[2]Kreise_MZ!$A$2:$C$55,3,FALSE)</f>
        <v>MZ03357</v>
      </c>
      <c r="G2681">
        <f>'2019_1-3-1_Download'!J349</f>
        <v>10.14</v>
      </c>
    </row>
    <row r="2682" spans="1:7" x14ac:dyDescent="0.25">
      <c r="A2682">
        <f>'2019_1-3-1_Download'!B350</f>
        <v>358</v>
      </c>
      <c r="B2682">
        <f>'2019_1-3-1_Download'!D350</f>
        <v>2013</v>
      </c>
      <c r="C2682" t="str">
        <f>VLOOKUP(A2682,[1]Tabelle1!$A$1:$B$68,2,FALSE)</f>
        <v>Heidekreis</v>
      </c>
      <c r="D2682" t="str">
        <f>'2019_1-3-1_Download'!$J$7</f>
        <v>Anteil der Personen mit Migrationshintergrund 
im engeren Sinne</v>
      </c>
      <c r="E2682" t="s">
        <v>1105</v>
      </c>
      <c r="F2682" t="str">
        <f>VLOOKUP(A2682,[2]Kreise_MZ!$A$2:$C$55,3,FALSE)</f>
        <v>MZ03358</v>
      </c>
      <c r="G2682">
        <f>'2019_1-3-1_Download'!J350</f>
        <v>18.16</v>
      </c>
    </row>
    <row r="2683" spans="1:7" x14ac:dyDescent="0.25">
      <c r="A2683">
        <f>'2019_1-3-1_Download'!B351</f>
        <v>359</v>
      </c>
      <c r="B2683">
        <f>'2019_1-3-1_Download'!D351</f>
        <v>2013</v>
      </c>
      <c r="C2683" t="str">
        <f>VLOOKUP(A2683,[1]Tabelle1!$A$1:$B$68,2,FALSE)</f>
        <v>Stade</v>
      </c>
      <c r="D2683" t="str">
        <f>'2019_1-3-1_Download'!$J$7</f>
        <v>Anteil der Personen mit Migrationshintergrund 
im engeren Sinne</v>
      </c>
      <c r="E2683" t="s">
        <v>1105</v>
      </c>
      <c r="F2683" t="str">
        <f>VLOOKUP(A2683,[2]Kreise_MZ!$A$2:$C$55,3,FALSE)</f>
        <v>MZ03359</v>
      </c>
      <c r="G2683">
        <f>'2019_1-3-1_Download'!J351</f>
        <v>10.41</v>
      </c>
    </row>
    <row r="2684" spans="1:7" x14ac:dyDescent="0.25">
      <c r="A2684" t="str">
        <f>'2019_1-3-1_Download'!B352</f>
        <v>360/ 354</v>
      </c>
      <c r="B2684">
        <f>'2019_1-3-1_Download'!D352</f>
        <v>2013</v>
      </c>
      <c r="C2684" t="str">
        <f>VLOOKUP(A2684,[1]Tabelle1!$A$1:$B$68,2,FALSE)</f>
        <v>Uelzen Lüchow-Dannenberg</v>
      </c>
      <c r="D2684" t="str">
        <f>'2019_1-3-1_Download'!$J$7</f>
        <v>Anteil der Personen mit Migrationshintergrund 
im engeren Sinne</v>
      </c>
      <c r="E2684" t="s">
        <v>1105</v>
      </c>
      <c r="F2684" t="str">
        <f>VLOOKUP(A2684,[2]Kreise_MZ!$A$2:$C$55,3,FALSE)</f>
        <v>MZ03354360</v>
      </c>
      <c r="G2684">
        <f>'2019_1-3-1_Download'!J352</f>
        <v>9.3800000000000008</v>
      </c>
    </row>
    <row r="2685" spans="1:7" x14ac:dyDescent="0.25">
      <c r="A2685">
        <f>'2019_1-3-1_Download'!B353</f>
        <v>361</v>
      </c>
      <c r="B2685">
        <f>'2019_1-3-1_Download'!D353</f>
        <v>2013</v>
      </c>
      <c r="C2685" t="str">
        <f>VLOOKUP(A2685,[1]Tabelle1!$A$1:$B$68,2,FALSE)</f>
        <v>Verden</v>
      </c>
      <c r="D2685" t="str">
        <f>'2019_1-3-1_Download'!$J$7</f>
        <v>Anteil der Personen mit Migrationshintergrund 
im engeren Sinne</v>
      </c>
      <c r="E2685" t="s">
        <v>1105</v>
      </c>
      <c r="F2685" t="str">
        <f>VLOOKUP(A2685,[2]Kreise_MZ!$A$2:$C$55,3,FALSE)</f>
        <v>MZ03361</v>
      </c>
      <c r="G2685">
        <f>'2019_1-3-1_Download'!J353</f>
        <v>21.13</v>
      </c>
    </row>
    <row r="2686" spans="1:7" x14ac:dyDescent="0.25">
      <c r="A2686">
        <f>'2019_1-3-1_Download'!B354</f>
        <v>3</v>
      </c>
      <c r="B2686">
        <f>'2019_1-3-1_Download'!D354</f>
        <v>2013</v>
      </c>
      <c r="C2686" t="str">
        <f>VLOOKUP(A2686,[1]Tabelle1!$A$1:$B$68,2,FALSE)</f>
        <v>Statistische Region Lüneburg</v>
      </c>
      <c r="D2686" t="str">
        <f>'2019_1-3-1_Download'!$J$7</f>
        <v>Anteil der Personen mit Migrationshintergrund 
im engeren Sinne</v>
      </c>
      <c r="E2686" t="s">
        <v>1105</v>
      </c>
      <c r="F2686" t="str">
        <f>VLOOKUP(A2686,[2]Kreise_MZ!$A$2:$C$55,3,FALSE)</f>
        <v>MZ033</v>
      </c>
      <c r="G2686">
        <f>'2019_1-3-1_Download'!J354</f>
        <v>13.24</v>
      </c>
    </row>
    <row r="2687" spans="1:7" x14ac:dyDescent="0.25">
      <c r="A2687">
        <f>'2019_1-3-1_Download'!B355</f>
        <v>401</v>
      </c>
      <c r="B2687">
        <f>'2019_1-3-1_Download'!D355</f>
        <v>2013</v>
      </c>
      <c r="C2687" t="str">
        <f>VLOOKUP(A2687,[1]Tabelle1!$A$1:$B$68,2,FALSE)</f>
        <v>Delmenhorst  Stadt</v>
      </c>
      <c r="D2687" t="str">
        <f>'2019_1-3-1_Download'!$J$7</f>
        <v>Anteil der Personen mit Migrationshintergrund 
im engeren Sinne</v>
      </c>
      <c r="E2687" t="s">
        <v>1105</v>
      </c>
      <c r="F2687" t="str">
        <f>VLOOKUP(A2687,[2]Kreise_MZ!$A$2:$C$55,3,FALSE)</f>
        <v>MZ03401</v>
      </c>
      <c r="G2687">
        <f>'2019_1-3-1_Download'!J355</f>
        <v>23.07</v>
      </c>
    </row>
    <row r="2688" spans="1:7" x14ac:dyDescent="0.25">
      <c r="A2688" t="str">
        <f>'2019_1-3-1_Download'!B356</f>
        <v>402 / 457</v>
      </c>
      <c r="B2688">
        <f>'2019_1-3-1_Download'!D356</f>
        <v>2013</v>
      </c>
      <c r="C2688" t="str">
        <f>VLOOKUP(A2688,[1]Tabelle1!$A$1:$B$68,2,FALSE)</f>
        <v>Emden  Stadt / Leer</v>
      </c>
      <c r="D2688" t="str">
        <f>'2019_1-3-1_Download'!$J$7</f>
        <v>Anteil der Personen mit Migrationshintergrund 
im engeren Sinne</v>
      </c>
      <c r="E2688" t="s">
        <v>1105</v>
      </c>
      <c r="F2688" t="str">
        <f>VLOOKUP(A2688,[2]Kreise_MZ!$A$2:$C$55,3,FALSE)</f>
        <v>MZ03402457</v>
      </c>
      <c r="G2688">
        <f>'2019_1-3-1_Download'!J356</f>
        <v>14.85</v>
      </c>
    </row>
    <row r="2689" spans="1:7" x14ac:dyDescent="0.25">
      <c r="A2689">
        <f>'2019_1-3-1_Download'!B357</f>
        <v>403</v>
      </c>
      <c r="B2689">
        <f>'2019_1-3-1_Download'!D357</f>
        <v>2013</v>
      </c>
      <c r="C2689" t="str">
        <f>VLOOKUP(A2689,[1]Tabelle1!$A$1:$B$68,2,FALSE)</f>
        <v>Oldenburg(Oldb)  Stadt</v>
      </c>
      <c r="D2689" t="str">
        <f>'2019_1-3-1_Download'!$J$7</f>
        <v>Anteil der Personen mit Migrationshintergrund 
im engeren Sinne</v>
      </c>
      <c r="E2689" t="s">
        <v>1105</v>
      </c>
      <c r="F2689" t="str">
        <f>VLOOKUP(A2689,[2]Kreise_MZ!$A$2:$C$55,3,FALSE)</f>
        <v>MZ03403</v>
      </c>
      <c r="G2689">
        <f>'2019_1-3-1_Download'!J357</f>
        <v>14.31</v>
      </c>
    </row>
    <row r="2690" spans="1:7" x14ac:dyDescent="0.25">
      <c r="A2690">
        <f>'2019_1-3-1_Download'!B358</f>
        <v>404</v>
      </c>
      <c r="B2690">
        <f>'2019_1-3-1_Download'!D358</f>
        <v>2013</v>
      </c>
      <c r="C2690" t="str">
        <f>VLOOKUP(A2690,[1]Tabelle1!$A$1:$B$68,2,FALSE)</f>
        <v>Osnabrück  Stadt</v>
      </c>
      <c r="D2690" t="str">
        <f>'2019_1-3-1_Download'!$J$7</f>
        <v>Anteil der Personen mit Migrationshintergrund 
im engeren Sinne</v>
      </c>
      <c r="E2690" t="s">
        <v>1105</v>
      </c>
      <c r="F2690" t="str">
        <f>VLOOKUP(A2690,[2]Kreise_MZ!$A$2:$C$55,3,FALSE)</f>
        <v>MZ03404</v>
      </c>
      <c r="G2690">
        <f>'2019_1-3-1_Download'!J358</f>
        <v>30.54</v>
      </c>
    </row>
    <row r="2691" spans="1:7" x14ac:dyDescent="0.25">
      <c r="A2691">
        <f>'2019_1-3-1_Download'!B359</f>
        <v>405</v>
      </c>
      <c r="B2691">
        <f>'2019_1-3-1_Download'!D359</f>
        <v>2013</v>
      </c>
      <c r="C2691" t="str">
        <f>VLOOKUP(A2691,[1]Tabelle1!$A$1:$B$68,2,FALSE)</f>
        <v>Wilhelmshaven  Stadt</v>
      </c>
      <c r="D2691" t="str">
        <f>'2019_1-3-1_Download'!$J$7</f>
        <v>Anteil der Personen mit Migrationshintergrund 
im engeren Sinne</v>
      </c>
      <c r="E2691" t="s">
        <v>1105</v>
      </c>
      <c r="F2691" t="str">
        <f>VLOOKUP(A2691,[2]Kreise_MZ!$A$2:$C$55,3,FALSE)</f>
        <v>MZ03405</v>
      </c>
      <c r="G2691">
        <f>'2019_1-3-1_Download'!J359</f>
        <v>16.39</v>
      </c>
    </row>
    <row r="2692" spans="1:7" x14ac:dyDescent="0.25">
      <c r="A2692">
        <f>'2019_1-3-1_Download'!B360</f>
        <v>451</v>
      </c>
      <c r="B2692">
        <f>'2019_1-3-1_Download'!D360</f>
        <v>2013</v>
      </c>
      <c r="C2692" t="str">
        <f>VLOOKUP(A2692,[1]Tabelle1!$A$1:$B$68,2,FALSE)</f>
        <v>Ammerland</v>
      </c>
      <c r="D2692" t="str">
        <f>'2019_1-3-1_Download'!$J$7</f>
        <v>Anteil der Personen mit Migrationshintergrund 
im engeren Sinne</v>
      </c>
      <c r="E2692" t="s">
        <v>1105</v>
      </c>
      <c r="F2692" t="str">
        <f>VLOOKUP(A2692,[2]Kreise_MZ!$A$2:$C$55,3,FALSE)</f>
        <v>MZ03451</v>
      </c>
      <c r="G2692">
        <f>'2019_1-3-1_Download'!J360</f>
        <v>6.75</v>
      </c>
    </row>
    <row r="2693" spans="1:7" x14ac:dyDescent="0.25">
      <c r="A2693">
        <f>'2019_1-3-1_Download'!B361</f>
        <v>452</v>
      </c>
      <c r="B2693">
        <f>'2019_1-3-1_Download'!D361</f>
        <v>2013</v>
      </c>
      <c r="C2693" t="str">
        <f>VLOOKUP(A2693,[1]Tabelle1!$A$1:$B$68,2,FALSE)</f>
        <v>Aurich</v>
      </c>
      <c r="D2693" t="str">
        <f>'2019_1-3-1_Download'!$J$7</f>
        <v>Anteil der Personen mit Migrationshintergrund 
im engeren Sinne</v>
      </c>
      <c r="E2693" t="s">
        <v>1105</v>
      </c>
      <c r="F2693" t="str">
        <f>VLOOKUP(A2693,[2]Kreise_MZ!$A$2:$C$55,3,FALSE)</f>
        <v>MZ03452</v>
      </c>
      <c r="G2693">
        <f>'2019_1-3-1_Download'!J361</f>
        <v>9.17</v>
      </c>
    </row>
    <row r="2694" spans="1:7" x14ac:dyDescent="0.25">
      <c r="A2694">
        <f>'2019_1-3-1_Download'!B362</f>
        <v>453</v>
      </c>
      <c r="B2694">
        <f>'2019_1-3-1_Download'!D362</f>
        <v>2013</v>
      </c>
      <c r="C2694" t="str">
        <f>VLOOKUP(A2694,[1]Tabelle1!$A$1:$B$68,2,FALSE)</f>
        <v>Cloppenburg</v>
      </c>
      <c r="D2694" t="str">
        <f>'2019_1-3-1_Download'!$J$7</f>
        <v>Anteil der Personen mit Migrationshintergrund 
im engeren Sinne</v>
      </c>
      <c r="E2694" t="s">
        <v>1105</v>
      </c>
      <c r="F2694" t="str">
        <f>VLOOKUP(A2694,[2]Kreise_MZ!$A$2:$C$55,3,FALSE)</f>
        <v>MZ03453</v>
      </c>
      <c r="G2694">
        <f>'2019_1-3-1_Download'!J362</f>
        <v>26.17</v>
      </c>
    </row>
    <row r="2695" spans="1:7" x14ac:dyDescent="0.25">
      <c r="A2695">
        <f>'2019_1-3-1_Download'!B363</f>
        <v>454</v>
      </c>
      <c r="B2695">
        <f>'2019_1-3-1_Download'!D363</f>
        <v>2013</v>
      </c>
      <c r="C2695" t="str">
        <f>VLOOKUP(A2695,[1]Tabelle1!$A$1:$B$68,2,FALSE)</f>
        <v>Emsland</v>
      </c>
      <c r="D2695" t="str">
        <f>'2019_1-3-1_Download'!$J$7</f>
        <v>Anteil der Personen mit Migrationshintergrund 
im engeren Sinne</v>
      </c>
      <c r="E2695" t="s">
        <v>1105</v>
      </c>
      <c r="F2695" t="str">
        <f>VLOOKUP(A2695,[2]Kreise_MZ!$A$2:$C$55,3,FALSE)</f>
        <v>MZ03454</v>
      </c>
      <c r="G2695">
        <f>'2019_1-3-1_Download'!J363</f>
        <v>17.170000000000002</v>
      </c>
    </row>
    <row r="2696" spans="1:7" x14ac:dyDescent="0.25">
      <c r="A2696" t="str">
        <f>'2019_1-3-1_Download'!B364</f>
        <v>455 / 462</v>
      </c>
      <c r="B2696">
        <f>'2019_1-3-1_Download'!D364</f>
        <v>2013</v>
      </c>
      <c r="C2696" t="str">
        <f>VLOOKUP(A2696,[1]Tabelle1!$A$1:$B$68,2,FALSE)</f>
        <v>Friesland / Wittmund</v>
      </c>
      <c r="D2696" t="str">
        <f>'2019_1-3-1_Download'!$J$7</f>
        <v>Anteil der Personen mit Migrationshintergrund 
im engeren Sinne</v>
      </c>
      <c r="E2696" t="s">
        <v>1105</v>
      </c>
      <c r="F2696" t="str">
        <f>VLOOKUP(A2696,[2]Kreise_MZ!$A$2:$C$55,3,FALSE)</f>
        <v>MZ03455462</v>
      </c>
      <c r="G2696">
        <f>'2019_1-3-1_Download'!J364</f>
        <v>6.53</v>
      </c>
    </row>
    <row r="2697" spans="1:7" x14ac:dyDescent="0.25">
      <c r="A2697">
        <f>'2019_1-3-1_Download'!B365</f>
        <v>456</v>
      </c>
      <c r="B2697">
        <f>'2019_1-3-1_Download'!D365</f>
        <v>2013</v>
      </c>
      <c r="C2697" t="str">
        <f>VLOOKUP(A2697,[1]Tabelle1!$A$1:$B$68,2,FALSE)</f>
        <v>Grafschaft Bentheim</v>
      </c>
      <c r="D2697" t="str">
        <f>'2019_1-3-1_Download'!$J$7</f>
        <v>Anteil der Personen mit Migrationshintergrund 
im engeren Sinne</v>
      </c>
      <c r="E2697" t="s">
        <v>1105</v>
      </c>
      <c r="F2697" t="str">
        <f>VLOOKUP(A2697,[2]Kreise_MZ!$A$2:$C$55,3,FALSE)</f>
        <v>MZ03456</v>
      </c>
      <c r="G2697">
        <f>'2019_1-3-1_Download'!J365</f>
        <v>22.75</v>
      </c>
    </row>
    <row r="2698" spans="1:7" x14ac:dyDescent="0.25">
      <c r="A2698" t="str">
        <f>'2019_1-3-1_Download'!B366</f>
        <v>402 / 457</v>
      </c>
      <c r="B2698">
        <f>'2019_1-3-1_Download'!D366</f>
        <v>2013</v>
      </c>
      <c r="C2698" t="str">
        <f>VLOOKUP(A2698,[1]Tabelle1!$A$1:$B$68,2,FALSE)</f>
        <v>Emden  Stadt / Leer</v>
      </c>
      <c r="D2698" t="str">
        <f>'2019_1-3-1_Download'!$J$7</f>
        <v>Anteil der Personen mit Migrationshintergrund 
im engeren Sinne</v>
      </c>
      <c r="E2698" t="s">
        <v>1105</v>
      </c>
      <c r="F2698" t="str">
        <f>VLOOKUP(A2698,[2]Kreise_MZ!$A$2:$C$55,3,FALSE)</f>
        <v>MZ03402457</v>
      </c>
      <c r="G2698">
        <f>'2019_1-3-1_Download'!J366</f>
        <v>14.85</v>
      </c>
    </row>
    <row r="2699" spans="1:7" x14ac:dyDescent="0.25">
      <c r="A2699">
        <f>'2019_1-3-1_Download'!B367</f>
        <v>458</v>
      </c>
      <c r="B2699">
        <f>'2019_1-3-1_Download'!D367</f>
        <v>2013</v>
      </c>
      <c r="C2699" t="str">
        <f>VLOOKUP(A2699,[1]Tabelle1!$A$1:$B$68,2,FALSE)</f>
        <v>Oldenburg</v>
      </c>
      <c r="D2699" t="str">
        <f>'2019_1-3-1_Download'!$J$7</f>
        <v>Anteil der Personen mit Migrationshintergrund 
im engeren Sinne</v>
      </c>
      <c r="E2699" t="s">
        <v>1105</v>
      </c>
      <c r="F2699" t="str">
        <f>VLOOKUP(A2699,[2]Kreise_MZ!$A$2:$C$55,3,FALSE)</f>
        <v>MZ03458</v>
      </c>
      <c r="G2699">
        <f>'2019_1-3-1_Download'!J367</f>
        <v>10.86</v>
      </c>
    </row>
    <row r="2700" spans="1:7" x14ac:dyDescent="0.25">
      <c r="A2700">
        <f>'2019_1-3-1_Download'!B368</f>
        <v>459</v>
      </c>
      <c r="B2700">
        <f>'2019_1-3-1_Download'!D368</f>
        <v>2013</v>
      </c>
      <c r="C2700" t="str">
        <f>VLOOKUP(A2700,[1]Tabelle1!$A$1:$B$68,2,FALSE)</f>
        <v>Osnabrück</v>
      </c>
      <c r="D2700" t="str">
        <f>'2019_1-3-1_Download'!$J$7</f>
        <v>Anteil der Personen mit Migrationshintergrund 
im engeren Sinne</v>
      </c>
      <c r="E2700" t="s">
        <v>1105</v>
      </c>
      <c r="F2700" t="str">
        <f>VLOOKUP(A2700,[2]Kreise_MZ!$A$2:$C$55,3,FALSE)</f>
        <v>MZ03459</v>
      </c>
      <c r="G2700">
        <f>'2019_1-3-1_Download'!J368</f>
        <v>21.78</v>
      </c>
    </row>
    <row r="2701" spans="1:7" x14ac:dyDescent="0.25">
      <c r="A2701">
        <f>'2019_1-3-1_Download'!B369</f>
        <v>460</v>
      </c>
      <c r="B2701">
        <f>'2019_1-3-1_Download'!D369</f>
        <v>2013</v>
      </c>
      <c r="C2701" t="str">
        <f>VLOOKUP(A2701,[1]Tabelle1!$A$1:$B$68,2,FALSE)</f>
        <v>Vechta</v>
      </c>
      <c r="D2701" t="str">
        <f>'2019_1-3-1_Download'!$J$7</f>
        <v>Anteil der Personen mit Migrationshintergrund 
im engeren Sinne</v>
      </c>
      <c r="E2701" t="s">
        <v>1105</v>
      </c>
      <c r="F2701" t="str">
        <f>VLOOKUP(A2701,[2]Kreise_MZ!$A$2:$C$55,3,FALSE)</f>
        <v>MZ03460</v>
      </c>
      <c r="G2701">
        <f>'2019_1-3-1_Download'!J369</f>
        <v>20.84</v>
      </c>
    </row>
    <row r="2702" spans="1:7" x14ac:dyDescent="0.25">
      <c r="A2702">
        <f>'2019_1-3-1_Download'!B370</f>
        <v>461</v>
      </c>
      <c r="B2702">
        <f>'2019_1-3-1_Download'!D370</f>
        <v>2013</v>
      </c>
      <c r="C2702" t="str">
        <f>VLOOKUP(A2702,[1]Tabelle1!$A$1:$B$68,2,FALSE)</f>
        <v>Wesermarsch</v>
      </c>
      <c r="D2702" t="str">
        <f>'2019_1-3-1_Download'!$J$7</f>
        <v>Anteil der Personen mit Migrationshintergrund 
im engeren Sinne</v>
      </c>
      <c r="E2702" t="s">
        <v>1105</v>
      </c>
      <c r="F2702" t="str">
        <f>VLOOKUP(A2702,[2]Kreise_MZ!$A$2:$C$55,3,FALSE)</f>
        <v>MZ03461</v>
      </c>
      <c r="G2702">
        <f>'2019_1-3-1_Download'!J370</f>
        <v>13.45</v>
      </c>
    </row>
    <row r="2703" spans="1:7" x14ac:dyDescent="0.25">
      <c r="A2703" t="str">
        <f>'2019_1-3-1_Download'!B371</f>
        <v>455 / 462</v>
      </c>
      <c r="B2703">
        <f>'2019_1-3-1_Download'!D371</f>
        <v>2013</v>
      </c>
      <c r="C2703" t="str">
        <f>VLOOKUP(A2703,[1]Tabelle1!$A$1:$B$68,2,FALSE)</f>
        <v>Friesland / Wittmund</v>
      </c>
      <c r="D2703" t="str">
        <f>'2019_1-3-1_Download'!$J$7</f>
        <v>Anteil der Personen mit Migrationshintergrund 
im engeren Sinne</v>
      </c>
      <c r="E2703" t="s">
        <v>1105</v>
      </c>
      <c r="F2703" t="str">
        <f>VLOOKUP(A2703,[2]Kreise_MZ!$A$2:$C$55,3,FALSE)</f>
        <v>MZ03455462</v>
      </c>
      <c r="G2703">
        <f>'2019_1-3-1_Download'!J371</f>
        <v>6.53</v>
      </c>
    </row>
    <row r="2704" spans="1:7" x14ac:dyDescent="0.25">
      <c r="A2704">
        <f>'2019_1-3-1_Download'!B372</f>
        <v>4</v>
      </c>
      <c r="B2704">
        <f>'2019_1-3-1_Download'!D372</f>
        <v>2013</v>
      </c>
      <c r="C2704" t="str">
        <f>VLOOKUP(A2704,[1]Tabelle1!$A$1:$B$68,2,FALSE)</f>
        <v>Statistische Region Weser-Ems</v>
      </c>
      <c r="D2704" t="str">
        <f>'2019_1-3-1_Download'!$J$7</f>
        <v>Anteil der Personen mit Migrationshintergrund 
im engeren Sinne</v>
      </c>
      <c r="E2704" t="s">
        <v>1105</v>
      </c>
      <c r="F2704" t="str">
        <f>VLOOKUP(A2704,[2]Kreise_MZ!$A$2:$C$55,3,FALSE)</f>
        <v>MZ034</v>
      </c>
      <c r="G2704">
        <f>'2019_1-3-1_Download'!J372</f>
        <v>17.440000000000001</v>
      </c>
    </row>
    <row r="2705" spans="1:7" x14ac:dyDescent="0.25">
      <c r="A2705">
        <f>'2019_1-3-1_Download'!B373</f>
        <v>0</v>
      </c>
      <c r="B2705">
        <f>'2019_1-3-1_Download'!D373</f>
        <v>2013</v>
      </c>
      <c r="C2705" t="str">
        <f>VLOOKUP(A2705,[1]Tabelle1!$A$1:$B$68,2,FALSE)</f>
        <v>Niedersachsen</v>
      </c>
      <c r="D2705" t="str">
        <f>'2019_1-3-1_Download'!$J$7</f>
        <v>Anteil der Personen mit Migrationshintergrund 
im engeren Sinne</v>
      </c>
      <c r="E2705" t="s">
        <v>1105</v>
      </c>
      <c r="F2705" t="str">
        <f>VLOOKUP(A2705,[2]Kreise_MZ!$A$2:$C$55,3,FALSE)</f>
        <v>MZ030</v>
      </c>
      <c r="G2705">
        <f>'2019_1-3-1_Download'!J373</f>
        <v>17.29</v>
      </c>
    </row>
    <row r="2706" spans="1:7" x14ac:dyDescent="0.25">
      <c r="A2706">
        <f>'2019_1-3-1_Download'!B374</f>
        <v>101</v>
      </c>
      <c r="B2706">
        <f>'2019_1-3-1_Download'!D374</f>
        <v>2012</v>
      </c>
      <c r="C2706" t="str">
        <f>VLOOKUP(A2706,[1]Tabelle1!$A$1:$B$68,2,FALSE)</f>
        <v>Braunschweig  Stadt</v>
      </c>
      <c r="D2706" t="str">
        <f>'2019_1-3-1_Download'!$J$7</f>
        <v>Anteil der Personen mit Migrationshintergrund 
im engeren Sinne</v>
      </c>
      <c r="E2706" t="s">
        <v>1105</v>
      </c>
      <c r="F2706" t="str">
        <f>VLOOKUP(A2706,[2]Kreise_MZ!$A$2:$C$55,3,FALSE)</f>
        <v>MZ03101</v>
      </c>
      <c r="G2706">
        <f>'2019_1-3-1_Download'!J374</f>
        <v>20.55</v>
      </c>
    </row>
    <row r="2707" spans="1:7" x14ac:dyDescent="0.25">
      <c r="A2707">
        <f>'2019_1-3-1_Download'!B375</f>
        <v>102</v>
      </c>
      <c r="B2707">
        <f>'2019_1-3-1_Download'!D375</f>
        <v>2012</v>
      </c>
      <c r="C2707" t="str">
        <f>VLOOKUP(A2707,[1]Tabelle1!$A$1:$B$68,2,FALSE)</f>
        <v>Salzgitter  Stadt</v>
      </c>
      <c r="D2707" t="str">
        <f>'2019_1-3-1_Download'!$J$7</f>
        <v>Anteil der Personen mit Migrationshintergrund 
im engeren Sinne</v>
      </c>
      <c r="E2707" t="s">
        <v>1105</v>
      </c>
      <c r="F2707" t="str">
        <f>VLOOKUP(A2707,[2]Kreise_MZ!$A$2:$C$55,3,FALSE)</f>
        <v>MZ03102</v>
      </c>
      <c r="G2707">
        <f>'2019_1-3-1_Download'!J375</f>
        <v>25.44</v>
      </c>
    </row>
    <row r="2708" spans="1:7" x14ac:dyDescent="0.25">
      <c r="A2708">
        <f>'2019_1-3-1_Download'!B376</f>
        <v>103</v>
      </c>
      <c r="B2708">
        <f>'2019_1-3-1_Download'!D376</f>
        <v>2012</v>
      </c>
      <c r="C2708" t="str">
        <f>VLOOKUP(A2708,[1]Tabelle1!$A$1:$B$68,2,FALSE)</f>
        <v>Wolfsburg  Stadt</v>
      </c>
      <c r="D2708" t="str">
        <f>'2019_1-3-1_Download'!$J$7</f>
        <v>Anteil der Personen mit Migrationshintergrund 
im engeren Sinne</v>
      </c>
      <c r="E2708" t="s">
        <v>1105</v>
      </c>
      <c r="F2708" t="str">
        <f>VLOOKUP(A2708,[2]Kreise_MZ!$A$2:$C$55,3,FALSE)</f>
        <v>MZ03103</v>
      </c>
      <c r="G2708">
        <f>'2019_1-3-1_Download'!J376</f>
        <v>35.950000000000003</v>
      </c>
    </row>
    <row r="2709" spans="1:7" x14ac:dyDescent="0.25">
      <c r="A2709">
        <f>'2019_1-3-1_Download'!B377</f>
        <v>151</v>
      </c>
      <c r="B2709">
        <f>'2019_1-3-1_Download'!D377</f>
        <v>2012</v>
      </c>
      <c r="C2709" t="str">
        <f>VLOOKUP(A2709,[1]Tabelle1!$A$1:$B$68,2,FALSE)</f>
        <v>Gifhorn</v>
      </c>
      <c r="D2709" t="str">
        <f>'2019_1-3-1_Download'!$J$7</f>
        <v>Anteil der Personen mit Migrationshintergrund 
im engeren Sinne</v>
      </c>
      <c r="E2709" t="s">
        <v>1105</v>
      </c>
      <c r="F2709" t="str">
        <f>VLOOKUP(A2709,[2]Kreise_MZ!$A$2:$C$55,3,FALSE)</f>
        <v>MZ03151</v>
      </c>
      <c r="G2709">
        <f>'2019_1-3-1_Download'!J377</f>
        <v>21.35</v>
      </c>
    </row>
    <row r="2710" spans="1:7" x14ac:dyDescent="0.25">
      <c r="A2710">
        <f>'2019_1-3-1_Download'!B378</f>
        <v>153</v>
      </c>
      <c r="B2710">
        <f>'2019_1-3-1_Download'!D378</f>
        <v>2012</v>
      </c>
      <c r="C2710" t="str">
        <f>VLOOKUP(A2710,[1]Tabelle1!$A$1:$B$68,2,FALSE)</f>
        <v>Goslar</v>
      </c>
      <c r="D2710" t="str">
        <f>'2019_1-3-1_Download'!$J$7</f>
        <v>Anteil der Personen mit Migrationshintergrund 
im engeren Sinne</v>
      </c>
      <c r="E2710" t="s">
        <v>1105</v>
      </c>
      <c r="F2710" t="str">
        <f>VLOOKUP(A2710,[2]Kreise_MZ!$A$2:$C$55,3,FALSE)</f>
        <v>MZ03153</v>
      </c>
      <c r="G2710">
        <f>'2019_1-3-1_Download'!J378</f>
        <v>10.14</v>
      </c>
    </row>
    <row r="2711" spans="1:7" x14ac:dyDescent="0.25">
      <c r="A2711">
        <f>'2019_1-3-1_Download'!B379</f>
        <v>154</v>
      </c>
      <c r="B2711">
        <f>'2019_1-3-1_Download'!D379</f>
        <v>2012</v>
      </c>
      <c r="C2711" t="str">
        <f>VLOOKUP(A2711,[1]Tabelle1!$A$1:$B$68,2,FALSE)</f>
        <v>Helmstedt</v>
      </c>
      <c r="D2711" t="str">
        <f>'2019_1-3-1_Download'!$J$7</f>
        <v>Anteil der Personen mit Migrationshintergrund 
im engeren Sinne</v>
      </c>
      <c r="E2711" t="s">
        <v>1105</v>
      </c>
      <c r="F2711" t="str">
        <f>VLOOKUP(A2711,[2]Kreise_MZ!$A$2:$C$55,3,FALSE)</f>
        <v>MZ03154</v>
      </c>
      <c r="G2711">
        <f>'2019_1-3-1_Download'!J379</f>
        <v>9.86</v>
      </c>
    </row>
    <row r="2712" spans="1:7" x14ac:dyDescent="0.25">
      <c r="A2712">
        <f>'2019_1-3-1_Download'!B380</f>
        <v>155</v>
      </c>
      <c r="B2712">
        <f>'2019_1-3-1_Download'!D380</f>
        <v>2012</v>
      </c>
      <c r="C2712" t="str">
        <f>VLOOKUP(A2712,[1]Tabelle1!$A$1:$B$68,2,FALSE)</f>
        <v>Northeim</v>
      </c>
      <c r="D2712" t="str">
        <f>'2019_1-3-1_Download'!$J$7</f>
        <v>Anteil der Personen mit Migrationshintergrund 
im engeren Sinne</v>
      </c>
      <c r="E2712" t="s">
        <v>1105</v>
      </c>
      <c r="F2712" t="str">
        <f>VLOOKUP(A2712,[2]Kreise_MZ!$A$2:$C$55,3,FALSE)</f>
        <v>MZ03155</v>
      </c>
      <c r="G2712">
        <f>'2019_1-3-1_Download'!J380</f>
        <v>8.9</v>
      </c>
    </row>
    <row r="2713" spans="1:7" x14ac:dyDescent="0.25">
      <c r="A2713">
        <f>'2019_1-3-1_Download'!B381</f>
        <v>157</v>
      </c>
      <c r="B2713">
        <f>'2019_1-3-1_Download'!D381</f>
        <v>2012</v>
      </c>
      <c r="C2713" t="str">
        <f>VLOOKUP(A2713,[1]Tabelle1!$A$1:$B$68,2,FALSE)</f>
        <v>Peine</v>
      </c>
      <c r="D2713" t="str">
        <f>'2019_1-3-1_Download'!$J$7</f>
        <v>Anteil der Personen mit Migrationshintergrund 
im engeren Sinne</v>
      </c>
      <c r="E2713" t="s">
        <v>1105</v>
      </c>
      <c r="F2713" t="str">
        <f>VLOOKUP(A2713,[2]Kreise_MZ!$A$2:$C$55,3,FALSE)</f>
        <v>MZ03157</v>
      </c>
      <c r="G2713">
        <f>'2019_1-3-1_Download'!J381</f>
        <v>14.55</v>
      </c>
    </row>
    <row r="2714" spans="1:7" x14ac:dyDescent="0.25">
      <c r="A2714">
        <f>'2019_1-3-1_Download'!B382</f>
        <v>159</v>
      </c>
      <c r="B2714">
        <f>'2019_1-3-1_Download'!D382</f>
        <v>2012</v>
      </c>
      <c r="C2714" t="str">
        <f>VLOOKUP(A2714,[1]Tabelle1!$A$1:$B$68,2,FALSE)</f>
        <v>Göttingen</v>
      </c>
      <c r="D2714" t="str">
        <f>'2019_1-3-1_Download'!$J$7</f>
        <v>Anteil der Personen mit Migrationshintergrund 
im engeren Sinne</v>
      </c>
      <c r="E2714" t="s">
        <v>1105</v>
      </c>
      <c r="F2714" t="str">
        <f>VLOOKUP(A2714,[2]Kreise_MZ!$A$2:$C$55,3,FALSE)</f>
        <v>MZ03159</v>
      </c>
      <c r="G2714">
        <f>'2019_1-3-1_Download'!J382</f>
        <v>12.26</v>
      </c>
    </row>
    <row r="2715" spans="1:7" x14ac:dyDescent="0.25">
      <c r="A2715">
        <f>'2019_1-3-1_Download'!B383</f>
        <v>158</v>
      </c>
      <c r="B2715">
        <f>'2019_1-3-1_Download'!D383</f>
        <v>2012</v>
      </c>
      <c r="C2715" t="str">
        <f>VLOOKUP(A2715,[1]Tabelle1!$A$1:$B$68,2,FALSE)</f>
        <v>Wolfenbüttel</v>
      </c>
      <c r="D2715" t="str">
        <f>'2019_1-3-1_Download'!$J$7</f>
        <v>Anteil der Personen mit Migrationshintergrund 
im engeren Sinne</v>
      </c>
      <c r="E2715" t="s">
        <v>1105</v>
      </c>
      <c r="F2715" t="str">
        <f>VLOOKUP(A2715,[2]Kreise_MZ!$A$2:$C$55,3,FALSE)</f>
        <v>MZ03158</v>
      </c>
      <c r="G2715">
        <f>'2019_1-3-1_Download'!J383</f>
        <v>13.65</v>
      </c>
    </row>
    <row r="2716" spans="1:7" x14ac:dyDescent="0.25">
      <c r="A2716">
        <f>'2019_1-3-1_Download'!B384</f>
        <v>1</v>
      </c>
      <c r="B2716">
        <f>'2019_1-3-1_Download'!D384</f>
        <v>2012</v>
      </c>
      <c r="C2716" t="str">
        <f>VLOOKUP(A2716,[1]Tabelle1!$A$1:$B$68,2,FALSE)</f>
        <v>Statistische Region Braunschweig</v>
      </c>
      <c r="D2716" t="str">
        <f>'2019_1-3-1_Download'!$J$7</f>
        <v>Anteil der Personen mit Migrationshintergrund 
im engeren Sinne</v>
      </c>
      <c r="E2716" t="s">
        <v>1105</v>
      </c>
      <c r="F2716" t="str">
        <f>VLOOKUP(A2716,[2]Kreise_MZ!$A$2:$C$55,3,FALSE)</f>
        <v>MZ031</v>
      </c>
      <c r="G2716">
        <f>'2019_1-3-1_Download'!J384</f>
        <v>16.88</v>
      </c>
    </row>
    <row r="2717" spans="1:7" x14ac:dyDescent="0.25">
      <c r="A2717">
        <f>'2019_1-3-1_Download'!B385</f>
        <v>241</v>
      </c>
      <c r="B2717">
        <f>'2019_1-3-1_Download'!D385</f>
        <v>2012</v>
      </c>
      <c r="C2717" t="str">
        <f>VLOOKUP(A2717,[1]Tabelle1!$A$1:$B$68,2,FALSE)</f>
        <v>Hannover  Region</v>
      </c>
      <c r="D2717" t="str">
        <f>'2019_1-3-1_Download'!$J$7</f>
        <v>Anteil der Personen mit Migrationshintergrund 
im engeren Sinne</v>
      </c>
      <c r="E2717" t="s">
        <v>1105</v>
      </c>
      <c r="F2717" t="str">
        <f>VLOOKUP(A2717,[2]Kreise_MZ!$A$2:$C$55,3,FALSE)</f>
        <v>MZ03241</v>
      </c>
      <c r="G2717">
        <f>'2019_1-3-1_Download'!J385</f>
        <v>23.24</v>
      </c>
    </row>
    <row r="2718" spans="1:7" x14ac:dyDescent="0.25">
      <c r="A2718">
        <f>'2019_1-3-1_Download'!B386</f>
        <v>241001</v>
      </c>
      <c r="B2718">
        <f>'2019_1-3-1_Download'!D386</f>
        <v>2012</v>
      </c>
      <c r="C2718" t="str">
        <f>VLOOKUP(A2718,[1]Tabelle1!$A$1:$B$68,2,FALSE)</f>
        <v>dav. Hannover  Lhst.</v>
      </c>
      <c r="D2718" t="str">
        <f>'2019_1-3-1_Download'!$J$7</f>
        <v>Anteil der Personen mit Migrationshintergrund 
im engeren Sinne</v>
      </c>
      <c r="E2718" t="s">
        <v>1105</v>
      </c>
      <c r="F2718" t="str">
        <f>VLOOKUP(A2718,[2]Kreise_MZ!$A$2:$C$55,3,FALSE)</f>
        <v>MZ03241001</v>
      </c>
      <c r="G2718">
        <f>'2019_1-3-1_Download'!J386</f>
        <v>28.87</v>
      </c>
    </row>
    <row r="2719" spans="1:7" x14ac:dyDescent="0.25">
      <c r="A2719">
        <f>'2019_1-3-1_Download'!B387</f>
        <v>241999</v>
      </c>
      <c r="B2719">
        <f>'2019_1-3-1_Download'!D387</f>
        <v>2012</v>
      </c>
      <c r="C2719" t="str">
        <f>VLOOKUP(A2719,[1]Tabelle1!$A$1:$B$68,2,FALSE)</f>
        <v>dav. Hannover  Umland</v>
      </c>
      <c r="D2719" t="str">
        <f>'2019_1-3-1_Download'!$J$7</f>
        <v>Anteil der Personen mit Migrationshintergrund 
im engeren Sinne</v>
      </c>
      <c r="E2719" t="s">
        <v>1105</v>
      </c>
      <c r="F2719" t="str">
        <f>VLOOKUP(A2719,[2]Kreise_MZ!$A$2:$C$55,3,FALSE)</f>
        <v>MZ03241999</v>
      </c>
      <c r="G2719">
        <f>'2019_1-3-1_Download'!J387</f>
        <v>18.489999999999998</v>
      </c>
    </row>
    <row r="2720" spans="1:7" x14ac:dyDescent="0.25">
      <c r="A2720">
        <f>'2019_1-3-1_Download'!B388</f>
        <v>251</v>
      </c>
      <c r="B2720">
        <f>'2019_1-3-1_Download'!D388</f>
        <v>2012</v>
      </c>
      <c r="C2720" t="str">
        <f>VLOOKUP(A2720,[1]Tabelle1!$A$1:$B$68,2,FALSE)</f>
        <v>Diepholz</v>
      </c>
      <c r="D2720" t="str">
        <f>'2019_1-3-1_Download'!$J$7</f>
        <v>Anteil der Personen mit Migrationshintergrund 
im engeren Sinne</v>
      </c>
      <c r="E2720" t="s">
        <v>1105</v>
      </c>
      <c r="F2720" t="str">
        <f>VLOOKUP(A2720,[2]Kreise_MZ!$A$2:$C$55,3,FALSE)</f>
        <v>MZ03251</v>
      </c>
      <c r="G2720">
        <f>'2019_1-3-1_Download'!J388</f>
        <v>13.24</v>
      </c>
    </row>
    <row r="2721" spans="1:7" x14ac:dyDescent="0.25">
      <c r="A2721">
        <f>'2019_1-3-1_Download'!B389</f>
        <v>252</v>
      </c>
      <c r="B2721">
        <f>'2019_1-3-1_Download'!D389</f>
        <v>2012</v>
      </c>
      <c r="C2721" t="str">
        <f>VLOOKUP(A2721,[1]Tabelle1!$A$1:$B$68,2,FALSE)</f>
        <v>Hameln-Pyrmont</v>
      </c>
      <c r="D2721" t="str">
        <f>'2019_1-3-1_Download'!$J$7</f>
        <v>Anteil der Personen mit Migrationshintergrund 
im engeren Sinne</v>
      </c>
      <c r="E2721" t="s">
        <v>1105</v>
      </c>
      <c r="F2721" t="str">
        <f>VLOOKUP(A2721,[2]Kreise_MZ!$A$2:$C$55,3,FALSE)</f>
        <v>MZ03252</v>
      </c>
      <c r="G2721">
        <f>'2019_1-3-1_Download'!J389</f>
        <v>17.510000000000002</v>
      </c>
    </row>
    <row r="2722" spans="1:7" x14ac:dyDescent="0.25">
      <c r="A2722">
        <f>'2019_1-3-1_Download'!B390</f>
        <v>254</v>
      </c>
      <c r="B2722">
        <f>'2019_1-3-1_Download'!D390</f>
        <v>2012</v>
      </c>
      <c r="C2722" t="str">
        <f>VLOOKUP(A2722,[1]Tabelle1!$A$1:$B$68,2,FALSE)</f>
        <v>Hildesheim</v>
      </c>
      <c r="D2722" t="str">
        <f>'2019_1-3-1_Download'!$J$7</f>
        <v>Anteil der Personen mit Migrationshintergrund 
im engeren Sinne</v>
      </c>
      <c r="E2722" t="s">
        <v>1105</v>
      </c>
      <c r="F2722" t="str">
        <f>VLOOKUP(A2722,[2]Kreise_MZ!$A$2:$C$55,3,FALSE)</f>
        <v>MZ03254</v>
      </c>
      <c r="G2722">
        <f>'2019_1-3-1_Download'!J390</f>
        <v>16.010000000000002</v>
      </c>
    </row>
    <row r="2723" spans="1:7" x14ac:dyDescent="0.25">
      <c r="A2723">
        <f>'2019_1-3-1_Download'!B391</f>
        <v>255</v>
      </c>
      <c r="B2723">
        <f>'2019_1-3-1_Download'!D391</f>
        <v>2012</v>
      </c>
      <c r="C2723" t="str">
        <f>VLOOKUP(A2723,[1]Tabelle1!$A$1:$B$68,2,FALSE)</f>
        <v>Holzminden</v>
      </c>
      <c r="D2723" t="str">
        <f>'2019_1-3-1_Download'!$J$7</f>
        <v>Anteil der Personen mit Migrationshintergrund 
im engeren Sinne</v>
      </c>
      <c r="E2723" t="s">
        <v>1105</v>
      </c>
      <c r="F2723" t="str">
        <f>VLOOKUP(A2723,[2]Kreise_MZ!$A$2:$C$55,3,FALSE)</f>
        <v>MZ03255</v>
      </c>
      <c r="G2723">
        <f>'2019_1-3-1_Download'!J391</f>
        <v>9.39</v>
      </c>
    </row>
    <row r="2724" spans="1:7" x14ac:dyDescent="0.25">
      <c r="A2724">
        <f>'2019_1-3-1_Download'!B392</f>
        <v>256</v>
      </c>
      <c r="B2724">
        <f>'2019_1-3-1_Download'!D392</f>
        <v>2012</v>
      </c>
      <c r="C2724" t="str">
        <f>VLOOKUP(A2724,[1]Tabelle1!$A$1:$B$68,2,FALSE)</f>
        <v>Nienburg (Weser)</v>
      </c>
      <c r="D2724" t="str">
        <f>'2019_1-3-1_Download'!$J$7</f>
        <v>Anteil der Personen mit Migrationshintergrund 
im engeren Sinne</v>
      </c>
      <c r="E2724" t="s">
        <v>1105</v>
      </c>
      <c r="F2724" t="str">
        <f>VLOOKUP(A2724,[2]Kreise_MZ!$A$2:$C$55,3,FALSE)</f>
        <v>MZ03256</v>
      </c>
      <c r="G2724">
        <f>'2019_1-3-1_Download'!J392</f>
        <v>17.07</v>
      </c>
    </row>
    <row r="2725" spans="1:7" x14ac:dyDescent="0.25">
      <c r="A2725">
        <f>'2019_1-3-1_Download'!B393</f>
        <v>257</v>
      </c>
      <c r="B2725">
        <f>'2019_1-3-1_Download'!D393</f>
        <v>2012</v>
      </c>
      <c r="C2725" t="str">
        <f>VLOOKUP(A2725,[1]Tabelle1!$A$1:$B$68,2,FALSE)</f>
        <v>Schaumburg</v>
      </c>
      <c r="D2725" t="str">
        <f>'2019_1-3-1_Download'!$J$7</f>
        <v>Anteil der Personen mit Migrationshintergrund 
im engeren Sinne</v>
      </c>
      <c r="E2725" t="s">
        <v>1105</v>
      </c>
      <c r="F2725" t="str">
        <f>VLOOKUP(A2725,[2]Kreise_MZ!$A$2:$C$55,3,FALSE)</f>
        <v>MZ03257</v>
      </c>
      <c r="G2725">
        <f>'2019_1-3-1_Download'!J393</f>
        <v>12.8</v>
      </c>
    </row>
    <row r="2726" spans="1:7" x14ac:dyDescent="0.25">
      <c r="A2726">
        <f>'2019_1-3-1_Download'!B394</f>
        <v>2</v>
      </c>
      <c r="B2726">
        <f>'2019_1-3-1_Download'!D394</f>
        <v>2012</v>
      </c>
      <c r="C2726" t="str">
        <f>VLOOKUP(A2726,[1]Tabelle1!$A$1:$B$68,2,FALSE)</f>
        <v>Statistische Region Hannover</v>
      </c>
      <c r="D2726" t="str">
        <f>'2019_1-3-1_Download'!$J$7</f>
        <v>Anteil der Personen mit Migrationshintergrund 
im engeren Sinne</v>
      </c>
      <c r="E2726" t="s">
        <v>1105</v>
      </c>
      <c r="F2726" t="str">
        <f>VLOOKUP(A2726,[2]Kreise_MZ!$A$2:$C$55,3,FALSE)</f>
        <v>MZ032</v>
      </c>
      <c r="G2726">
        <f>'2019_1-3-1_Download'!J394</f>
        <v>19.25</v>
      </c>
    </row>
    <row r="2727" spans="1:7" x14ac:dyDescent="0.25">
      <c r="A2727">
        <f>'2019_1-3-1_Download'!B395</f>
        <v>351</v>
      </c>
      <c r="B2727">
        <f>'2019_1-3-1_Download'!D395</f>
        <v>2012</v>
      </c>
      <c r="C2727" t="str">
        <f>VLOOKUP(A2727,[1]Tabelle1!$A$1:$B$68,2,FALSE)</f>
        <v>Celle</v>
      </c>
      <c r="D2727" t="str">
        <f>'2019_1-3-1_Download'!$J$7</f>
        <v>Anteil der Personen mit Migrationshintergrund 
im engeren Sinne</v>
      </c>
      <c r="E2727" t="s">
        <v>1105</v>
      </c>
      <c r="F2727" t="str">
        <f>VLOOKUP(A2727,[2]Kreise_MZ!$A$2:$C$55,3,FALSE)</f>
        <v>MZ03351</v>
      </c>
      <c r="G2727">
        <f>'2019_1-3-1_Download'!J395</f>
        <v>13.05</v>
      </c>
    </row>
    <row r="2728" spans="1:7" x14ac:dyDescent="0.25">
      <c r="A2728">
        <f>'2019_1-3-1_Download'!B396</f>
        <v>352</v>
      </c>
      <c r="B2728">
        <f>'2019_1-3-1_Download'!D396</f>
        <v>2012</v>
      </c>
      <c r="C2728" t="str">
        <f>VLOOKUP(A2728,[1]Tabelle1!$A$1:$B$68,2,FALSE)</f>
        <v>Cuxhaven</v>
      </c>
      <c r="D2728" t="str">
        <f>'2019_1-3-1_Download'!$J$7</f>
        <v>Anteil der Personen mit Migrationshintergrund 
im engeren Sinne</v>
      </c>
      <c r="E2728" t="s">
        <v>1105</v>
      </c>
      <c r="F2728" t="str">
        <f>VLOOKUP(A2728,[2]Kreise_MZ!$A$2:$C$55,3,FALSE)</f>
        <v>MZ03352</v>
      </c>
      <c r="G2728">
        <f>'2019_1-3-1_Download'!J396</f>
        <v>11.47</v>
      </c>
    </row>
    <row r="2729" spans="1:7" x14ac:dyDescent="0.25">
      <c r="A2729">
        <f>'2019_1-3-1_Download'!B397</f>
        <v>353</v>
      </c>
      <c r="B2729">
        <f>'2019_1-3-1_Download'!D397</f>
        <v>2012</v>
      </c>
      <c r="C2729" t="str">
        <f>VLOOKUP(A2729,[1]Tabelle1!$A$1:$B$68,2,FALSE)</f>
        <v>Harburg</v>
      </c>
      <c r="D2729" t="str">
        <f>'2019_1-3-1_Download'!$J$7</f>
        <v>Anteil der Personen mit Migrationshintergrund 
im engeren Sinne</v>
      </c>
      <c r="E2729" t="s">
        <v>1105</v>
      </c>
      <c r="F2729" t="str">
        <f>VLOOKUP(A2729,[2]Kreise_MZ!$A$2:$C$55,3,FALSE)</f>
        <v>MZ03353</v>
      </c>
      <c r="G2729">
        <f>'2019_1-3-1_Download'!J397</f>
        <v>12.54</v>
      </c>
    </row>
    <row r="2730" spans="1:7" x14ac:dyDescent="0.25">
      <c r="A2730" t="str">
        <f>'2019_1-3-1_Download'!B398</f>
        <v>360/ 354</v>
      </c>
      <c r="B2730">
        <f>'2019_1-3-1_Download'!D398</f>
        <v>2012</v>
      </c>
      <c r="C2730" t="str">
        <f>VLOOKUP(A2730,[1]Tabelle1!$A$1:$B$68,2,FALSE)</f>
        <v>Uelzen Lüchow-Dannenberg</v>
      </c>
      <c r="D2730" t="str">
        <f>'2019_1-3-1_Download'!$J$7</f>
        <v>Anteil der Personen mit Migrationshintergrund 
im engeren Sinne</v>
      </c>
      <c r="E2730" t="s">
        <v>1105</v>
      </c>
      <c r="F2730" t="str">
        <f>VLOOKUP(A2730,[2]Kreise_MZ!$A$2:$C$55,3,FALSE)</f>
        <v>MZ03354360</v>
      </c>
      <c r="G2730">
        <f>'2019_1-3-1_Download'!J398</f>
        <v>10.25</v>
      </c>
    </row>
    <row r="2731" spans="1:7" x14ac:dyDescent="0.25">
      <c r="A2731">
        <f>'2019_1-3-1_Download'!B399</f>
        <v>355</v>
      </c>
      <c r="B2731">
        <f>'2019_1-3-1_Download'!D399</f>
        <v>2012</v>
      </c>
      <c r="C2731" t="str">
        <f>VLOOKUP(A2731,[1]Tabelle1!$A$1:$B$68,2,FALSE)</f>
        <v>Lüneburg</v>
      </c>
      <c r="D2731" t="str">
        <f>'2019_1-3-1_Download'!$J$7</f>
        <v>Anteil der Personen mit Migrationshintergrund 
im engeren Sinne</v>
      </c>
      <c r="E2731" t="s">
        <v>1105</v>
      </c>
      <c r="F2731" t="str">
        <f>VLOOKUP(A2731,[2]Kreise_MZ!$A$2:$C$55,3,FALSE)</f>
        <v>MZ03355</v>
      </c>
      <c r="G2731">
        <f>'2019_1-3-1_Download'!J399</f>
        <v>11.04</v>
      </c>
    </row>
    <row r="2732" spans="1:7" x14ac:dyDescent="0.25">
      <c r="A2732">
        <f>'2019_1-3-1_Download'!B400</f>
        <v>356</v>
      </c>
      <c r="B2732">
        <f>'2019_1-3-1_Download'!D400</f>
        <v>2012</v>
      </c>
      <c r="C2732" t="str">
        <f>VLOOKUP(A2732,[1]Tabelle1!$A$1:$B$68,2,FALSE)</f>
        <v>Osterholz</v>
      </c>
      <c r="D2732" t="str">
        <f>'2019_1-3-1_Download'!$J$7</f>
        <v>Anteil der Personen mit Migrationshintergrund 
im engeren Sinne</v>
      </c>
      <c r="E2732" t="s">
        <v>1105</v>
      </c>
      <c r="F2732" t="str">
        <f>VLOOKUP(A2732,[2]Kreise_MZ!$A$2:$C$55,3,FALSE)</f>
        <v>MZ03356</v>
      </c>
      <c r="G2732">
        <f>'2019_1-3-1_Download'!J400</f>
        <v>5.61</v>
      </c>
    </row>
    <row r="2733" spans="1:7" x14ac:dyDescent="0.25">
      <c r="A2733">
        <f>'2019_1-3-1_Download'!B401</f>
        <v>357</v>
      </c>
      <c r="B2733">
        <f>'2019_1-3-1_Download'!D401</f>
        <v>2012</v>
      </c>
      <c r="C2733" t="str">
        <f>VLOOKUP(A2733,[1]Tabelle1!$A$1:$B$68,2,FALSE)</f>
        <v>Rotenburg (Wümme)</v>
      </c>
      <c r="D2733" t="str">
        <f>'2019_1-3-1_Download'!$J$7</f>
        <v>Anteil der Personen mit Migrationshintergrund 
im engeren Sinne</v>
      </c>
      <c r="E2733" t="s">
        <v>1105</v>
      </c>
      <c r="F2733" t="str">
        <f>VLOOKUP(A2733,[2]Kreise_MZ!$A$2:$C$55,3,FALSE)</f>
        <v>MZ03357</v>
      </c>
      <c r="G2733">
        <f>'2019_1-3-1_Download'!J401</f>
        <v>14.89</v>
      </c>
    </row>
    <row r="2734" spans="1:7" x14ac:dyDescent="0.25">
      <c r="A2734">
        <f>'2019_1-3-1_Download'!B402</f>
        <v>358</v>
      </c>
      <c r="B2734">
        <f>'2019_1-3-1_Download'!D402</f>
        <v>2012</v>
      </c>
      <c r="C2734" t="str">
        <f>VLOOKUP(A2734,[1]Tabelle1!$A$1:$B$68,2,FALSE)</f>
        <v>Heidekreis</v>
      </c>
      <c r="D2734" t="str">
        <f>'2019_1-3-1_Download'!$J$7</f>
        <v>Anteil der Personen mit Migrationshintergrund 
im engeren Sinne</v>
      </c>
      <c r="E2734" t="s">
        <v>1105</v>
      </c>
      <c r="F2734" t="str">
        <f>VLOOKUP(A2734,[2]Kreise_MZ!$A$2:$C$55,3,FALSE)</f>
        <v>MZ03358</v>
      </c>
      <c r="G2734">
        <f>'2019_1-3-1_Download'!J402</f>
        <v>17.37</v>
      </c>
    </row>
    <row r="2735" spans="1:7" x14ac:dyDescent="0.25">
      <c r="A2735">
        <f>'2019_1-3-1_Download'!B403</f>
        <v>359</v>
      </c>
      <c r="B2735">
        <f>'2019_1-3-1_Download'!D403</f>
        <v>2012</v>
      </c>
      <c r="C2735" t="str">
        <f>VLOOKUP(A2735,[1]Tabelle1!$A$1:$B$68,2,FALSE)</f>
        <v>Stade</v>
      </c>
      <c r="D2735" t="str">
        <f>'2019_1-3-1_Download'!$J$7</f>
        <v>Anteil der Personen mit Migrationshintergrund 
im engeren Sinne</v>
      </c>
      <c r="E2735" t="s">
        <v>1105</v>
      </c>
      <c r="F2735" t="str">
        <f>VLOOKUP(A2735,[2]Kreise_MZ!$A$2:$C$55,3,FALSE)</f>
        <v>MZ03359</v>
      </c>
      <c r="G2735">
        <f>'2019_1-3-1_Download'!J403</f>
        <v>9.9499999999999993</v>
      </c>
    </row>
    <row r="2736" spans="1:7" x14ac:dyDescent="0.25">
      <c r="A2736" t="str">
        <f>'2019_1-3-1_Download'!B404</f>
        <v>360/ 354</v>
      </c>
      <c r="B2736">
        <f>'2019_1-3-1_Download'!D404</f>
        <v>2012</v>
      </c>
      <c r="C2736" t="str">
        <f>VLOOKUP(A2736,[1]Tabelle1!$A$1:$B$68,2,FALSE)</f>
        <v>Uelzen Lüchow-Dannenberg</v>
      </c>
      <c r="D2736" t="str">
        <f>'2019_1-3-1_Download'!$J$7</f>
        <v>Anteil der Personen mit Migrationshintergrund 
im engeren Sinne</v>
      </c>
      <c r="E2736" t="s">
        <v>1105</v>
      </c>
      <c r="F2736" t="str">
        <f>VLOOKUP(A2736,[2]Kreise_MZ!$A$2:$C$55,3,FALSE)</f>
        <v>MZ03354360</v>
      </c>
      <c r="G2736">
        <f>'2019_1-3-1_Download'!J404</f>
        <v>10.25</v>
      </c>
    </row>
    <row r="2737" spans="1:7" x14ac:dyDescent="0.25">
      <c r="A2737">
        <f>'2019_1-3-1_Download'!B405</f>
        <v>361</v>
      </c>
      <c r="B2737">
        <f>'2019_1-3-1_Download'!D405</f>
        <v>2012</v>
      </c>
      <c r="C2737" t="str">
        <f>VLOOKUP(A2737,[1]Tabelle1!$A$1:$B$68,2,FALSE)</f>
        <v>Verden</v>
      </c>
      <c r="D2737" t="str">
        <f>'2019_1-3-1_Download'!$J$7</f>
        <v>Anteil der Personen mit Migrationshintergrund 
im engeren Sinne</v>
      </c>
      <c r="E2737" t="s">
        <v>1105</v>
      </c>
      <c r="F2737" t="str">
        <f>VLOOKUP(A2737,[2]Kreise_MZ!$A$2:$C$55,3,FALSE)</f>
        <v>MZ03361</v>
      </c>
      <c r="G2737">
        <f>'2019_1-3-1_Download'!J405</f>
        <v>17.36</v>
      </c>
    </row>
    <row r="2738" spans="1:7" x14ac:dyDescent="0.25">
      <c r="A2738">
        <f>'2019_1-3-1_Download'!B406</f>
        <v>3</v>
      </c>
      <c r="B2738">
        <f>'2019_1-3-1_Download'!D406</f>
        <v>2012</v>
      </c>
      <c r="C2738" t="str">
        <f>VLOOKUP(A2738,[1]Tabelle1!$A$1:$B$68,2,FALSE)</f>
        <v>Statistische Region Lüneburg</v>
      </c>
      <c r="D2738" t="str">
        <f>'2019_1-3-1_Download'!$J$7</f>
        <v>Anteil der Personen mit Migrationshintergrund 
im engeren Sinne</v>
      </c>
      <c r="E2738" t="s">
        <v>1105</v>
      </c>
      <c r="F2738" t="str">
        <f>VLOOKUP(A2738,[2]Kreise_MZ!$A$2:$C$55,3,FALSE)</f>
        <v>MZ033</v>
      </c>
      <c r="G2738">
        <f>'2019_1-3-1_Download'!J406</f>
        <v>12.37</v>
      </c>
    </row>
    <row r="2739" spans="1:7" x14ac:dyDescent="0.25">
      <c r="A2739">
        <f>'2019_1-3-1_Download'!B407</f>
        <v>401</v>
      </c>
      <c r="B2739">
        <f>'2019_1-3-1_Download'!D407</f>
        <v>2012</v>
      </c>
      <c r="C2739" t="str">
        <f>VLOOKUP(A2739,[1]Tabelle1!$A$1:$B$68,2,FALSE)</f>
        <v>Delmenhorst  Stadt</v>
      </c>
      <c r="D2739" t="str">
        <f>'2019_1-3-1_Download'!$J$7</f>
        <v>Anteil der Personen mit Migrationshintergrund 
im engeren Sinne</v>
      </c>
      <c r="E2739" t="s">
        <v>1105</v>
      </c>
      <c r="F2739" t="str">
        <f>VLOOKUP(A2739,[2]Kreise_MZ!$A$2:$C$55,3,FALSE)</f>
        <v>MZ03401</v>
      </c>
      <c r="G2739">
        <f>'2019_1-3-1_Download'!J407</f>
        <v>24.94</v>
      </c>
    </row>
    <row r="2740" spans="1:7" x14ac:dyDescent="0.25">
      <c r="A2740" t="str">
        <f>'2019_1-3-1_Download'!B408</f>
        <v>402 / 457</v>
      </c>
      <c r="B2740">
        <f>'2019_1-3-1_Download'!D408</f>
        <v>2012</v>
      </c>
      <c r="C2740" t="str">
        <f>VLOOKUP(A2740,[1]Tabelle1!$A$1:$B$68,2,FALSE)</f>
        <v>Emden  Stadt / Leer</v>
      </c>
      <c r="D2740" t="str">
        <f>'2019_1-3-1_Download'!$J$7</f>
        <v>Anteil der Personen mit Migrationshintergrund 
im engeren Sinne</v>
      </c>
      <c r="E2740" t="s">
        <v>1105</v>
      </c>
      <c r="F2740" t="str">
        <f>VLOOKUP(A2740,[2]Kreise_MZ!$A$2:$C$55,3,FALSE)</f>
        <v>MZ03402457</v>
      </c>
      <c r="G2740">
        <f>'2019_1-3-1_Download'!J408</f>
        <v>10.08</v>
      </c>
    </row>
    <row r="2741" spans="1:7" x14ac:dyDescent="0.25">
      <c r="A2741">
        <f>'2019_1-3-1_Download'!B409</f>
        <v>403</v>
      </c>
      <c r="B2741">
        <f>'2019_1-3-1_Download'!D409</f>
        <v>2012</v>
      </c>
      <c r="C2741" t="str">
        <f>VLOOKUP(A2741,[1]Tabelle1!$A$1:$B$68,2,FALSE)</f>
        <v>Oldenburg(Oldb)  Stadt</v>
      </c>
      <c r="D2741" t="str">
        <f>'2019_1-3-1_Download'!$J$7</f>
        <v>Anteil der Personen mit Migrationshintergrund 
im engeren Sinne</v>
      </c>
      <c r="E2741" t="s">
        <v>1105</v>
      </c>
      <c r="F2741" t="str">
        <f>VLOOKUP(A2741,[2]Kreise_MZ!$A$2:$C$55,3,FALSE)</f>
        <v>MZ03403</v>
      </c>
      <c r="G2741">
        <f>'2019_1-3-1_Download'!J409</f>
        <v>16.079999999999998</v>
      </c>
    </row>
    <row r="2742" spans="1:7" x14ac:dyDescent="0.25">
      <c r="A2742">
        <f>'2019_1-3-1_Download'!B410</f>
        <v>404</v>
      </c>
      <c r="B2742">
        <f>'2019_1-3-1_Download'!D410</f>
        <v>2012</v>
      </c>
      <c r="C2742" t="str">
        <f>VLOOKUP(A2742,[1]Tabelle1!$A$1:$B$68,2,FALSE)</f>
        <v>Osnabrück  Stadt</v>
      </c>
      <c r="D2742" t="str">
        <f>'2019_1-3-1_Download'!$J$7</f>
        <v>Anteil der Personen mit Migrationshintergrund 
im engeren Sinne</v>
      </c>
      <c r="E2742" t="s">
        <v>1105</v>
      </c>
      <c r="F2742" t="str">
        <f>VLOOKUP(A2742,[2]Kreise_MZ!$A$2:$C$55,3,FALSE)</f>
        <v>MZ03404</v>
      </c>
      <c r="G2742">
        <f>'2019_1-3-1_Download'!J410</f>
        <v>28.16</v>
      </c>
    </row>
    <row r="2743" spans="1:7" x14ac:dyDescent="0.25">
      <c r="A2743">
        <f>'2019_1-3-1_Download'!B411</f>
        <v>405</v>
      </c>
      <c r="B2743">
        <f>'2019_1-3-1_Download'!D411</f>
        <v>2012</v>
      </c>
      <c r="C2743" t="str">
        <f>VLOOKUP(A2743,[1]Tabelle1!$A$1:$B$68,2,FALSE)</f>
        <v>Wilhelmshaven  Stadt</v>
      </c>
      <c r="D2743" t="str">
        <f>'2019_1-3-1_Download'!$J$7</f>
        <v>Anteil der Personen mit Migrationshintergrund 
im engeren Sinne</v>
      </c>
      <c r="E2743" t="s">
        <v>1105</v>
      </c>
      <c r="F2743" t="str">
        <f>VLOOKUP(A2743,[2]Kreise_MZ!$A$2:$C$55,3,FALSE)</f>
        <v>MZ03405</v>
      </c>
      <c r="G2743">
        <f>'2019_1-3-1_Download'!J411</f>
        <v>14.19</v>
      </c>
    </row>
    <row r="2744" spans="1:7" x14ac:dyDescent="0.25">
      <c r="A2744">
        <f>'2019_1-3-1_Download'!B412</f>
        <v>451</v>
      </c>
      <c r="B2744">
        <f>'2019_1-3-1_Download'!D412</f>
        <v>2012</v>
      </c>
      <c r="C2744" t="str">
        <f>VLOOKUP(A2744,[1]Tabelle1!$A$1:$B$68,2,FALSE)</f>
        <v>Ammerland</v>
      </c>
      <c r="D2744" t="str">
        <f>'2019_1-3-1_Download'!$J$7</f>
        <v>Anteil der Personen mit Migrationshintergrund 
im engeren Sinne</v>
      </c>
      <c r="E2744" t="s">
        <v>1105</v>
      </c>
      <c r="F2744" t="str">
        <f>VLOOKUP(A2744,[2]Kreise_MZ!$A$2:$C$55,3,FALSE)</f>
        <v>MZ03451</v>
      </c>
      <c r="G2744">
        <f>'2019_1-3-1_Download'!J412</f>
        <v>11.71</v>
      </c>
    </row>
    <row r="2745" spans="1:7" x14ac:dyDescent="0.25">
      <c r="A2745">
        <f>'2019_1-3-1_Download'!B413</f>
        <v>452</v>
      </c>
      <c r="B2745">
        <f>'2019_1-3-1_Download'!D413</f>
        <v>2012</v>
      </c>
      <c r="C2745" t="str">
        <f>VLOOKUP(A2745,[1]Tabelle1!$A$1:$B$68,2,FALSE)</f>
        <v>Aurich</v>
      </c>
      <c r="D2745" t="str">
        <f>'2019_1-3-1_Download'!$J$7</f>
        <v>Anteil der Personen mit Migrationshintergrund 
im engeren Sinne</v>
      </c>
      <c r="E2745" t="s">
        <v>1105</v>
      </c>
      <c r="F2745" t="str">
        <f>VLOOKUP(A2745,[2]Kreise_MZ!$A$2:$C$55,3,FALSE)</f>
        <v>MZ03452</v>
      </c>
      <c r="G2745">
        <f>'2019_1-3-1_Download'!J413</f>
        <v>8.4600000000000009</v>
      </c>
    </row>
    <row r="2746" spans="1:7" x14ac:dyDescent="0.25">
      <c r="A2746">
        <f>'2019_1-3-1_Download'!B414</f>
        <v>453</v>
      </c>
      <c r="B2746">
        <f>'2019_1-3-1_Download'!D414</f>
        <v>2012</v>
      </c>
      <c r="C2746" t="str">
        <f>VLOOKUP(A2746,[1]Tabelle1!$A$1:$B$68,2,FALSE)</f>
        <v>Cloppenburg</v>
      </c>
      <c r="D2746" t="str">
        <f>'2019_1-3-1_Download'!$J$7</f>
        <v>Anteil der Personen mit Migrationshintergrund 
im engeren Sinne</v>
      </c>
      <c r="E2746" t="s">
        <v>1105</v>
      </c>
      <c r="F2746" t="str">
        <f>VLOOKUP(A2746,[2]Kreise_MZ!$A$2:$C$55,3,FALSE)</f>
        <v>MZ03453</v>
      </c>
      <c r="G2746">
        <f>'2019_1-3-1_Download'!J414</f>
        <v>25.8</v>
      </c>
    </row>
    <row r="2747" spans="1:7" x14ac:dyDescent="0.25">
      <c r="A2747">
        <f>'2019_1-3-1_Download'!B415</f>
        <v>454</v>
      </c>
      <c r="B2747">
        <f>'2019_1-3-1_Download'!D415</f>
        <v>2012</v>
      </c>
      <c r="C2747" t="str">
        <f>VLOOKUP(A2747,[1]Tabelle1!$A$1:$B$68,2,FALSE)</f>
        <v>Emsland</v>
      </c>
      <c r="D2747" t="str">
        <f>'2019_1-3-1_Download'!$J$7</f>
        <v>Anteil der Personen mit Migrationshintergrund 
im engeren Sinne</v>
      </c>
      <c r="E2747" t="s">
        <v>1105</v>
      </c>
      <c r="F2747" t="str">
        <f>VLOOKUP(A2747,[2]Kreise_MZ!$A$2:$C$55,3,FALSE)</f>
        <v>MZ03454</v>
      </c>
      <c r="G2747">
        <f>'2019_1-3-1_Download'!J415</f>
        <v>18.59</v>
      </c>
    </row>
    <row r="2748" spans="1:7" x14ac:dyDescent="0.25">
      <c r="A2748" t="str">
        <f>'2019_1-3-1_Download'!B416</f>
        <v>455 / 462</v>
      </c>
      <c r="B2748">
        <f>'2019_1-3-1_Download'!D416</f>
        <v>2012</v>
      </c>
      <c r="C2748" t="str">
        <f>VLOOKUP(A2748,[1]Tabelle1!$A$1:$B$68,2,FALSE)</f>
        <v>Friesland / Wittmund</v>
      </c>
      <c r="D2748" t="str">
        <f>'2019_1-3-1_Download'!$J$7</f>
        <v>Anteil der Personen mit Migrationshintergrund 
im engeren Sinne</v>
      </c>
      <c r="E2748" t="s">
        <v>1105</v>
      </c>
      <c r="F2748" t="str">
        <f>VLOOKUP(A2748,[2]Kreise_MZ!$A$2:$C$55,3,FALSE)</f>
        <v>MZ03455462</v>
      </c>
      <c r="G2748">
        <f>'2019_1-3-1_Download'!J416</f>
        <v>5.69</v>
      </c>
    </row>
    <row r="2749" spans="1:7" x14ac:dyDescent="0.25">
      <c r="A2749">
        <f>'2019_1-3-1_Download'!B417</f>
        <v>456</v>
      </c>
      <c r="B2749">
        <f>'2019_1-3-1_Download'!D417</f>
        <v>2012</v>
      </c>
      <c r="C2749" t="str">
        <f>VLOOKUP(A2749,[1]Tabelle1!$A$1:$B$68,2,FALSE)</f>
        <v>Grafschaft Bentheim</v>
      </c>
      <c r="D2749" t="str">
        <f>'2019_1-3-1_Download'!$J$7</f>
        <v>Anteil der Personen mit Migrationshintergrund 
im engeren Sinne</v>
      </c>
      <c r="E2749" t="s">
        <v>1105</v>
      </c>
      <c r="F2749" t="str">
        <f>VLOOKUP(A2749,[2]Kreise_MZ!$A$2:$C$55,3,FALSE)</f>
        <v>MZ03456</v>
      </c>
      <c r="G2749">
        <f>'2019_1-3-1_Download'!J417</f>
        <v>22.57</v>
      </c>
    </row>
    <row r="2750" spans="1:7" x14ac:dyDescent="0.25">
      <c r="A2750" t="str">
        <f>'2019_1-3-1_Download'!B418</f>
        <v>402 / 457</v>
      </c>
      <c r="B2750">
        <f>'2019_1-3-1_Download'!D418</f>
        <v>2012</v>
      </c>
      <c r="C2750" t="str">
        <f>VLOOKUP(A2750,[1]Tabelle1!$A$1:$B$68,2,FALSE)</f>
        <v>Emden  Stadt / Leer</v>
      </c>
      <c r="D2750" t="str">
        <f>'2019_1-3-1_Download'!$J$7</f>
        <v>Anteil der Personen mit Migrationshintergrund 
im engeren Sinne</v>
      </c>
      <c r="E2750" t="s">
        <v>1105</v>
      </c>
      <c r="F2750" t="str">
        <f>VLOOKUP(A2750,[2]Kreise_MZ!$A$2:$C$55,3,FALSE)</f>
        <v>MZ03402457</v>
      </c>
      <c r="G2750">
        <f>'2019_1-3-1_Download'!J418</f>
        <v>10.08</v>
      </c>
    </row>
    <row r="2751" spans="1:7" x14ac:dyDescent="0.25">
      <c r="A2751">
        <f>'2019_1-3-1_Download'!B419</f>
        <v>458</v>
      </c>
      <c r="B2751">
        <f>'2019_1-3-1_Download'!D419</f>
        <v>2012</v>
      </c>
      <c r="C2751" t="str">
        <f>VLOOKUP(A2751,[1]Tabelle1!$A$1:$B$68,2,FALSE)</f>
        <v>Oldenburg</v>
      </c>
      <c r="D2751" t="str">
        <f>'2019_1-3-1_Download'!$J$7</f>
        <v>Anteil der Personen mit Migrationshintergrund 
im engeren Sinne</v>
      </c>
      <c r="E2751" t="s">
        <v>1105</v>
      </c>
      <c r="F2751" t="str">
        <f>VLOOKUP(A2751,[2]Kreise_MZ!$A$2:$C$55,3,FALSE)</f>
        <v>MZ03458</v>
      </c>
      <c r="G2751">
        <f>'2019_1-3-1_Download'!J419</f>
        <v>9.83</v>
      </c>
    </row>
    <row r="2752" spans="1:7" x14ac:dyDescent="0.25">
      <c r="A2752">
        <f>'2019_1-3-1_Download'!B420</f>
        <v>459</v>
      </c>
      <c r="B2752">
        <f>'2019_1-3-1_Download'!D420</f>
        <v>2012</v>
      </c>
      <c r="C2752" t="str">
        <f>VLOOKUP(A2752,[1]Tabelle1!$A$1:$B$68,2,FALSE)</f>
        <v>Osnabrück</v>
      </c>
      <c r="D2752" t="str">
        <f>'2019_1-3-1_Download'!$J$7</f>
        <v>Anteil der Personen mit Migrationshintergrund 
im engeren Sinne</v>
      </c>
      <c r="E2752" t="s">
        <v>1105</v>
      </c>
      <c r="F2752" t="str">
        <f>VLOOKUP(A2752,[2]Kreise_MZ!$A$2:$C$55,3,FALSE)</f>
        <v>MZ03459</v>
      </c>
      <c r="G2752">
        <f>'2019_1-3-1_Download'!J420</f>
        <v>21.71</v>
      </c>
    </row>
    <row r="2753" spans="1:7" x14ac:dyDescent="0.25">
      <c r="A2753">
        <f>'2019_1-3-1_Download'!B421</f>
        <v>460</v>
      </c>
      <c r="B2753">
        <f>'2019_1-3-1_Download'!D421</f>
        <v>2012</v>
      </c>
      <c r="C2753" t="str">
        <f>VLOOKUP(A2753,[1]Tabelle1!$A$1:$B$68,2,FALSE)</f>
        <v>Vechta</v>
      </c>
      <c r="D2753" t="str">
        <f>'2019_1-3-1_Download'!$J$7</f>
        <v>Anteil der Personen mit Migrationshintergrund 
im engeren Sinne</v>
      </c>
      <c r="E2753" t="s">
        <v>1105</v>
      </c>
      <c r="F2753" t="str">
        <f>VLOOKUP(A2753,[2]Kreise_MZ!$A$2:$C$55,3,FALSE)</f>
        <v>MZ03460</v>
      </c>
      <c r="G2753">
        <f>'2019_1-3-1_Download'!J421</f>
        <v>22.56</v>
      </c>
    </row>
    <row r="2754" spans="1:7" x14ac:dyDescent="0.25">
      <c r="A2754">
        <f>'2019_1-3-1_Download'!B422</f>
        <v>461</v>
      </c>
      <c r="B2754">
        <f>'2019_1-3-1_Download'!D422</f>
        <v>2012</v>
      </c>
      <c r="C2754" t="str">
        <f>VLOOKUP(A2754,[1]Tabelle1!$A$1:$B$68,2,FALSE)</f>
        <v>Wesermarsch</v>
      </c>
      <c r="D2754" t="str">
        <f>'2019_1-3-1_Download'!$J$7</f>
        <v>Anteil der Personen mit Migrationshintergrund 
im engeren Sinne</v>
      </c>
      <c r="E2754" t="s">
        <v>1105</v>
      </c>
      <c r="F2754" t="str">
        <f>VLOOKUP(A2754,[2]Kreise_MZ!$A$2:$C$55,3,FALSE)</f>
        <v>MZ03461</v>
      </c>
      <c r="G2754">
        <f>'2019_1-3-1_Download'!J422</f>
        <v>15.23</v>
      </c>
    </row>
    <row r="2755" spans="1:7" x14ac:dyDescent="0.25">
      <c r="A2755" t="str">
        <f>'2019_1-3-1_Download'!B423</f>
        <v>455 / 462</v>
      </c>
      <c r="B2755">
        <f>'2019_1-3-1_Download'!D423</f>
        <v>2012</v>
      </c>
      <c r="C2755" t="str">
        <f>VLOOKUP(A2755,[1]Tabelle1!$A$1:$B$68,2,FALSE)</f>
        <v>Friesland / Wittmund</v>
      </c>
      <c r="D2755" t="str">
        <f>'2019_1-3-1_Download'!$J$7</f>
        <v>Anteil der Personen mit Migrationshintergrund 
im engeren Sinne</v>
      </c>
      <c r="E2755" t="s">
        <v>1105</v>
      </c>
      <c r="F2755" t="str">
        <f>VLOOKUP(A2755,[2]Kreise_MZ!$A$2:$C$55,3,FALSE)</f>
        <v>MZ03455462</v>
      </c>
      <c r="G2755">
        <f>'2019_1-3-1_Download'!J423</f>
        <v>5.69</v>
      </c>
    </row>
    <row r="2756" spans="1:7" x14ac:dyDescent="0.25">
      <c r="A2756">
        <f>'2019_1-3-1_Download'!B424</f>
        <v>4</v>
      </c>
      <c r="B2756">
        <f>'2019_1-3-1_Download'!D424</f>
        <v>2012</v>
      </c>
      <c r="C2756" t="str">
        <f>VLOOKUP(A2756,[1]Tabelle1!$A$1:$B$68,2,FALSE)</f>
        <v>Statistische Region Weser-Ems</v>
      </c>
      <c r="D2756" t="str">
        <f>'2019_1-3-1_Download'!$J$7</f>
        <v>Anteil der Personen mit Migrationshintergrund 
im engeren Sinne</v>
      </c>
      <c r="E2756" t="s">
        <v>1105</v>
      </c>
      <c r="F2756" t="str">
        <f>VLOOKUP(A2756,[2]Kreise_MZ!$A$2:$C$55,3,FALSE)</f>
        <v>MZ034</v>
      </c>
      <c r="G2756">
        <f>'2019_1-3-1_Download'!J424</f>
        <v>17.34</v>
      </c>
    </row>
    <row r="2757" spans="1:7" x14ac:dyDescent="0.25">
      <c r="A2757">
        <f>'2019_1-3-1_Download'!B425</f>
        <v>0</v>
      </c>
      <c r="B2757">
        <f>'2019_1-3-1_Download'!D425</f>
        <v>2012</v>
      </c>
      <c r="C2757" t="str">
        <f>VLOOKUP(A2757,[1]Tabelle1!$A$1:$B$68,2,FALSE)</f>
        <v>Niedersachsen</v>
      </c>
      <c r="D2757" t="str">
        <f>'2019_1-3-1_Download'!$J$7</f>
        <v>Anteil der Personen mit Migrationshintergrund 
im engeren Sinne</v>
      </c>
      <c r="E2757" t="s">
        <v>1105</v>
      </c>
      <c r="F2757" t="str">
        <f>VLOOKUP(A2757,[2]Kreise_MZ!$A$2:$C$55,3,FALSE)</f>
        <v>MZ030</v>
      </c>
      <c r="G2757">
        <f>'2019_1-3-1_Download'!J425</f>
        <v>16.7</v>
      </c>
    </row>
    <row r="2758" spans="1:7" x14ac:dyDescent="0.25">
      <c r="A2758">
        <f>'2019_1-3-1_Download'!B426</f>
        <v>101</v>
      </c>
      <c r="B2758">
        <f>'2019_1-3-1_Download'!D426</f>
        <v>2011</v>
      </c>
      <c r="C2758" t="str">
        <f>VLOOKUP(A2758,[1]Tabelle1!$A$1:$B$68,2,FALSE)</f>
        <v>Braunschweig  Stadt</v>
      </c>
      <c r="D2758" t="str">
        <f>'2019_1-3-1_Download'!$J$7</f>
        <v>Anteil der Personen mit Migrationshintergrund 
im engeren Sinne</v>
      </c>
      <c r="E2758" t="s">
        <v>1105</v>
      </c>
      <c r="F2758" t="str">
        <f>VLOOKUP(A2758,[2]Kreise_MZ!$A$2:$C$55,3,FALSE)</f>
        <v>MZ03101</v>
      </c>
      <c r="G2758">
        <f>'2019_1-3-1_Download'!J426</f>
        <v>19.8</v>
      </c>
    </row>
    <row r="2759" spans="1:7" x14ac:dyDescent="0.25">
      <c r="A2759">
        <f>'2019_1-3-1_Download'!B427</f>
        <v>102</v>
      </c>
      <c r="B2759">
        <f>'2019_1-3-1_Download'!D427</f>
        <v>2011</v>
      </c>
      <c r="C2759" t="str">
        <f>VLOOKUP(A2759,[1]Tabelle1!$A$1:$B$68,2,FALSE)</f>
        <v>Salzgitter  Stadt</v>
      </c>
      <c r="D2759" t="str">
        <f>'2019_1-3-1_Download'!$J$7</f>
        <v>Anteil der Personen mit Migrationshintergrund 
im engeren Sinne</v>
      </c>
      <c r="E2759" t="s">
        <v>1105</v>
      </c>
      <c r="F2759" t="str">
        <f>VLOOKUP(A2759,[2]Kreise_MZ!$A$2:$C$55,3,FALSE)</f>
        <v>MZ03102</v>
      </c>
      <c r="G2759">
        <f>'2019_1-3-1_Download'!J427</f>
        <v>22.75</v>
      </c>
    </row>
    <row r="2760" spans="1:7" x14ac:dyDescent="0.25">
      <c r="A2760">
        <f>'2019_1-3-1_Download'!B428</f>
        <v>103</v>
      </c>
      <c r="B2760">
        <f>'2019_1-3-1_Download'!D428</f>
        <v>2011</v>
      </c>
      <c r="C2760" t="str">
        <f>VLOOKUP(A2760,[1]Tabelle1!$A$1:$B$68,2,FALSE)</f>
        <v>Wolfsburg  Stadt</v>
      </c>
      <c r="D2760" t="str">
        <f>'2019_1-3-1_Download'!$J$7</f>
        <v>Anteil der Personen mit Migrationshintergrund 
im engeren Sinne</v>
      </c>
      <c r="E2760" t="s">
        <v>1105</v>
      </c>
      <c r="F2760" t="str">
        <f>VLOOKUP(A2760,[2]Kreise_MZ!$A$2:$C$55,3,FALSE)</f>
        <v>MZ03103</v>
      </c>
      <c r="G2760">
        <f>'2019_1-3-1_Download'!J428</f>
        <v>30.31</v>
      </c>
    </row>
    <row r="2761" spans="1:7" x14ac:dyDescent="0.25">
      <c r="A2761">
        <f>'2019_1-3-1_Download'!B429</f>
        <v>151</v>
      </c>
      <c r="B2761">
        <f>'2019_1-3-1_Download'!D429</f>
        <v>2011</v>
      </c>
      <c r="C2761" t="str">
        <f>VLOOKUP(A2761,[1]Tabelle1!$A$1:$B$68,2,FALSE)</f>
        <v>Gifhorn</v>
      </c>
      <c r="D2761" t="str">
        <f>'2019_1-3-1_Download'!$J$7</f>
        <v>Anteil der Personen mit Migrationshintergrund 
im engeren Sinne</v>
      </c>
      <c r="E2761" t="s">
        <v>1105</v>
      </c>
      <c r="F2761" t="str">
        <f>VLOOKUP(A2761,[2]Kreise_MZ!$A$2:$C$55,3,FALSE)</f>
        <v>MZ03151</v>
      </c>
      <c r="G2761">
        <f>'2019_1-3-1_Download'!J429</f>
        <v>19.43</v>
      </c>
    </row>
    <row r="2762" spans="1:7" x14ac:dyDescent="0.25">
      <c r="A2762">
        <f>'2019_1-3-1_Download'!B430</f>
        <v>153</v>
      </c>
      <c r="B2762">
        <f>'2019_1-3-1_Download'!D430</f>
        <v>2011</v>
      </c>
      <c r="C2762" t="str">
        <f>VLOOKUP(A2762,[1]Tabelle1!$A$1:$B$68,2,FALSE)</f>
        <v>Goslar</v>
      </c>
      <c r="D2762" t="str">
        <f>'2019_1-3-1_Download'!$J$7</f>
        <v>Anteil der Personen mit Migrationshintergrund 
im engeren Sinne</v>
      </c>
      <c r="E2762" t="s">
        <v>1105</v>
      </c>
      <c r="F2762" t="str">
        <f>VLOOKUP(A2762,[2]Kreise_MZ!$A$2:$C$55,3,FALSE)</f>
        <v>MZ03153</v>
      </c>
      <c r="G2762">
        <f>'2019_1-3-1_Download'!J430</f>
        <v>11.8</v>
      </c>
    </row>
    <row r="2763" spans="1:7" x14ac:dyDescent="0.25">
      <c r="A2763">
        <f>'2019_1-3-1_Download'!B431</f>
        <v>154</v>
      </c>
      <c r="B2763">
        <f>'2019_1-3-1_Download'!D431</f>
        <v>2011</v>
      </c>
      <c r="C2763" t="str">
        <f>VLOOKUP(A2763,[1]Tabelle1!$A$1:$B$68,2,FALSE)</f>
        <v>Helmstedt</v>
      </c>
      <c r="D2763" t="str">
        <f>'2019_1-3-1_Download'!$J$7</f>
        <v>Anteil der Personen mit Migrationshintergrund 
im engeren Sinne</v>
      </c>
      <c r="E2763" t="s">
        <v>1105</v>
      </c>
      <c r="F2763" t="str">
        <f>VLOOKUP(A2763,[2]Kreise_MZ!$A$2:$C$55,3,FALSE)</f>
        <v>MZ03154</v>
      </c>
      <c r="G2763">
        <f>'2019_1-3-1_Download'!J431</f>
        <v>8.9600000000000009</v>
      </c>
    </row>
    <row r="2764" spans="1:7" x14ac:dyDescent="0.25">
      <c r="A2764">
        <f>'2019_1-3-1_Download'!B432</f>
        <v>155</v>
      </c>
      <c r="B2764">
        <f>'2019_1-3-1_Download'!D432</f>
        <v>2011</v>
      </c>
      <c r="C2764" t="str">
        <f>VLOOKUP(A2764,[1]Tabelle1!$A$1:$B$68,2,FALSE)</f>
        <v>Northeim</v>
      </c>
      <c r="D2764" t="str">
        <f>'2019_1-3-1_Download'!$J$7</f>
        <v>Anteil der Personen mit Migrationshintergrund 
im engeren Sinne</v>
      </c>
      <c r="E2764" t="s">
        <v>1105</v>
      </c>
      <c r="F2764" t="str">
        <f>VLOOKUP(A2764,[2]Kreise_MZ!$A$2:$C$55,3,FALSE)</f>
        <v>MZ03155</v>
      </c>
      <c r="G2764">
        <f>'2019_1-3-1_Download'!J432</f>
        <v>9.42</v>
      </c>
    </row>
    <row r="2765" spans="1:7" x14ac:dyDescent="0.25">
      <c r="A2765">
        <f>'2019_1-3-1_Download'!B433</f>
        <v>157</v>
      </c>
      <c r="B2765">
        <f>'2019_1-3-1_Download'!D433</f>
        <v>2011</v>
      </c>
      <c r="C2765" t="str">
        <f>VLOOKUP(A2765,[1]Tabelle1!$A$1:$B$68,2,FALSE)</f>
        <v>Peine</v>
      </c>
      <c r="D2765" t="str">
        <f>'2019_1-3-1_Download'!$J$7</f>
        <v>Anteil der Personen mit Migrationshintergrund 
im engeren Sinne</v>
      </c>
      <c r="E2765" t="s">
        <v>1105</v>
      </c>
      <c r="F2765" t="str">
        <f>VLOOKUP(A2765,[2]Kreise_MZ!$A$2:$C$55,3,FALSE)</f>
        <v>MZ03157</v>
      </c>
      <c r="G2765">
        <f>'2019_1-3-1_Download'!J433</f>
        <v>15.46</v>
      </c>
    </row>
    <row r="2766" spans="1:7" x14ac:dyDescent="0.25">
      <c r="A2766">
        <f>'2019_1-3-1_Download'!B435</f>
        <v>159</v>
      </c>
      <c r="B2766">
        <f>'2019_1-3-1_Download'!D435</f>
        <v>2011</v>
      </c>
      <c r="C2766" t="str">
        <f>VLOOKUP(A2766,[1]Tabelle1!$A$1:$B$68,2,FALSE)</f>
        <v>Göttingen</v>
      </c>
      <c r="D2766" t="str">
        <f>'2019_1-3-1_Download'!$J$7</f>
        <v>Anteil der Personen mit Migrationshintergrund 
im engeren Sinne</v>
      </c>
      <c r="E2766" t="s">
        <v>1105</v>
      </c>
      <c r="F2766" t="str">
        <f>VLOOKUP(A2766,[2]Kreise_MZ!$A$2:$C$55,3,FALSE)</f>
        <v>MZ03159</v>
      </c>
      <c r="G2766">
        <f>'2019_1-3-1_Download'!J435</f>
        <v>12.99</v>
      </c>
    </row>
    <row r="2767" spans="1:7" x14ac:dyDescent="0.25">
      <c r="A2767">
        <f>'2019_1-3-1_Download'!B434</f>
        <v>158</v>
      </c>
      <c r="B2767">
        <f>'2019_1-3-1_Download'!D434</f>
        <v>2011</v>
      </c>
      <c r="C2767" t="str">
        <f>VLOOKUP(A2767,[1]Tabelle1!$A$1:$B$68,2,FALSE)</f>
        <v>Wolfenbüttel</v>
      </c>
      <c r="D2767" t="str">
        <f>'2019_1-3-1_Download'!$J$7</f>
        <v>Anteil der Personen mit Migrationshintergrund 
im engeren Sinne</v>
      </c>
      <c r="E2767" t="s">
        <v>1105</v>
      </c>
      <c r="F2767" t="str">
        <f>VLOOKUP(A2767,[2]Kreise_MZ!$A$2:$C$55,3,FALSE)</f>
        <v>MZ03158</v>
      </c>
      <c r="G2767">
        <f>'2019_1-3-1_Download'!J434</f>
        <v>13.99</v>
      </c>
    </row>
    <row r="2768" spans="1:7" x14ac:dyDescent="0.25">
      <c r="A2768">
        <f>'2019_1-3-1_Download'!B436</f>
        <v>1</v>
      </c>
      <c r="B2768">
        <f>'2019_1-3-1_Download'!D436</f>
        <v>2011</v>
      </c>
      <c r="C2768" t="str">
        <f>VLOOKUP(A2768,[1]Tabelle1!$A$1:$B$68,2,FALSE)</f>
        <v>Statistische Region Braunschweig</v>
      </c>
      <c r="D2768" t="str">
        <f>'2019_1-3-1_Download'!$J$7</f>
        <v>Anteil der Personen mit Migrationshintergrund 
im engeren Sinne</v>
      </c>
      <c r="E2768" t="s">
        <v>1105</v>
      </c>
      <c r="F2768" t="str">
        <f>VLOOKUP(A2768,[2]Kreise_MZ!$A$2:$C$55,3,FALSE)</f>
        <v>MZ031</v>
      </c>
      <c r="G2768">
        <f>'2019_1-3-1_Download'!J436</f>
        <v>16.239999999999998</v>
      </c>
    </row>
    <row r="2769" spans="1:7" x14ac:dyDescent="0.25">
      <c r="A2769">
        <f>'2019_1-3-1_Download'!B437</f>
        <v>241</v>
      </c>
      <c r="B2769">
        <f>'2019_1-3-1_Download'!D437</f>
        <v>2011</v>
      </c>
      <c r="C2769" t="str">
        <f>VLOOKUP(A2769,[1]Tabelle1!$A$1:$B$68,2,FALSE)</f>
        <v>Hannover  Region</v>
      </c>
      <c r="D2769" t="str">
        <f>'2019_1-3-1_Download'!$J$7</f>
        <v>Anteil der Personen mit Migrationshintergrund 
im engeren Sinne</v>
      </c>
      <c r="E2769" t="s">
        <v>1105</v>
      </c>
      <c r="F2769" t="str">
        <f>VLOOKUP(A2769,[2]Kreise_MZ!$A$2:$C$55,3,FALSE)</f>
        <v>MZ03241</v>
      </c>
      <c r="G2769">
        <f>'2019_1-3-1_Download'!J437</f>
        <v>22.66</v>
      </c>
    </row>
    <row r="2770" spans="1:7" x14ac:dyDescent="0.25">
      <c r="A2770">
        <f>'2019_1-3-1_Download'!B438</f>
        <v>241001</v>
      </c>
      <c r="B2770">
        <f>'2019_1-3-1_Download'!D438</f>
        <v>2011</v>
      </c>
      <c r="C2770" t="str">
        <f>VLOOKUP(A2770,[1]Tabelle1!$A$1:$B$68,2,FALSE)</f>
        <v>dav. Hannover  Lhst.</v>
      </c>
      <c r="D2770" t="str">
        <f>'2019_1-3-1_Download'!$J$7</f>
        <v>Anteil der Personen mit Migrationshintergrund 
im engeren Sinne</v>
      </c>
      <c r="E2770" t="s">
        <v>1105</v>
      </c>
      <c r="F2770" t="str">
        <f>VLOOKUP(A2770,[2]Kreise_MZ!$A$2:$C$55,3,FALSE)</f>
        <v>MZ03241001</v>
      </c>
      <c r="G2770">
        <f>'2019_1-3-1_Download'!J438</f>
        <v>28.57</v>
      </c>
    </row>
    <row r="2771" spans="1:7" x14ac:dyDescent="0.25">
      <c r="A2771">
        <f>'2019_1-3-1_Download'!B439</f>
        <v>241999</v>
      </c>
      <c r="B2771">
        <f>'2019_1-3-1_Download'!D439</f>
        <v>2011</v>
      </c>
      <c r="C2771" t="str">
        <f>VLOOKUP(A2771,[1]Tabelle1!$A$1:$B$68,2,FALSE)</f>
        <v>dav. Hannover  Umland</v>
      </c>
      <c r="D2771" t="str">
        <f>'2019_1-3-1_Download'!$J$7</f>
        <v>Anteil der Personen mit Migrationshintergrund 
im engeren Sinne</v>
      </c>
      <c r="E2771" t="s">
        <v>1105</v>
      </c>
      <c r="F2771" t="str">
        <f>VLOOKUP(A2771,[2]Kreise_MZ!$A$2:$C$55,3,FALSE)</f>
        <v>MZ03241999</v>
      </c>
      <c r="G2771">
        <f>'2019_1-3-1_Download'!J439</f>
        <v>17.670000000000002</v>
      </c>
    </row>
    <row r="2772" spans="1:7" x14ac:dyDescent="0.25">
      <c r="A2772">
        <f>'2019_1-3-1_Download'!B440</f>
        <v>251</v>
      </c>
      <c r="B2772">
        <f>'2019_1-3-1_Download'!D440</f>
        <v>2011</v>
      </c>
      <c r="C2772" t="str">
        <f>VLOOKUP(A2772,[1]Tabelle1!$A$1:$B$68,2,FALSE)</f>
        <v>Diepholz</v>
      </c>
      <c r="D2772" t="str">
        <f>'2019_1-3-1_Download'!$J$7</f>
        <v>Anteil der Personen mit Migrationshintergrund 
im engeren Sinne</v>
      </c>
      <c r="E2772" t="s">
        <v>1105</v>
      </c>
      <c r="F2772" t="str">
        <f>VLOOKUP(A2772,[2]Kreise_MZ!$A$2:$C$55,3,FALSE)</f>
        <v>MZ03251</v>
      </c>
      <c r="G2772">
        <f>'2019_1-3-1_Download'!J440</f>
        <v>12.72</v>
      </c>
    </row>
    <row r="2773" spans="1:7" x14ac:dyDescent="0.25">
      <c r="A2773">
        <f>'2019_1-3-1_Download'!B441</f>
        <v>252</v>
      </c>
      <c r="B2773">
        <f>'2019_1-3-1_Download'!D441</f>
        <v>2011</v>
      </c>
      <c r="C2773" t="str">
        <f>VLOOKUP(A2773,[1]Tabelle1!$A$1:$B$68,2,FALSE)</f>
        <v>Hameln-Pyrmont</v>
      </c>
      <c r="D2773" t="str">
        <f>'2019_1-3-1_Download'!$J$7</f>
        <v>Anteil der Personen mit Migrationshintergrund 
im engeren Sinne</v>
      </c>
      <c r="E2773" t="s">
        <v>1105</v>
      </c>
      <c r="F2773" t="str">
        <f>VLOOKUP(A2773,[2]Kreise_MZ!$A$2:$C$55,3,FALSE)</f>
        <v>MZ03252</v>
      </c>
      <c r="G2773">
        <f>'2019_1-3-1_Download'!J441</f>
        <v>14.03</v>
      </c>
    </row>
    <row r="2774" spans="1:7" x14ac:dyDescent="0.25">
      <c r="A2774">
        <f>'2019_1-3-1_Download'!B442</f>
        <v>254</v>
      </c>
      <c r="B2774">
        <f>'2019_1-3-1_Download'!D442</f>
        <v>2011</v>
      </c>
      <c r="C2774" t="str">
        <f>VLOOKUP(A2774,[1]Tabelle1!$A$1:$B$68,2,FALSE)</f>
        <v>Hildesheim</v>
      </c>
      <c r="D2774" t="str">
        <f>'2019_1-3-1_Download'!$J$7</f>
        <v>Anteil der Personen mit Migrationshintergrund 
im engeren Sinne</v>
      </c>
      <c r="E2774" t="s">
        <v>1105</v>
      </c>
      <c r="F2774" t="str">
        <f>VLOOKUP(A2774,[2]Kreise_MZ!$A$2:$C$55,3,FALSE)</f>
        <v>MZ03254</v>
      </c>
      <c r="G2774">
        <f>'2019_1-3-1_Download'!J442</f>
        <v>16.04</v>
      </c>
    </row>
    <row r="2775" spans="1:7" x14ac:dyDescent="0.25">
      <c r="A2775">
        <f>'2019_1-3-1_Download'!B443</f>
        <v>255</v>
      </c>
      <c r="B2775">
        <f>'2019_1-3-1_Download'!D443</f>
        <v>2011</v>
      </c>
      <c r="C2775" t="str">
        <f>VLOOKUP(A2775,[1]Tabelle1!$A$1:$B$68,2,FALSE)</f>
        <v>Holzminden</v>
      </c>
      <c r="D2775" t="str">
        <f>'2019_1-3-1_Download'!$J$7</f>
        <v>Anteil der Personen mit Migrationshintergrund 
im engeren Sinne</v>
      </c>
      <c r="E2775" t="s">
        <v>1105</v>
      </c>
      <c r="F2775" t="str">
        <f>VLOOKUP(A2775,[2]Kreise_MZ!$A$2:$C$55,3,FALSE)</f>
        <v>MZ03255</v>
      </c>
      <c r="G2775">
        <f>'2019_1-3-1_Download'!J443</f>
        <v>9.36</v>
      </c>
    </row>
    <row r="2776" spans="1:7" x14ac:dyDescent="0.25">
      <c r="A2776">
        <f>'2019_1-3-1_Download'!B444</f>
        <v>256</v>
      </c>
      <c r="B2776">
        <f>'2019_1-3-1_Download'!D444</f>
        <v>2011</v>
      </c>
      <c r="C2776" t="str">
        <f>VLOOKUP(A2776,[1]Tabelle1!$A$1:$B$68,2,FALSE)</f>
        <v>Nienburg (Weser)</v>
      </c>
      <c r="D2776" t="str">
        <f>'2019_1-3-1_Download'!$J$7</f>
        <v>Anteil der Personen mit Migrationshintergrund 
im engeren Sinne</v>
      </c>
      <c r="E2776" t="s">
        <v>1105</v>
      </c>
      <c r="F2776" t="str">
        <f>VLOOKUP(A2776,[2]Kreise_MZ!$A$2:$C$55,3,FALSE)</f>
        <v>MZ03256</v>
      </c>
      <c r="G2776">
        <f>'2019_1-3-1_Download'!J444</f>
        <v>17.23</v>
      </c>
    </row>
    <row r="2777" spans="1:7" x14ac:dyDescent="0.25">
      <c r="A2777">
        <f>'2019_1-3-1_Download'!B445</f>
        <v>257</v>
      </c>
      <c r="B2777">
        <f>'2019_1-3-1_Download'!D445</f>
        <v>2011</v>
      </c>
      <c r="C2777" t="str">
        <f>VLOOKUP(A2777,[1]Tabelle1!$A$1:$B$68,2,FALSE)</f>
        <v>Schaumburg</v>
      </c>
      <c r="D2777" t="str">
        <f>'2019_1-3-1_Download'!$J$7</f>
        <v>Anteil der Personen mit Migrationshintergrund 
im engeren Sinne</v>
      </c>
      <c r="E2777" t="s">
        <v>1105</v>
      </c>
      <c r="F2777" t="str">
        <f>VLOOKUP(A2777,[2]Kreise_MZ!$A$2:$C$55,3,FALSE)</f>
        <v>MZ03257</v>
      </c>
      <c r="G2777">
        <f>'2019_1-3-1_Download'!J445</f>
        <v>16.41</v>
      </c>
    </row>
    <row r="2778" spans="1:7" x14ac:dyDescent="0.25">
      <c r="A2778">
        <f>'2019_1-3-1_Download'!B446</f>
        <v>2</v>
      </c>
      <c r="B2778">
        <f>'2019_1-3-1_Download'!D446</f>
        <v>2011</v>
      </c>
      <c r="C2778" t="str">
        <f>VLOOKUP(A2778,[1]Tabelle1!$A$1:$B$68,2,FALSE)</f>
        <v>Statistische Region Hannover</v>
      </c>
      <c r="D2778" t="str">
        <f>'2019_1-3-1_Download'!$J$7</f>
        <v>Anteil der Personen mit Migrationshintergrund 
im engeren Sinne</v>
      </c>
      <c r="E2778" t="s">
        <v>1105</v>
      </c>
      <c r="F2778" t="str">
        <f>VLOOKUP(A2778,[2]Kreise_MZ!$A$2:$C$55,3,FALSE)</f>
        <v>MZ032</v>
      </c>
      <c r="G2778">
        <f>'2019_1-3-1_Download'!J446</f>
        <v>18.95</v>
      </c>
    </row>
    <row r="2779" spans="1:7" x14ac:dyDescent="0.25">
      <c r="A2779">
        <f>'2019_1-3-1_Download'!B447</f>
        <v>351</v>
      </c>
      <c r="B2779">
        <f>'2019_1-3-1_Download'!D447</f>
        <v>2011</v>
      </c>
      <c r="C2779" t="str">
        <f>VLOOKUP(A2779,[1]Tabelle1!$A$1:$B$68,2,FALSE)</f>
        <v>Celle</v>
      </c>
      <c r="D2779" t="str">
        <f>'2019_1-3-1_Download'!$J$7</f>
        <v>Anteil der Personen mit Migrationshintergrund 
im engeren Sinne</v>
      </c>
      <c r="E2779" t="s">
        <v>1105</v>
      </c>
      <c r="F2779" t="str">
        <f>VLOOKUP(A2779,[2]Kreise_MZ!$A$2:$C$55,3,FALSE)</f>
        <v>MZ03351</v>
      </c>
      <c r="G2779">
        <f>'2019_1-3-1_Download'!J447</f>
        <v>13.83</v>
      </c>
    </row>
    <row r="2780" spans="1:7" x14ac:dyDescent="0.25">
      <c r="A2780">
        <f>'2019_1-3-1_Download'!B448</f>
        <v>352</v>
      </c>
      <c r="B2780">
        <f>'2019_1-3-1_Download'!D448</f>
        <v>2011</v>
      </c>
      <c r="C2780" t="str">
        <f>VLOOKUP(A2780,[1]Tabelle1!$A$1:$B$68,2,FALSE)</f>
        <v>Cuxhaven</v>
      </c>
      <c r="D2780" t="str">
        <f>'2019_1-3-1_Download'!$J$7</f>
        <v>Anteil der Personen mit Migrationshintergrund 
im engeren Sinne</v>
      </c>
      <c r="E2780" t="s">
        <v>1105</v>
      </c>
      <c r="F2780" t="str">
        <f>VLOOKUP(A2780,[2]Kreise_MZ!$A$2:$C$55,3,FALSE)</f>
        <v>MZ03352</v>
      </c>
      <c r="G2780">
        <f>'2019_1-3-1_Download'!J448</f>
        <v>11.71</v>
      </c>
    </row>
    <row r="2781" spans="1:7" x14ac:dyDescent="0.25">
      <c r="A2781">
        <f>'2019_1-3-1_Download'!B449</f>
        <v>353</v>
      </c>
      <c r="B2781">
        <f>'2019_1-3-1_Download'!D449</f>
        <v>2011</v>
      </c>
      <c r="C2781" t="str">
        <f>VLOOKUP(A2781,[1]Tabelle1!$A$1:$B$68,2,FALSE)</f>
        <v>Harburg</v>
      </c>
      <c r="D2781" t="str">
        <f>'2019_1-3-1_Download'!$J$7</f>
        <v>Anteil der Personen mit Migrationshintergrund 
im engeren Sinne</v>
      </c>
      <c r="E2781" t="s">
        <v>1105</v>
      </c>
      <c r="F2781" t="str">
        <f>VLOOKUP(A2781,[2]Kreise_MZ!$A$2:$C$55,3,FALSE)</f>
        <v>MZ03353</v>
      </c>
      <c r="G2781">
        <f>'2019_1-3-1_Download'!J449</f>
        <v>10.95</v>
      </c>
    </row>
    <row r="2782" spans="1:7" x14ac:dyDescent="0.25">
      <c r="A2782" t="str">
        <f>'2019_1-3-1_Download'!B450</f>
        <v>360/ 354</v>
      </c>
      <c r="B2782">
        <f>'2019_1-3-1_Download'!D450</f>
        <v>2011</v>
      </c>
      <c r="C2782" t="str">
        <f>VLOOKUP(A2782,[1]Tabelle1!$A$1:$B$68,2,FALSE)</f>
        <v>Uelzen Lüchow-Dannenberg</v>
      </c>
      <c r="D2782" t="str">
        <f>'2019_1-3-1_Download'!$J$7</f>
        <v>Anteil der Personen mit Migrationshintergrund 
im engeren Sinne</v>
      </c>
      <c r="E2782" t="s">
        <v>1105</v>
      </c>
      <c r="F2782" t="str">
        <f>VLOOKUP(A2782,[2]Kreise_MZ!$A$2:$C$55,3,FALSE)</f>
        <v>MZ03354360</v>
      </c>
      <c r="G2782">
        <f>'2019_1-3-1_Download'!J450</f>
        <v>12.19</v>
      </c>
    </row>
    <row r="2783" spans="1:7" x14ac:dyDescent="0.25">
      <c r="A2783">
        <f>'2019_1-3-1_Download'!B451</f>
        <v>355</v>
      </c>
      <c r="B2783">
        <f>'2019_1-3-1_Download'!D451</f>
        <v>2011</v>
      </c>
      <c r="C2783" t="str">
        <f>VLOOKUP(A2783,[1]Tabelle1!$A$1:$B$68,2,FALSE)</f>
        <v>Lüneburg</v>
      </c>
      <c r="D2783" t="str">
        <f>'2019_1-3-1_Download'!$J$7</f>
        <v>Anteil der Personen mit Migrationshintergrund 
im engeren Sinne</v>
      </c>
      <c r="E2783" t="s">
        <v>1105</v>
      </c>
      <c r="F2783" t="str">
        <f>VLOOKUP(A2783,[2]Kreise_MZ!$A$2:$C$55,3,FALSE)</f>
        <v>MZ03355</v>
      </c>
      <c r="G2783">
        <f>'2019_1-3-1_Download'!J451</f>
        <v>9.0299999999999994</v>
      </c>
    </row>
    <row r="2784" spans="1:7" x14ac:dyDescent="0.25">
      <c r="A2784">
        <f>'2019_1-3-1_Download'!B452</f>
        <v>356</v>
      </c>
      <c r="B2784">
        <f>'2019_1-3-1_Download'!D452</f>
        <v>2011</v>
      </c>
      <c r="C2784" t="str">
        <f>VLOOKUP(A2784,[1]Tabelle1!$A$1:$B$68,2,FALSE)</f>
        <v>Osterholz</v>
      </c>
      <c r="D2784" t="str">
        <f>'2019_1-3-1_Download'!$J$7</f>
        <v>Anteil der Personen mit Migrationshintergrund 
im engeren Sinne</v>
      </c>
      <c r="E2784" t="s">
        <v>1105</v>
      </c>
      <c r="F2784" t="str">
        <f>VLOOKUP(A2784,[2]Kreise_MZ!$A$2:$C$55,3,FALSE)</f>
        <v>MZ03356</v>
      </c>
      <c r="G2784">
        <f>'2019_1-3-1_Download'!J452</f>
        <v>5.51</v>
      </c>
    </row>
    <row r="2785" spans="1:7" x14ac:dyDescent="0.25">
      <c r="A2785">
        <f>'2019_1-3-1_Download'!B453</f>
        <v>357</v>
      </c>
      <c r="B2785">
        <f>'2019_1-3-1_Download'!D453</f>
        <v>2011</v>
      </c>
      <c r="C2785" t="str">
        <f>VLOOKUP(A2785,[1]Tabelle1!$A$1:$B$68,2,FALSE)</f>
        <v>Rotenburg (Wümme)</v>
      </c>
      <c r="D2785" t="str">
        <f>'2019_1-3-1_Download'!$J$7</f>
        <v>Anteil der Personen mit Migrationshintergrund 
im engeren Sinne</v>
      </c>
      <c r="E2785" t="s">
        <v>1105</v>
      </c>
      <c r="F2785" t="str">
        <f>VLOOKUP(A2785,[2]Kreise_MZ!$A$2:$C$55,3,FALSE)</f>
        <v>MZ03357</v>
      </c>
      <c r="G2785">
        <f>'2019_1-3-1_Download'!J453</f>
        <v>12.26</v>
      </c>
    </row>
    <row r="2786" spans="1:7" x14ac:dyDescent="0.25">
      <c r="A2786">
        <f>'2019_1-3-1_Download'!B454</f>
        <v>358</v>
      </c>
      <c r="B2786">
        <f>'2019_1-3-1_Download'!D454</f>
        <v>2011</v>
      </c>
      <c r="C2786" t="str">
        <f>VLOOKUP(A2786,[1]Tabelle1!$A$1:$B$68,2,FALSE)</f>
        <v>Heidekreis</v>
      </c>
      <c r="D2786" t="str">
        <f>'2019_1-3-1_Download'!$J$7</f>
        <v>Anteil der Personen mit Migrationshintergrund 
im engeren Sinne</v>
      </c>
      <c r="E2786" t="s">
        <v>1105</v>
      </c>
      <c r="F2786" t="str">
        <f>VLOOKUP(A2786,[2]Kreise_MZ!$A$2:$C$55,3,FALSE)</f>
        <v>MZ03358</v>
      </c>
      <c r="G2786">
        <f>'2019_1-3-1_Download'!J454</f>
        <v>12.87</v>
      </c>
    </row>
    <row r="2787" spans="1:7" x14ac:dyDescent="0.25">
      <c r="A2787">
        <f>'2019_1-3-1_Download'!B455</f>
        <v>359</v>
      </c>
      <c r="B2787">
        <f>'2019_1-3-1_Download'!D455</f>
        <v>2011</v>
      </c>
      <c r="C2787" t="str">
        <f>VLOOKUP(A2787,[1]Tabelle1!$A$1:$B$68,2,FALSE)</f>
        <v>Stade</v>
      </c>
      <c r="D2787" t="str">
        <f>'2019_1-3-1_Download'!$J$7</f>
        <v>Anteil der Personen mit Migrationshintergrund 
im engeren Sinne</v>
      </c>
      <c r="E2787" t="s">
        <v>1105</v>
      </c>
      <c r="F2787" t="str">
        <f>VLOOKUP(A2787,[2]Kreise_MZ!$A$2:$C$55,3,FALSE)</f>
        <v>MZ03359</v>
      </c>
      <c r="G2787">
        <f>'2019_1-3-1_Download'!J455</f>
        <v>11.07</v>
      </c>
    </row>
    <row r="2788" spans="1:7" x14ac:dyDescent="0.25">
      <c r="A2788" t="str">
        <f>'2019_1-3-1_Download'!B456</f>
        <v>360/ 354</v>
      </c>
      <c r="B2788">
        <f>'2019_1-3-1_Download'!D456</f>
        <v>2011</v>
      </c>
      <c r="C2788" t="str">
        <f>VLOOKUP(A2788,[1]Tabelle1!$A$1:$B$68,2,FALSE)</f>
        <v>Uelzen Lüchow-Dannenberg</v>
      </c>
      <c r="D2788" t="str">
        <f>'2019_1-3-1_Download'!$J$7</f>
        <v>Anteil der Personen mit Migrationshintergrund 
im engeren Sinne</v>
      </c>
      <c r="E2788" t="s">
        <v>1105</v>
      </c>
      <c r="F2788" t="str">
        <f>VLOOKUP(A2788,[2]Kreise_MZ!$A$2:$C$55,3,FALSE)</f>
        <v>MZ03354360</v>
      </c>
      <c r="G2788">
        <f>'2019_1-3-1_Download'!J456</f>
        <v>12.19</v>
      </c>
    </row>
    <row r="2789" spans="1:7" x14ac:dyDescent="0.25">
      <c r="A2789">
        <f>'2019_1-3-1_Download'!B457</f>
        <v>361</v>
      </c>
      <c r="B2789">
        <f>'2019_1-3-1_Download'!D457</f>
        <v>2011</v>
      </c>
      <c r="C2789" t="str">
        <f>VLOOKUP(A2789,[1]Tabelle1!$A$1:$B$68,2,FALSE)</f>
        <v>Verden</v>
      </c>
      <c r="D2789" t="str">
        <f>'2019_1-3-1_Download'!$J$7</f>
        <v>Anteil der Personen mit Migrationshintergrund 
im engeren Sinne</v>
      </c>
      <c r="E2789" t="s">
        <v>1105</v>
      </c>
      <c r="F2789" t="str">
        <f>VLOOKUP(A2789,[2]Kreise_MZ!$A$2:$C$55,3,FALSE)</f>
        <v>MZ03361</v>
      </c>
      <c r="G2789">
        <f>'2019_1-3-1_Download'!J457</f>
        <v>16.52</v>
      </c>
    </row>
    <row r="2790" spans="1:7" x14ac:dyDescent="0.25">
      <c r="A2790">
        <f>'2019_1-3-1_Download'!B458</f>
        <v>3</v>
      </c>
      <c r="B2790">
        <f>'2019_1-3-1_Download'!D458</f>
        <v>2011</v>
      </c>
      <c r="C2790" t="str">
        <f>VLOOKUP(A2790,[1]Tabelle1!$A$1:$B$68,2,FALSE)</f>
        <v>Statistische Region Lüneburg</v>
      </c>
      <c r="D2790" t="str">
        <f>'2019_1-3-1_Download'!$J$7</f>
        <v>Anteil der Personen mit Migrationshintergrund 
im engeren Sinne</v>
      </c>
      <c r="E2790" t="s">
        <v>1105</v>
      </c>
      <c r="F2790" t="str">
        <f>VLOOKUP(A2790,[2]Kreise_MZ!$A$2:$C$55,3,FALSE)</f>
        <v>MZ033</v>
      </c>
      <c r="G2790">
        <f>'2019_1-3-1_Download'!J458</f>
        <v>11.64</v>
      </c>
    </row>
    <row r="2791" spans="1:7" x14ac:dyDescent="0.25">
      <c r="A2791">
        <f>'2019_1-3-1_Download'!B459</f>
        <v>401</v>
      </c>
      <c r="B2791">
        <f>'2019_1-3-1_Download'!D459</f>
        <v>2011</v>
      </c>
      <c r="C2791" t="str">
        <f>VLOOKUP(A2791,[1]Tabelle1!$A$1:$B$68,2,FALSE)</f>
        <v>Delmenhorst  Stadt</v>
      </c>
      <c r="D2791" t="str">
        <f>'2019_1-3-1_Download'!$J$7</f>
        <v>Anteil der Personen mit Migrationshintergrund 
im engeren Sinne</v>
      </c>
      <c r="E2791" t="s">
        <v>1105</v>
      </c>
      <c r="F2791" t="str">
        <f>VLOOKUP(A2791,[2]Kreise_MZ!$A$2:$C$55,3,FALSE)</f>
        <v>MZ03401</v>
      </c>
      <c r="G2791">
        <f>'2019_1-3-1_Download'!J459</f>
        <v>24.05</v>
      </c>
    </row>
    <row r="2792" spans="1:7" x14ac:dyDescent="0.25">
      <c r="A2792" t="str">
        <f>'2019_1-3-1_Download'!B460</f>
        <v>402 / 457</v>
      </c>
      <c r="B2792">
        <f>'2019_1-3-1_Download'!D460</f>
        <v>2011</v>
      </c>
      <c r="C2792" t="str">
        <f>VLOOKUP(A2792,[1]Tabelle1!$A$1:$B$68,2,FALSE)</f>
        <v>Emden  Stadt / Leer</v>
      </c>
      <c r="D2792" t="str">
        <f>'2019_1-3-1_Download'!$J$7</f>
        <v>Anteil der Personen mit Migrationshintergrund 
im engeren Sinne</v>
      </c>
      <c r="E2792" t="s">
        <v>1105</v>
      </c>
      <c r="F2792" t="str">
        <f>VLOOKUP(A2792,[2]Kreise_MZ!$A$2:$C$55,3,FALSE)</f>
        <v>MZ03402457</v>
      </c>
      <c r="G2792">
        <f>'2019_1-3-1_Download'!J460</f>
        <v>11.93</v>
      </c>
    </row>
    <row r="2793" spans="1:7" x14ac:dyDescent="0.25">
      <c r="A2793">
        <f>'2019_1-3-1_Download'!B461</f>
        <v>403</v>
      </c>
      <c r="B2793">
        <f>'2019_1-3-1_Download'!D461</f>
        <v>2011</v>
      </c>
      <c r="C2793" t="str">
        <f>VLOOKUP(A2793,[1]Tabelle1!$A$1:$B$68,2,FALSE)</f>
        <v>Oldenburg(Oldb)  Stadt</v>
      </c>
      <c r="D2793" t="str">
        <f>'2019_1-3-1_Download'!$J$7</f>
        <v>Anteil der Personen mit Migrationshintergrund 
im engeren Sinne</v>
      </c>
      <c r="E2793" t="s">
        <v>1105</v>
      </c>
      <c r="F2793" t="str">
        <f>VLOOKUP(A2793,[2]Kreise_MZ!$A$2:$C$55,3,FALSE)</f>
        <v>MZ03403</v>
      </c>
      <c r="G2793">
        <f>'2019_1-3-1_Download'!J461</f>
        <v>16.12</v>
      </c>
    </row>
    <row r="2794" spans="1:7" x14ac:dyDescent="0.25">
      <c r="A2794">
        <f>'2019_1-3-1_Download'!B462</f>
        <v>404</v>
      </c>
      <c r="B2794">
        <f>'2019_1-3-1_Download'!D462</f>
        <v>2011</v>
      </c>
      <c r="C2794" t="str">
        <f>VLOOKUP(A2794,[1]Tabelle1!$A$1:$B$68,2,FALSE)</f>
        <v>Osnabrück  Stadt</v>
      </c>
      <c r="D2794" t="str">
        <f>'2019_1-3-1_Download'!$J$7</f>
        <v>Anteil der Personen mit Migrationshintergrund 
im engeren Sinne</v>
      </c>
      <c r="E2794" t="s">
        <v>1105</v>
      </c>
      <c r="F2794" t="str">
        <f>VLOOKUP(A2794,[2]Kreise_MZ!$A$2:$C$55,3,FALSE)</f>
        <v>MZ03404</v>
      </c>
      <c r="G2794">
        <f>'2019_1-3-1_Download'!J462</f>
        <v>25.01</v>
      </c>
    </row>
    <row r="2795" spans="1:7" x14ac:dyDescent="0.25">
      <c r="A2795">
        <f>'2019_1-3-1_Download'!B463</f>
        <v>405</v>
      </c>
      <c r="B2795">
        <f>'2019_1-3-1_Download'!D463</f>
        <v>2011</v>
      </c>
      <c r="C2795" t="str">
        <f>VLOOKUP(A2795,[1]Tabelle1!$A$1:$B$68,2,FALSE)</f>
        <v>Wilhelmshaven  Stadt</v>
      </c>
      <c r="D2795" t="str">
        <f>'2019_1-3-1_Download'!$J$7</f>
        <v>Anteil der Personen mit Migrationshintergrund 
im engeren Sinne</v>
      </c>
      <c r="E2795" t="s">
        <v>1105</v>
      </c>
      <c r="F2795" t="str">
        <f>VLOOKUP(A2795,[2]Kreise_MZ!$A$2:$C$55,3,FALSE)</f>
        <v>MZ03405</v>
      </c>
      <c r="G2795">
        <f>'2019_1-3-1_Download'!J463</f>
        <v>12.46</v>
      </c>
    </row>
    <row r="2796" spans="1:7" x14ac:dyDescent="0.25">
      <c r="A2796">
        <f>'2019_1-3-1_Download'!B464</f>
        <v>451</v>
      </c>
      <c r="B2796">
        <f>'2019_1-3-1_Download'!D464</f>
        <v>2011</v>
      </c>
      <c r="C2796" t="str">
        <f>VLOOKUP(A2796,[1]Tabelle1!$A$1:$B$68,2,FALSE)</f>
        <v>Ammerland</v>
      </c>
      <c r="D2796" t="str">
        <f>'2019_1-3-1_Download'!$J$7</f>
        <v>Anteil der Personen mit Migrationshintergrund 
im engeren Sinne</v>
      </c>
      <c r="E2796" t="s">
        <v>1105</v>
      </c>
      <c r="F2796" t="str">
        <f>VLOOKUP(A2796,[2]Kreise_MZ!$A$2:$C$55,3,FALSE)</f>
        <v>MZ03451</v>
      </c>
      <c r="G2796">
        <f>'2019_1-3-1_Download'!J464</f>
        <v>13.52</v>
      </c>
    </row>
    <row r="2797" spans="1:7" x14ac:dyDescent="0.25">
      <c r="A2797">
        <f>'2019_1-3-1_Download'!B465</f>
        <v>452</v>
      </c>
      <c r="B2797">
        <f>'2019_1-3-1_Download'!D465</f>
        <v>2011</v>
      </c>
      <c r="C2797" t="str">
        <f>VLOOKUP(A2797,[1]Tabelle1!$A$1:$B$68,2,FALSE)</f>
        <v>Aurich</v>
      </c>
      <c r="D2797" t="str">
        <f>'2019_1-3-1_Download'!$J$7</f>
        <v>Anteil der Personen mit Migrationshintergrund 
im engeren Sinne</v>
      </c>
      <c r="E2797" t="s">
        <v>1105</v>
      </c>
      <c r="F2797" t="str">
        <f>VLOOKUP(A2797,[2]Kreise_MZ!$A$2:$C$55,3,FALSE)</f>
        <v>MZ03452</v>
      </c>
      <c r="G2797">
        <f>'2019_1-3-1_Download'!J465</f>
        <v>7.09</v>
      </c>
    </row>
    <row r="2798" spans="1:7" x14ac:dyDescent="0.25">
      <c r="A2798">
        <f>'2019_1-3-1_Download'!B466</f>
        <v>453</v>
      </c>
      <c r="B2798">
        <f>'2019_1-3-1_Download'!D466</f>
        <v>2011</v>
      </c>
      <c r="C2798" t="str">
        <f>VLOOKUP(A2798,[1]Tabelle1!$A$1:$B$68,2,FALSE)</f>
        <v>Cloppenburg</v>
      </c>
      <c r="D2798" t="str">
        <f>'2019_1-3-1_Download'!$J$7</f>
        <v>Anteil der Personen mit Migrationshintergrund 
im engeren Sinne</v>
      </c>
      <c r="E2798" t="s">
        <v>1105</v>
      </c>
      <c r="F2798" t="str">
        <f>VLOOKUP(A2798,[2]Kreise_MZ!$A$2:$C$55,3,FALSE)</f>
        <v>MZ03453</v>
      </c>
      <c r="G2798">
        <f>'2019_1-3-1_Download'!J466</f>
        <v>25.16</v>
      </c>
    </row>
    <row r="2799" spans="1:7" x14ac:dyDescent="0.25">
      <c r="A2799">
        <f>'2019_1-3-1_Download'!B467</f>
        <v>454</v>
      </c>
      <c r="B2799">
        <f>'2019_1-3-1_Download'!D467</f>
        <v>2011</v>
      </c>
      <c r="C2799" t="str">
        <f>VLOOKUP(A2799,[1]Tabelle1!$A$1:$B$68,2,FALSE)</f>
        <v>Emsland</v>
      </c>
      <c r="D2799" t="str">
        <f>'2019_1-3-1_Download'!$J$7</f>
        <v>Anteil der Personen mit Migrationshintergrund 
im engeren Sinne</v>
      </c>
      <c r="E2799" t="s">
        <v>1105</v>
      </c>
      <c r="F2799" t="str">
        <f>VLOOKUP(A2799,[2]Kreise_MZ!$A$2:$C$55,3,FALSE)</f>
        <v>MZ03454</v>
      </c>
      <c r="G2799">
        <f>'2019_1-3-1_Download'!J467</f>
        <v>19.829999999999998</v>
      </c>
    </row>
    <row r="2800" spans="1:7" x14ac:dyDescent="0.25">
      <c r="A2800" t="str">
        <f>'2019_1-3-1_Download'!B468</f>
        <v>455 / 462</v>
      </c>
      <c r="B2800">
        <f>'2019_1-3-1_Download'!D468</f>
        <v>2011</v>
      </c>
      <c r="C2800" t="str">
        <f>VLOOKUP(A2800,[1]Tabelle1!$A$1:$B$68,2,FALSE)</f>
        <v>Friesland / Wittmund</v>
      </c>
      <c r="D2800" t="str">
        <f>'2019_1-3-1_Download'!$J$7</f>
        <v>Anteil der Personen mit Migrationshintergrund 
im engeren Sinne</v>
      </c>
      <c r="E2800" t="s">
        <v>1105</v>
      </c>
      <c r="F2800" t="str">
        <f>VLOOKUP(A2800,[2]Kreise_MZ!$A$2:$C$55,3,FALSE)</f>
        <v>MZ03455462</v>
      </c>
      <c r="G2800">
        <f>'2019_1-3-1_Download'!J468</f>
        <v>5.68</v>
      </c>
    </row>
    <row r="2801" spans="1:7" x14ac:dyDescent="0.25">
      <c r="A2801">
        <f>'2019_1-3-1_Download'!B469</f>
        <v>456</v>
      </c>
      <c r="B2801">
        <f>'2019_1-3-1_Download'!D469</f>
        <v>2011</v>
      </c>
      <c r="C2801" t="str">
        <f>VLOOKUP(A2801,[1]Tabelle1!$A$1:$B$68,2,FALSE)</f>
        <v>Grafschaft Bentheim</v>
      </c>
      <c r="D2801" t="str">
        <f>'2019_1-3-1_Download'!$J$7</f>
        <v>Anteil der Personen mit Migrationshintergrund 
im engeren Sinne</v>
      </c>
      <c r="E2801" t="s">
        <v>1105</v>
      </c>
      <c r="F2801" t="str">
        <f>VLOOKUP(A2801,[2]Kreise_MZ!$A$2:$C$55,3,FALSE)</f>
        <v>MZ03456</v>
      </c>
      <c r="G2801">
        <f>'2019_1-3-1_Download'!J469</f>
        <v>22.46</v>
      </c>
    </row>
    <row r="2802" spans="1:7" x14ac:dyDescent="0.25">
      <c r="A2802" t="str">
        <f>'2019_1-3-1_Download'!B470</f>
        <v>402 / 457</v>
      </c>
      <c r="B2802">
        <f>'2019_1-3-1_Download'!D470</f>
        <v>2011</v>
      </c>
      <c r="C2802" t="str">
        <f>VLOOKUP(A2802,[1]Tabelle1!$A$1:$B$68,2,FALSE)</f>
        <v>Emden  Stadt / Leer</v>
      </c>
      <c r="D2802" t="str">
        <f>'2019_1-3-1_Download'!$J$7</f>
        <v>Anteil der Personen mit Migrationshintergrund 
im engeren Sinne</v>
      </c>
      <c r="E2802" t="s">
        <v>1105</v>
      </c>
      <c r="F2802" t="str">
        <f>VLOOKUP(A2802,[2]Kreise_MZ!$A$2:$C$55,3,FALSE)</f>
        <v>MZ03402457</v>
      </c>
      <c r="G2802">
        <f>'2019_1-3-1_Download'!J470</f>
        <v>11.93</v>
      </c>
    </row>
    <row r="2803" spans="1:7" x14ac:dyDescent="0.25">
      <c r="A2803">
        <f>'2019_1-3-1_Download'!B471</f>
        <v>458</v>
      </c>
      <c r="B2803">
        <f>'2019_1-3-1_Download'!D471</f>
        <v>2011</v>
      </c>
      <c r="C2803" t="str">
        <f>VLOOKUP(A2803,[1]Tabelle1!$A$1:$B$68,2,FALSE)</f>
        <v>Oldenburg</v>
      </c>
      <c r="D2803" t="str">
        <f>'2019_1-3-1_Download'!$J$7</f>
        <v>Anteil der Personen mit Migrationshintergrund 
im engeren Sinne</v>
      </c>
      <c r="E2803" t="s">
        <v>1105</v>
      </c>
      <c r="F2803" t="str">
        <f>VLOOKUP(A2803,[2]Kreise_MZ!$A$2:$C$55,3,FALSE)</f>
        <v>MZ03458</v>
      </c>
      <c r="G2803">
        <f>'2019_1-3-1_Download'!J471</f>
        <v>8.89</v>
      </c>
    </row>
    <row r="2804" spans="1:7" x14ac:dyDescent="0.25">
      <c r="A2804">
        <f>'2019_1-3-1_Download'!B472</f>
        <v>459</v>
      </c>
      <c r="B2804">
        <f>'2019_1-3-1_Download'!D472</f>
        <v>2011</v>
      </c>
      <c r="C2804" t="str">
        <f>VLOOKUP(A2804,[1]Tabelle1!$A$1:$B$68,2,FALSE)</f>
        <v>Osnabrück</v>
      </c>
      <c r="D2804" t="str">
        <f>'2019_1-3-1_Download'!$J$7</f>
        <v>Anteil der Personen mit Migrationshintergrund 
im engeren Sinne</v>
      </c>
      <c r="E2804" t="s">
        <v>1105</v>
      </c>
      <c r="F2804" t="str">
        <f>VLOOKUP(A2804,[2]Kreise_MZ!$A$2:$C$55,3,FALSE)</f>
        <v>MZ03459</v>
      </c>
      <c r="G2804">
        <f>'2019_1-3-1_Download'!J472</f>
        <v>20.65</v>
      </c>
    </row>
    <row r="2805" spans="1:7" x14ac:dyDescent="0.25">
      <c r="A2805">
        <f>'2019_1-3-1_Download'!B473</f>
        <v>460</v>
      </c>
      <c r="B2805">
        <f>'2019_1-3-1_Download'!D473</f>
        <v>2011</v>
      </c>
      <c r="C2805" t="str">
        <f>VLOOKUP(A2805,[1]Tabelle1!$A$1:$B$68,2,FALSE)</f>
        <v>Vechta</v>
      </c>
      <c r="D2805" t="str">
        <f>'2019_1-3-1_Download'!$J$7</f>
        <v>Anteil der Personen mit Migrationshintergrund 
im engeren Sinne</v>
      </c>
      <c r="E2805" t="s">
        <v>1105</v>
      </c>
      <c r="F2805" t="str">
        <f>VLOOKUP(A2805,[2]Kreise_MZ!$A$2:$C$55,3,FALSE)</f>
        <v>MZ03460</v>
      </c>
      <c r="G2805">
        <f>'2019_1-3-1_Download'!J473</f>
        <v>25.34</v>
      </c>
    </row>
    <row r="2806" spans="1:7" x14ac:dyDescent="0.25">
      <c r="A2806">
        <f>'2019_1-3-1_Download'!B474</f>
        <v>461</v>
      </c>
      <c r="B2806">
        <f>'2019_1-3-1_Download'!D474</f>
        <v>2011</v>
      </c>
      <c r="C2806" t="str">
        <f>VLOOKUP(A2806,[1]Tabelle1!$A$1:$B$68,2,FALSE)</f>
        <v>Wesermarsch</v>
      </c>
      <c r="D2806" t="str">
        <f>'2019_1-3-1_Download'!$J$7</f>
        <v>Anteil der Personen mit Migrationshintergrund 
im engeren Sinne</v>
      </c>
      <c r="E2806" t="s">
        <v>1105</v>
      </c>
      <c r="F2806" t="str">
        <f>VLOOKUP(A2806,[2]Kreise_MZ!$A$2:$C$55,3,FALSE)</f>
        <v>MZ03461</v>
      </c>
      <c r="G2806">
        <f>'2019_1-3-1_Download'!J474</f>
        <v>14.97</v>
      </c>
    </row>
    <row r="2807" spans="1:7" x14ac:dyDescent="0.25">
      <c r="A2807" t="str">
        <f>'2019_1-3-1_Download'!B475</f>
        <v>455 / 462</v>
      </c>
      <c r="B2807">
        <f>'2019_1-3-1_Download'!D475</f>
        <v>2011</v>
      </c>
      <c r="C2807" t="str">
        <f>VLOOKUP(A2807,[1]Tabelle1!$A$1:$B$68,2,FALSE)</f>
        <v>Friesland / Wittmund</v>
      </c>
      <c r="D2807" t="str">
        <f>'2019_1-3-1_Download'!$J$7</f>
        <v>Anteil der Personen mit Migrationshintergrund 
im engeren Sinne</v>
      </c>
      <c r="E2807" t="s">
        <v>1105</v>
      </c>
      <c r="F2807" t="str">
        <f>VLOOKUP(A2807,[2]Kreise_MZ!$A$2:$C$55,3,FALSE)</f>
        <v>MZ03455462</v>
      </c>
      <c r="G2807">
        <f>'2019_1-3-1_Download'!J475</f>
        <v>5.68</v>
      </c>
    </row>
    <row r="2808" spans="1:7" x14ac:dyDescent="0.25">
      <c r="A2808">
        <f>'2019_1-3-1_Download'!B476</f>
        <v>4</v>
      </c>
      <c r="B2808">
        <f>'2019_1-3-1_Download'!D476</f>
        <v>2011</v>
      </c>
      <c r="C2808" t="str">
        <f>VLOOKUP(A2808,[1]Tabelle1!$A$1:$B$68,2,FALSE)</f>
        <v>Statistische Region Weser-Ems</v>
      </c>
      <c r="D2808" t="str">
        <f>'2019_1-3-1_Download'!$J$7</f>
        <v>Anteil der Personen mit Migrationshintergrund 
im engeren Sinne</v>
      </c>
      <c r="E2808" t="s">
        <v>1105</v>
      </c>
      <c r="F2808" t="str">
        <f>VLOOKUP(A2808,[2]Kreise_MZ!$A$2:$C$55,3,FALSE)</f>
        <v>MZ034</v>
      </c>
      <c r="G2808">
        <f>'2019_1-3-1_Download'!J476</f>
        <v>17.239999999999998</v>
      </c>
    </row>
    <row r="2809" spans="1:7" x14ac:dyDescent="0.25">
      <c r="A2809">
        <f>'2019_1-3-1_Download'!B477</f>
        <v>0</v>
      </c>
      <c r="B2809">
        <f>'2019_1-3-1_Download'!D477</f>
        <v>2011</v>
      </c>
      <c r="C2809" t="str">
        <f>VLOOKUP(A2809,[1]Tabelle1!$A$1:$B$68,2,FALSE)</f>
        <v>Niedersachsen</v>
      </c>
      <c r="D2809" t="str">
        <f>'2019_1-3-1_Download'!$J$7</f>
        <v>Anteil der Personen mit Migrationshintergrund 
im engeren Sinne</v>
      </c>
      <c r="E2809" t="s">
        <v>1105</v>
      </c>
      <c r="F2809" t="str">
        <f>VLOOKUP(A2809,[2]Kreise_MZ!$A$2:$C$55,3,FALSE)</f>
        <v>MZ030</v>
      </c>
      <c r="G2809">
        <f>'2019_1-3-1_Download'!J477</f>
        <v>16.3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D571-3766-485E-918F-9B6309F52CF1}">
  <sheetPr codeName="Tabelle17"/>
  <dimension ref="A1:G2811"/>
  <sheetViews>
    <sheetView workbookViewId="0">
      <selection activeCell="B1" sqref="B1:G2809"/>
    </sheetView>
  </sheetViews>
  <sheetFormatPr baseColWidth="10" defaultRowHeight="15" x14ac:dyDescent="0.25"/>
  <sheetData>
    <row r="1" spans="1:7" x14ac:dyDescent="0.25">
      <c r="A1" t="s">
        <v>71</v>
      </c>
      <c r="B1" t="s">
        <v>140</v>
      </c>
      <c r="C1" t="s">
        <v>87</v>
      </c>
      <c r="D1" t="s">
        <v>141</v>
      </c>
      <c r="E1" t="s">
        <v>1104</v>
      </c>
      <c r="F1" t="s">
        <v>1103</v>
      </c>
      <c r="G1" t="s">
        <v>142</v>
      </c>
    </row>
    <row r="2" spans="1:7" x14ac:dyDescent="0.25">
      <c r="A2">
        <v>101</v>
      </c>
      <c r="B2">
        <v>2019</v>
      </c>
      <c r="C2" t="s">
        <v>1106</v>
      </c>
      <c r="D2" t="s">
        <v>1</v>
      </c>
      <c r="E2" t="s">
        <v>1104</v>
      </c>
      <c r="F2" t="s">
        <v>1107</v>
      </c>
      <c r="G2" s="140" t="s">
        <v>1168</v>
      </c>
    </row>
    <row r="3" spans="1:7" x14ac:dyDescent="0.25">
      <c r="A3">
        <v>102</v>
      </c>
      <c r="B3">
        <v>2019</v>
      </c>
      <c r="C3" t="s">
        <v>1108</v>
      </c>
      <c r="D3" t="s">
        <v>1</v>
      </c>
      <c r="E3" t="s">
        <v>1104</v>
      </c>
      <c r="F3" t="s">
        <v>1109</v>
      </c>
      <c r="G3" s="140" t="s">
        <v>1169</v>
      </c>
    </row>
    <row r="4" spans="1:7" x14ac:dyDescent="0.25">
      <c r="A4">
        <v>103</v>
      </c>
      <c r="B4">
        <v>2019</v>
      </c>
      <c r="C4" t="s">
        <v>1110</v>
      </c>
      <c r="D4" t="s">
        <v>1</v>
      </c>
      <c r="E4" t="s">
        <v>1104</v>
      </c>
      <c r="F4" t="s">
        <v>1111</v>
      </c>
      <c r="G4" s="140" t="s">
        <v>1170</v>
      </c>
    </row>
    <row r="5" spans="1:7" x14ac:dyDescent="0.25">
      <c r="A5">
        <v>151</v>
      </c>
      <c r="B5">
        <v>2019</v>
      </c>
      <c r="C5" t="s">
        <v>15</v>
      </c>
      <c r="D5" t="s">
        <v>1</v>
      </c>
      <c r="E5" t="s">
        <v>1104</v>
      </c>
      <c r="F5" t="s">
        <v>1112</v>
      </c>
      <c r="G5" s="140" t="s">
        <v>1171</v>
      </c>
    </row>
    <row r="6" spans="1:7" x14ac:dyDescent="0.25">
      <c r="A6">
        <v>153</v>
      </c>
      <c r="B6">
        <v>2019</v>
      </c>
      <c r="C6" t="s">
        <v>16</v>
      </c>
      <c r="D6" t="s">
        <v>1</v>
      </c>
      <c r="E6" t="s">
        <v>1104</v>
      </c>
      <c r="F6" t="s">
        <v>1113</v>
      </c>
      <c r="G6" s="140" t="s">
        <v>1172</v>
      </c>
    </row>
    <row r="7" spans="1:7" x14ac:dyDescent="0.25">
      <c r="A7">
        <v>154</v>
      </c>
      <c r="B7">
        <v>2019</v>
      </c>
      <c r="C7" t="s">
        <v>17</v>
      </c>
      <c r="D7" t="s">
        <v>1</v>
      </c>
      <c r="E7" t="s">
        <v>1104</v>
      </c>
      <c r="F7" t="s">
        <v>1114</v>
      </c>
      <c r="G7" s="140" t="s">
        <v>1173</v>
      </c>
    </row>
    <row r="8" spans="1:7" x14ac:dyDescent="0.25">
      <c r="A8">
        <v>155</v>
      </c>
      <c r="B8">
        <v>2019</v>
      </c>
      <c r="C8" t="s">
        <v>18</v>
      </c>
      <c r="D8" t="s">
        <v>1</v>
      </c>
      <c r="E8" t="s">
        <v>1104</v>
      </c>
      <c r="F8" t="s">
        <v>1115</v>
      </c>
      <c r="G8" s="140" t="s">
        <v>1174</v>
      </c>
    </row>
    <row r="9" spans="1:7" x14ac:dyDescent="0.25">
      <c r="A9">
        <v>157</v>
      </c>
      <c r="B9">
        <v>2019</v>
      </c>
      <c r="C9" t="s">
        <v>19</v>
      </c>
      <c r="D9" t="s">
        <v>1</v>
      </c>
      <c r="E9" t="s">
        <v>1104</v>
      </c>
      <c r="F9" t="s">
        <v>1116</v>
      </c>
      <c r="G9" s="140" t="s">
        <v>1175</v>
      </c>
    </row>
    <row r="10" spans="1:7" x14ac:dyDescent="0.25">
      <c r="A10">
        <v>159</v>
      </c>
      <c r="B10">
        <v>2019</v>
      </c>
      <c r="C10" t="s">
        <v>21</v>
      </c>
      <c r="D10" t="s">
        <v>1</v>
      </c>
      <c r="E10" t="s">
        <v>1104</v>
      </c>
      <c r="F10" t="s">
        <v>1117</v>
      </c>
      <c r="G10" s="140" t="s">
        <v>1176</v>
      </c>
    </row>
    <row r="11" spans="1:7" x14ac:dyDescent="0.25">
      <c r="A11">
        <v>158</v>
      </c>
      <c r="B11">
        <v>2019</v>
      </c>
      <c r="C11" t="s">
        <v>20</v>
      </c>
      <c r="D11" t="s">
        <v>1</v>
      </c>
      <c r="E11" t="s">
        <v>1104</v>
      </c>
      <c r="F11" t="s">
        <v>1118</v>
      </c>
      <c r="G11" s="140" t="s">
        <v>1177</v>
      </c>
    </row>
    <row r="12" spans="1:7" x14ac:dyDescent="0.25">
      <c r="A12">
        <v>1</v>
      </c>
      <c r="B12">
        <v>2019</v>
      </c>
      <c r="C12" t="s">
        <v>113</v>
      </c>
      <c r="D12" t="s">
        <v>1</v>
      </c>
      <c r="E12" t="s">
        <v>1104</v>
      </c>
      <c r="F12" t="s">
        <v>1119</v>
      </c>
      <c r="G12" s="140" t="s">
        <v>1178</v>
      </c>
    </row>
    <row r="13" spans="1:7" x14ac:dyDescent="0.25">
      <c r="A13">
        <v>241</v>
      </c>
      <c r="B13">
        <v>2019</v>
      </c>
      <c r="C13" t="s">
        <v>1120</v>
      </c>
      <c r="D13" t="s">
        <v>1</v>
      </c>
      <c r="E13" t="s">
        <v>1104</v>
      </c>
      <c r="F13" t="s">
        <v>1121</v>
      </c>
      <c r="G13" s="140" t="s">
        <v>1179</v>
      </c>
    </row>
    <row r="14" spans="1:7" x14ac:dyDescent="0.25">
      <c r="A14">
        <v>241001</v>
      </c>
      <c r="B14">
        <v>2019</v>
      </c>
      <c r="C14" t="s">
        <v>1122</v>
      </c>
      <c r="D14" t="s">
        <v>1</v>
      </c>
      <c r="E14" t="s">
        <v>1104</v>
      </c>
      <c r="F14" t="s">
        <v>1123</v>
      </c>
      <c r="G14" s="140" t="s">
        <v>1180</v>
      </c>
    </row>
    <row r="15" spans="1:7" x14ac:dyDescent="0.25">
      <c r="A15">
        <v>241999</v>
      </c>
      <c r="B15">
        <v>2019</v>
      </c>
      <c r="C15" t="s">
        <v>1124</v>
      </c>
      <c r="D15" t="s">
        <v>1</v>
      </c>
      <c r="E15" t="s">
        <v>1104</v>
      </c>
      <c r="F15" t="s">
        <v>1125</v>
      </c>
      <c r="G15" s="140" t="s">
        <v>1181</v>
      </c>
    </row>
    <row r="16" spans="1:7" x14ac:dyDescent="0.25">
      <c r="A16">
        <v>251</v>
      </c>
      <c r="B16">
        <v>2019</v>
      </c>
      <c r="C16" t="s">
        <v>28</v>
      </c>
      <c r="D16" t="s">
        <v>1</v>
      </c>
      <c r="E16" t="s">
        <v>1104</v>
      </c>
      <c r="F16" t="s">
        <v>1126</v>
      </c>
      <c r="G16" s="140" t="s">
        <v>1182</v>
      </c>
    </row>
    <row r="17" spans="1:7" x14ac:dyDescent="0.25">
      <c r="A17">
        <v>252</v>
      </c>
      <c r="B17">
        <v>2019</v>
      </c>
      <c r="C17" t="s">
        <v>29</v>
      </c>
      <c r="D17" t="s">
        <v>1</v>
      </c>
      <c r="E17" t="s">
        <v>1104</v>
      </c>
      <c r="F17" t="s">
        <v>1127</v>
      </c>
      <c r="G17" s="140" t="s">
        <v>1183</v>
      </c>
    </row>
    <row r="18" spans="1:7" x14ac:dyDescent="0.25">
      <c r="A18">
        <v>254</v>
      </c>
      <c r="B18">
        <v>2019</v>
      </c>
      <c r="C18" t="s">
        <v>30</v>
      </c>
      <c r="D18" t="s">
        <v>1</v>
      </c>
      <c r="E18" t="s">
        <v>1104</v>
      </c>
      <c r="F18" t="s">
        <v>1128</v>
      </c>
      <c r="G18" s="140" t="s">
        <v>1184</v>
      </c>
    </row>
    <row r="19" spans="1:7" x14ac:dyDescent="0.25">
      <c r="A19">
        <v>255</v>
      </c>
      <c r="B19">
        <v>2019</v>
      </c>
      <c r="C19" t="s">
        <v>31</v>
      </c>
      <c r="D19" t="s">
        <v>1</v>
      </c>
      <c r="E19" t="s">
        <v>1104</v>
      </c>
      <c r="F19" t="s">
        <v>1129</v>
      </c>
      <c r="G19" s="140" t="s">
        <v>1185</v>
      </c>
    </row>
    <row r="20" spans="1:7" x14ac:dyDescent="0.25">
      <c r="A20">
        <v>256</v>
      </c>
      <c r="B20">
        <v>2019</v>
      </c>
      <c r="C20" t="s">
        <v>32</v>
      </c>
      <c r="D20" t="s">
        <v>1</v>
      </c>
      <c r="E20" t="s">
        <v>1104</v>
      </c>
      <c r="F20" t="s">
        <v>1130</v>
      </c>
      <c r="G20" s="140" t="s">
        <v>1186</v>
      </c>
    </row>
    <row r="21" spans="1:7" x14ac:dyDescent="0.25">
      <c r="A21">
        <v>257</v>
      </c>
      <c r="B21">
        <v>2019</v>
      </c>
      <c r="C21" t="s">
        <v>33</v>
      </c>
      <c r="D21" t="s">
        <v>1</v>
      </c>
      <c r="E21" t="s">
        <v>1104</v>
      </c>
      <c r="F21" t="s">
        <v>1131</v>
      </c>
      <c r="G21" s="140" t="s">
        <v>1187</v>
      </c>
    </row>
    <row r="22" spans="1:7" x14ac:dyDescent="0.25">
      <c r="A22">
        <v>2</v>
      </c>
      <c r="B22">
        <v>2019</v>
      </c>
      <c r="C22" t="s">
        <v>84</v>
      </c>
      <c r="D22" t="s">
        <v>1</v>
      </c>
      <c r="E22" t="s">
        <v>1104</v>
      </c>
      <c r="F22" t="s">
        <v>1132</v>
      </c>
      <c r="G22" s="140" t="s">
        <v>1188</v>
      </c>
    </row>
    <row r="23" spans="1:7" x14ac:dyDescent="0.25">
      <c r="A23">
        <v>351</v>
      </c>
      <c r="B23">
        <v>2019</v>
      </c>
      <c r="C23" t="s">
        <v>35</v>
      </c>
      <c r="D23" t="s">
        <v>1</v>
      </c>
      <c r="E23" t="s">
        <v>1104</v>
      </c>
      <c r="F23" t="s">
        <v>1133</v>
      </c>
      <c r="G23" s="140" t="s">
        <v>1189</v>
      </c>
    </row>
    <row r="24" spans="1:7" x14ac:dyDescent="0.25">
      <c r="A24">
        <v>352</v>
      </c>
      <c r="B24">
        <v>2019</v>
      </c>
      <c r="C24" t="s">
        <v>36</v>
      </c>
      <c r="D24" t="s">
        <v>1</v>
      </c>
      <c r="E24" t="s">
        <v>1104</v>
      </c>
      <c r="F24" t="s">
        <v>1134</v>
      </c>
      <c r="G24" s="140" t="s">
        <v>1190</v>
      </c>
    </row>
    <row r="25" spans="1:7" x14ac:dyDescent="0.25">
      <c r="A25">
        <v>353</v>
      </c>
      <c r="B25">
        <v>2019</v>
      </c>
      <c r="C25" t="s">
        <v>37</v>
      </c>
      <c r="D25" t="s">
        <v>1</v>
      </c>
      <c r="E25" t="s">
        <v>1104</v>
      </c>
      <c r="F25" t="s">
        <v>1135</v>
      </c>
      <c r="G25" s="140" t="s">
        <v>1191</v>
      </c>
    </row>
    <row r="26" spans="1:7" x14ac:dyDescent="0.25">
      <c r="A26" t="s">
        <v>66</v>
      </c>
      <c r="B26">
        <v>2019</v>
      </c>
      <c r="C26" t="s">
        <v>94</v>
      </c>
      <c r="D26" t="s">
        <v>1</v>
      </c>
      <c r="E26" t="s">
        <v>1104</v>
      </c>
      <c r="F26" t="s">
        <v>1136</v>
      </c>
      <c r="G26" s="140" t="s">
        <v>1192</v>
      </c>
    </row>
    <row r="27" spans="1:7" x14ac:dyDescent="0.25">
      <c r="A27">
        <v>355</v>
      </c>
      <c r="B27">
        <v>2019</v>
      </c>
      <c r="C27" t="s">
        <v>39</v>
      </c>
      <c r="D27" t="s">
        <v>1</v>
      </c>
      <c r="E27" t="s">
        <v>1104</v>
      </c>
      <c r="F27" t="s">
        <v>1137</v>
      </c>
      <c r="G27" s="140" t="s">
        <v>1193</v>
      </c>
    </row>
    <row r="28" spans="1:7" x14ac:dyDescent="0.25">
      <c r="A28">
        <v>356</v>
      </c>
      <c r="B28">
        <v>2019</v>
      </c>
      <c r="C28" t="s">
        <v>40</v>
      </c>
      <c r="D28" t="s">
        <v>1</v>
      </c>
      <c r="E28" t="s">
        <v>1104</v>
      </c>
      <c r="F28" t="s">
        <v>1138</v>
      </c>
      <c r="G28" s="140" t="s">
        <v>1194</v>
      </c>
    </row>
    <row r="29" spans="1:7" x14ac:dyDescent="0.25">
      <c r="A29">
        <v>357</v>
      </c>
      <c r="B29">
        <v>2019</v>
      </c>
      <c r="C29" t="s">
        <v>41</v>
      </c>
      <c r="D29" t="s">
        <v>1</v>
      </c>
      <c r="E29" t="s">
        <v>1104</v>
      </c>
      <c r="F29" t="s">
        <v>1139</v>
      </c>
      <c r="G29" s="140" t="s">
        <v>1195</v>
      </c>
    </row>
    <row r="30" spans="1:7" x14ac:dyDescent="0.25">
      <c r="A30">
        <v>358</v>
      </c>
      <c r="B30">
        <v>2019</v>
      </c>
      <c r="C30" t="s">
        <v>42</v>
      </c>
      <c r="D30" t="s">
        <v>1</v>
      </c>
      <c r="E30" t="s">
        <v>1104</v>
      </c>
      <c r="F30" t="s">
        <v>1140</v>
      </c>
      <c r="G30" s="140" t="s">
        <v>1196</v>
      </c>
    </row>
    <row r="31" spans="1:7" x14ac:dyDescent="0.25">
      <c r="A31">
        <v>359</v>
      </c>
      <c r="B31">
        <v>2019</v>
      </c>
      <c r="C31" t="s">
        <v>43</v>
      </c>
      <c r="D31" t="s">
        <v>1</v>
      </c>
      <c r="E31" t="s">
        <v>1104</v>
      </c>
      <c r="F31" t="s">
        <v>1141</v>
      </c>
      <c r="G31" s="140" t="s">
        <v>1197</v>
      </c>
    </row>
    <row r="32" spans="1:7" x14ac:dyDescent="0.25">
      <c r="A32" t="s">
        <v>66</v>
      </c>
      <c r="B32">
        <v>2019</v>
      </c>
      <c r="C32" t="s">
        <v>94</v>
      </c>
      <c r="D32" t="s">
        <v>1</v>
      </c>
      <c r="E32" t="s">
        <v>1104</v>
      </c>
      <c r="F32" t="s">
        <v>1136</v>
      </c>
      <c r="G32" s="140" t="s">
        <v>1192</v>
      </c>
    </row>
    <row r="33" spans="1:7" x14ac:dyDescent="0.25">
      <c r="A33">
        <v>361</v>
      </c>
      <c r="B33">
        <v>2019</v>
      </c>
      <c r="C33" t="s">
        <v>44</v>
      </c>
      <c r="D33" t="s">
        <v>1</v>
      </c>
      <c r="E33" t="s">
        <v>1104</v>
      </c>
      <c r="F33" t="s">
        <v>1142</v>
      </c>
      <c r="G33" s="140" t="s">
        <v>1198</v>
      </c>
    </row>
    <row r="34" spans="1:7" x14ac:dyDescent="0.25">
      <c r="A34">
        <v>3</v>
      </c>
      <c r="B34">
        <v>2019</v>
      </c>
      <c r="C34" t="s">
        <v>85</v>
      </c>
      <c r="D34" t="s">
        <v>1</v>
      </c>
      <c r="E34" t="s">
        <v>1104</v>
      </c>
      <c r="F34" t="s">
        <v>1143</v>
      </c>
      <c r="G34" s="140" t="s">
        <v>1199</v>
      </c>
    </row>
    <row r="35" spans="1:7" x14ac:dyDescent="0.25">
      <c r="A35">
        <v>401</v>
      </c>
      <c r="B35">
        <v>2019</v>
      </c>
      <c r="C35" t="s">
        <v>1144</v>
      </c>
      <c r="D35" t="s">
        <v>1</v>
      </c>
      <c r="E35" t="s">
        <v>1104</v>
      </c>
      <c r="F35" t="s">
        <v>1145</v>
      </c>
      <c r="G35" s="140" t="s">
        <v>1200</v>
      </c>
    </row>
    <row r="36" spans="1:7" x14ac:dyDescent="0.25">
      <c r="A36" t="s">
        <v>67</v>
      </c>
      <c r="B36">
        <v>2019</v>
      </c>
      <c r="C36" t="s">
        <v>1146</v>
      </c>
      <c r="D36" t="s">
        <v>1</v>
      </c>
      <c r="E36" t="s">
        <v>1104</v>
      </c>
      <c r="F36" t="s">
        <v>1147</v>
      </c>
      <c r="G36" s="140" t="s">
        <v>1201</v>
      </c>
    </row>
    <row r="37" spans="1:7" x14ac:dyDescent="0.25">
      <c r="A37">
        <v>403</v>
      </c>
      <c r="B37">
        <v>2019</v>
      </c>
      <c r="C37" t="s">
        <v>1148</v>
      </c>
      <c r="D37" t="s">
        <v>1</v>
      </c>
      <c r="E37" t="s">
        <v>1104</v>
      </c>
      <c r="F37" t="s">
        <v>1149</v>
      </c>
      <c r="G37" s="140" t="s">
        <v>1202</v>
      </c>
    </row>
    <row r="38" spans="1:7" x14ac:dyDescent="0.25">
      <c r="A38">
        <v>404</v>
      </c>
      <c r="B38">
        <v>2019</v>
      </c>
      <c r="C38" t="s">
        <v>1150</v>
      </c>
      <c r="D38" t="s">
        <v>1</v>
      </c>
      <c r="E38" t="s">
        <v>1104</v>
      </c>
      <c r="F38" t="s">
        <v>1151</v>
      </c>
      <c r="G38" s="140" t="s">
        <v>1203</v>
      </c>
    </row>
    <row r="39" spans="1:7" x14ac:dyDescent="0.25">
      <c r="A39">
        <v>405</v>
      </c>
      <c r="B39">
        <v>2019</v>
      </c>
      <c r="C39" t="s">
        <v>1152</v>
      </c>
      <c r="D39" t="s">
        <v>1</v>
      </c>
      <c r="E39" t="s">
        <v>1104</v>
      </c>
      <c r="F39" t="s">
        <v>1153</v>
      </c>
      <c r="G39" s="140" t="s">
        <v>1204</v>
      </c>
    </row>
    <row r="40" spans="1:7" x14ac:dyDescent="0.25">
      <c r="A40">
        <v>451</v>
      </c>
      <c r="B40">
        <v>2019</v>
      </c>
      <c r="C40" t="s">
        <v>51</v>
      </c>
      <c r="D40" t="s">
        <v>1</v>
      </c>
      <c r="E40" t="s">
        <v>1104</v>
      </c>
      <c r="F40" t="s">
        <v>1154</v>
      </c>
      <c r="G40" s="140" t="s">
        <v>1205</v>
      </c>
    </row>
    <row r="41" spans="1:7" x14ac:dyDescent="0.25">
      <c r="A41">
        <v>452</v>
      </c>
      <c r="B41">
        <v>2019</v>
      </c>
      <c r="C41" t="s">
        <v>52</v>
      </c>
      <c r="D41" t="s">
        <v>1</v>
      </c>
      <c r="E41" t="s">
        <v>1104</v>
      </c>
      <c r="F41" t="s">
        <v>1155</v>
      </c>
      <c r="G41" s="140" t="s">
        <v>1206</v>
      </c>
    </row>
    <row r="42" spans="1:7" x14ac:dyDescent="0.25">
      <c r="A42">
        <v>453</v>
      </c>
      <c r="B42">
        <v>2019</v>
      </c>
      <c r="C42" t="s">
        <v>53</v>
      </c>
      <c r="D42" t="s">
        <v>1</v>
      </c>
      <c r="E42" t="s">
        <v>1104</v>
      </c>
      <c r="F42" t="s">
        <v>1156</v>
      </c>
      <c r="G42" s="140" t="s">
        <v>1207</v>
      </c>
    </row>
    <row r="43" spans="1:7" x14ac:dyDescent="0.25">
      <c r="A43">
        <v>454</v>
      </c>
      <c r="B43">
        <v>2019</v>
      </c>
      <c r="C43" t="s">
        <v>54</v>
      </c>
      <c r="D43" t="s">
        <v>1</v>
      </c>
      <c r="E43" t="s">
        <v>1104</v>
      </c>
      <c r="F43" t="s">
        <v>1157</v>
      </c>
      <c r="G43" s="140" t="s">
        <v>1208</v>
      </c>
    </row>
    <row r="44" spans="1:7" x14ac:dyDescent="0.25">
      <c r="A44" t="s">
        <v>68</v>
      </c>
      <c r="B44">
        <v>2019</v>
      </c>
      <c r="C44" t="s">
        <v>55</v>
      </c>
      <c r="D44" t="s">
        <v>1</v>
      </c>
      <c r="E44" t="s">
        <v>1104</v>
      </c>
      <c r="F44" t="s">
        <v>1158</v>
      </c>
      <c r="G44" s="140" t="s">
        <v>1209</v>
      </c>
    </row>
    <row r="45" spans="1:7" x14ac:dyDescent="0.25">
      <c r="A45">
        <v>456</v>
      </c>
      <c r="B45">
        <v>2019</v>
      </c>
      <c r="C45" t="s">
        <v>56</v>
      </c>
      <c r="D45" t="s">
        <v>1</v>
      </c>
      <c r="E45" t="s">
        <v>1104</v>
      </c>
      <c r="F45" t="s">
        <v>1159</v>
      </c>
      <c r="G45" s="140" t="s">
        <v>1210</v>
      </c>
    </row>
    <row r="46" spans="1:7" x14ac:dyDescent="0.25">
      <c r="A46" t="s">
        <v>67</v>
      </c>
      <c r="B46">
        <v>2019</v>
      </c>
      <c r="C46" t="s">
        <v>1146</v>
      </c>
      <c r="D46" t="s">
        <v>1</v>
      </c>
      <c r="E46" t="s">
        <v>1104</v>
      </c>
      <c r="F46" t="s">
        <v>1147</v>
      </c>
      <c r="G46" s="140" t="s">
        <v>1201</v>
      </c>
    </row>
    <row r="47" spans="1:7" x14ac:dyDescent="0.25">
      <c r="A47">
        <v>458</v>
      </c>
      <c r="B47">
        <v>2019</v>
      </c>
      <c r="C47" t="s">
        <v>57</v>
      </c>
      <c r="D47" t="s">
        <v>1</v>
      </c>
      <c r="E47" t="s">
        <v>1104</v>
      </c>
      <c r="F47" t="s">
        <v>1160</v>
      </c>
      <c r="G47" s="140" t="s">
        <v>1211</v>
      </c>
    </row>
    <row r="48" spans="1:7" x14ac:dyDescent="0.25">
      <c r="A48">
        <v>459</v>
      </c>
      <c r="B48">
        <v>2019</v>
      </c>
      <c r="C48" t="s">
        <v>58</v>
      </c>
      <c r="D48" t="s">
        <v>1</v>
      </c>
      <c r="E48" t="s">
        <v>1104</v>
      </c>
      <c r="F48" t="s">
        <v>1161</v>
      </c>
      <c r="G48" s="140" t="s">
        <v>1212</v>
      </c>
    </row>
    <row r="49" spans="1:7" x14ac:dyDescent="0.25">
      <c r="A49">
        <v>460</v>
      </c>
      <c r="B49">
        <v>2019</v>
      </c>
      <c r="C49" t="s">
        <v>59</v>
      </c>
      <c r="D49" t="s">
        <v>1</v>
      </c>
      <c r="E49" t="s">
        <v>1104</v>
      </c>
      <c r="F49" t="s">
        <v>1162</v>
      </c>
      <c r="G49" s="140" t="s">
        <v>1213</v>
      </c>
    </row>
    <row r="50" spans="1:7" x14ac:dyDescent="0.25">
      <c r="A50">
        <v>461</v>
      </c>
      <c r="B50">
        <v>2019</v>
      </c>
      <c r="C50" t="s">
        <v>60</v>
      </c>
      <c r="D50" t="s">
        <v>1</v>
      </c>
      <c r="E50" t="s">
        <v>1104</v>
      </c>
      <c r="F50" t="s">
        <v>1163</v>
      </c>
      <c r="G50" s="140" t="s">
        <v>1214</v>
      </c>
    </row>
    <row r="51" spans="1:7" x14ac:dyDescent="0.25">
      <c r="A51" t="s">
        <v>68</v>
      </c>
      <c r="B51">
        <v>2019</v>
      </c>
      <c r="C51" t="s">
        <v>55</v>
      </c>
      <c r="D51" t="s">
        <v>1</v>
      </c>
      <c r="E51" t="s">
        <v>1104</v>
      </c>
      <c r="F51" t="s">
        <v>1158</v>
      </c>
      <c r="G51" s="140" t="s">
        <v>1209</v>
      </c>
    </row>
    <row r="52" spans="1:7" x14ac:dyDescent="0.25">
      <c r="A52">
        <v>4</v>
      </c>
      <c r="B52">
        <v>2019</v>
      </c>
      <c r="C52" t="s">
        <v>1102</v>
      </c>
      <c r="D52" t="s">
        <v>1</v>
      </c>
      <c r="E52" t="s">
        <v>1104</v>
      </c>
      <c r="F52" t="s">
        <v>1164</v>
      </c>
      <c r="G52" s="140" t="s">
        <v>1215</v>
      </c>
    </row>
    <row r="53" spans="1:7" x14ac:dyDescent="0.25">
      <c r="A53">
        <v>0</v>
      </c>
      <c r="B53">
        <v>2019</v>
      </c>
      <c r="C53" t="s">
        <v>62</v>
      </c>
      <c r="D53" t="s">
        <v>1</v>
      </c>
      <c r="E53" t="s">
        <v>1104</v>
      </c>
      <c r="F53" t="s">
        <v>1165</v>
      </c>
      <c r="G53" s="140" t="s">
        <v>1216</v>
      </c>
    </row>
    <row r="54" spans="1:7" x14ac:dyDescent="0.25">
      <c r="A54">
        <v>101</v>
      </c>
      <c r="B54">
        <v>2018</v>
      </c>
      <c r="C54" t="s">
        <v>1106</v>
      </c>
      <c r="D54" t="s">
        <v>1</v>
      </c>
      <c r="E54" t="s">
        <v>1104</v>
      </c>
      <c r="F54" t="s">
        <v>1107</v>
      </c>
      <c r="G54" s="140" t="s">
        <v>1217</v>
      </c>
    </row>
    <row r="55" spans="1:7" x14ac:dyDescent="0.25">
      <c r="A55">
        <v>102</v>
      </c>
      <c r="B55">
        <v>2018</v>
      </c>
      <c r="C55" t="s">
        <v>1108</v>
      </c>
      <c r="D55" t="s">
        <v>1</v>
      </c>
      <c r="E55" t="s">
        <v>1104</v>
      </c>
      <c r="F55" t="s">
        <v>1109</v>
      </c>
      <c r="G55" s="140" t="s">
        <v>1218</v>
      </c>
    </row>
    <row r="56" spans="1:7" x14ac:dyDescent="0.25">
      <c r="A56">
        <v>103</v>
      </c>
      <c r="B56">
        <v>2018</v>
      </c>
      <c r="C56" t="s">
        <v>1110</v>
      </c>
      <c r="D56" t="s">
        <v>1</v>
      </c>
      <c r="E56" t="s">
        <v>1104</v>
      </c>
      <c r="F56" t="s">
        <v>1111</v>
      </c>
      <c r="G56" s="140" t="s">
        <v>1219</v>
      </c>
    </row>
    <row r="57" spans="1:7" x14ac:dyDescent="0.25">
      <c r="A57">
        <v>151</v>
      </c>
      <c r="B57">
        <v>2018</v>
      </c>
      <c r="C57" t="s">
        <v>15</v>
      </c>
      <c r="D57" t="s">
        <v>1</v>
      </c>
      <c r="E57" t="s">
        <v>1104</v>
      </c>
      <c r="F57" t="s">
        <v>1112</v>
      </c>
      <c r="G57" s="140" t="s">
        <v>1220</v>
      </c>
    </row>
    <row r="58" spans="1:7" x14ac:dyDescent="0.25">
      <c r="A58">
        <v>153</v>
      </c>
      <c r="B58">
        <v>2018</v>
      </c>
      <c r="C58" t="s">
        <v>16</v>
      </c>
      <c r="D58" t="s">
        <v>1</v>
      </c>
      <c r="E58" t="s">
        <v>1104</v>
      </c>
      <c r="F58" t="s">
        <v>1113</v>
      </c>
      <c r="G58" s="140" t="s">
        <v>1221</v>
      </c>
    </row>
    <row r="59" spans="1:7" x14ac:dyDescent="0.25">
      <c r="A59">
        <v>154</v>
      </c>
      <c r="B59">
        <v>2018</v>
      </c>
      <c r="C59" t="s">
        <v>17</v>
      </c>
      <c r="D59" t="s">
        <v>1</v>
      </c>
      <c r="E59" t="s">
        <v>1104</v>
      </c>
      <c r="F59" t="s">
        <v>1114</v>
      </c>
      <c r="G59" s="140" t="s">
        <v>1222</v>
      </c>
    </row>
    <row r="60" spans="1:7" x14ac:dyDescent="0.25">
      <c r="A60">
        <v>155</v>
      </c>
      <c r="B60">
        <v>2018</v>
      </c>
      <c r="C60" t="s">
        <v>18</v>
      </c>
      <c r="D60" t="s">
        <v>1</v>
      </c>
      <c r="E60" t="s">
        <v>1104</v>
      </c>
      <c r="F60" t="s">
        <v>1115</v>
      </c>
      <c r="G60" s="140" t="s">
        <v>1223</v>
      </c>
    </row>
    <row r="61" spans="1:7" x14ac:dyDescent="0.25">
      <c r="A61">
        <v>157</v>
      </c>
      <c r="B61">
        <v>2018</v>
      </c>
      <c r="C61" t="s">
        <v>19</v>
      </c>
      <c r="D61" t="s">
        <v>1</v>
      </c>
      <c r="E61" t="s">
        <v>1104</v>
      </c>
      <c r="F61" t="s">
        <v>1116</v>
      </c>
      <c r="G61" s="140" t="s">
        <v>1224</v>
      </c>
    </row>
    <row r="62" spans="1:7" x14ac:dyDescent="0.25">
      <c r="A62">
        <v>159</v>
      </c>
      <c r="B62">
        <v>2018</v>
      </c>
      <c r="C62" t="s">
        <v>21</v>
      </c>
      <c r="D62" t="s">
        <v>1</v>
      </c>
      <c r="E62" t="s">
        <v>1104</v>
      </c>
      <c r="F62" t="s">
        <v>1117</v>
      </c>
      <c r="G62" s="140" t="s">
        <v>1225</v>
      </c>
    </row>
    <row r="63" spans="1:7" x14ac:dyDescent="0.25">
      <c r="A63">
        <v>158</v>
      </c>
      <c r="B63">
        <v>2018</v>
      </c>
      <c r="C63" t="s">
        <v>20</v>
      </c>
      <c r="D63" t="s">
        <v>1</v>
      </c>
      <c r="E63" t="s">
        <v>1104</v>
      </c>
      <c r="F63" t="s">
        <v>1118</v>
      </c>
      <c r="G63" s="140" t="s">
        <v>1226</v>
      </c>
    </row>
    <row r="64" spans="1:7" x14ac:dyDescent="0.25">
      <c r="A64">
        <v>1</v>
      </c>
      <c r="B64">
        <v>2018</v>
      </c>
      <c r="C64" t="s">
        <v>113</v>
      </c>
      <c r="D64" t="s">
        <v>1</v>
      </c>
      <c r="E64" t="s">
        <v>1104</v>
      </c>
      <c r="F64" t="s">
        <v>1119</v>
      </c>
      <c r="G64" s="140" t="s">
        <v>1227</v>
      </c>
    </row>
    <row r="65" spans="1:7" x14ac:dyDescent="0.25">
      <c r="A65">
        <v>241</v>
      </c>
      <c r="B65">
        <v>2018</v>
      </c>
      <c r="C65" t="s">
        <v>1120</v>
      </c>
      <c r="D65" t="s">
        <v>1</v>
      </c>
      <c r="E65" t="s">
        <v>1104</v>
      </c>
      <c r="F65" t="s">
        <v>1121</v>
      </c>
      <c r="G65" s="140" t="s">
        <v>1228</v>
      </c>
    </row>
    <row r="66" spans="1:7" x14ac:dyDescent="0.25">
      <c r="A66">
        <v>241001</v>
      </c>
      <c r="B66">
        <v>2018</v>
      </c>
      <c r="C66" t="s">
        <v>1122</v>
      </c>
      <c r="D66" t="s">
        <v>1</v>
      </c>
      <c r="E66" t="s">
        <v>1104</v>
      </c>
      <c r="F66" t="s">
        <v>1123</v>
      </c>
      <c r="G66" s="140" t="s">
        <v>1229</v>
      </c>
    </row>
    <row r="67" spans="1:7" x14ac:dyDescent="0.25">
      <c r="A67">
        <v>241999</v>
      </c>
      <c r="B67">
        <v>2018</v>
      </c>
      <c r="C67" t="s">
        <v>1124</v>
      </c>
      <c r="D67" t="s">
        <v>1</v>
      </c>
      <c r="E67" t="s">
        <v>1104</v>
      </c>
      <c r="F67" t="s">
        <v>1125</v>
      </c>
      <c r="G67" s="140" t="s">
        <v>1230</v>
      </c>
    </row>
    <row r="68" spans="1:7" x14ac:dyDescent="0.25">
      <c r="A68">
        <v>251</v>
      </c>
      <c r="B68">
        <v>2018</v>
      </c>
      <c r="C68" t="s">
        <v>28</v>
      </c>
      <c r="D68" t="s">
        <v>1</v>
      </c>
      <c r="E68" t="s">
        <v>1104</v>
      </c>
      <c r="F68" t="s">
        <v>1126</v>
      </c>
      <c r="G68" s="140" t="s">
        <v>1231</v>
      </c>
    </row>
    <row r="69" spans="1:7" x14ac:dyDescent="0.25">
      <c r="A69">
        <v>252</v>
      </c>
      <c r="B69">
        <v>2018</v>
      </c>
      <c r="C69" t="s">
        <v>29</v>
      </c>
      <c r="D69" t="s">
        <v>1</v>
      </c>
      <c r="E69" t="s">
        <v>1104</v>
      </c>
      <c r="F69" t="s">
        <v>1127</v>
      </c>
      <c r="G69" s="140" t="s">
        <v>1232</v>
      </c>
    </row>
    <row r="70" spans="1:7" x14ac:dyDescent="0.25">
      <c r="A70">
        <v>254</v>
      </c>
      <c r="B70">
        <v>2018</v>
      </c>
      <c r="C70" t="s">
        <v>30</v>
      </c>
      <c r="D70" t="s">
        <v>1</v>
      </c>
      <c r="E70" t="s">
        <v>1104</v>
      </c>
      <c r="F70" t="s">
        <v>1128</v>
      </c>
      <c r="G70" s="140" t="s">
        <v>1233</v>
      </c>
    </row>
    <row r="71" spans="1:7" x14ac:dyDescent="0.25">
      <c r="A71">
        <v>255</v>
      </c>
      <c r="B71">
        <v>2018</v>
      </c>
      <c r="C71" t="s">
        <v>31</v>
      </c>
      <c r="D71" t="s">
        <v>1</v>
      </c>
      <c r="E71" t="s">
        <v>1104</v>
      </c>
      <c r="F71" t="s">
        <v>1129</v>
      </c>
      <c r="G71" s="140" t="s">
        <v>1234</v>
      </c>
    </row>
    <row r="72" spans="1:7" x14ac:dyDescent="0.25">
      <c r="A72">
        <v>256</v>
      </c>
      <c r="B72">
        <v>2018</v>
      </c>
      <c r="C72" t="s">
        <v>32</v>
      </c>
      <c r="D72" t="s">
        <v>1</v>
      </c>
      <c r="E72" t="s">
        <v>1104</v>
      </c>
      <c r="F72" t="s">
        <v>1130</v>
      </c>
      <c r="G72" s="140" t="s">
        <v>1235</v>
      </c>
    </row>
    <row r="73" spans="1:7" x14ac:dyDescent="0.25">
      <c r="A73">
        <v>257</v>
      </c>
      <c r="B73">
        <v>2018</v>
      </c>
      <c r="C73" t="s">
        <v>33</v>
      </c>
      <c r="D73" t="s">
        <v>1</v>
      </c>
      <c r="E73" t="s">
        <v>1104</v>
      </c>
      <c r="F73" t="s">
        <v>1131</v>
      </c>
      <c r="G73" s="140" t="s">
        <v>1236</v>
      </c>
    </row>
    <row r="74" spans="1:7" x14ac:dyDescent="0.25">
      <c r="A74">
        <v>2</v>
      </c>
      <c r="B74">
        <v>2018</v>
      </c>
      <c r="C74" t="s">
        <v>84</v>
      </c>
      <c r="D74" t="s">
        <v>1</v>
      </c>
      <c r="E74" t="s">
        <v>1104</v>
      </c>
      <c r="F74" t="s">
        <v>1132</v>
      </c>
      <c r="G74" s="140" t="s">
        <v>1237</v>
      </c>
    </row>
    <row r="75" spans="1:7" x14ac:dyDescent="0.25">
      <c r="A75">
        <v>351</v>
      </c>
      <c r="B75">
        <v>2018</v>
      </c>
      <c r="C75" t="s">
        <v>35</v>
      </c>
      <c r="D75" t="s">
        <v>1</v>
      </c>
      <c r="E75" t="s">
        <v>1104</v>
      </c>
      <c r="F75" t="s">
        <v>1133</v>
      </c>
      <c r="G75" s="140" t="s">
        <v>1238</v>
      </c>
    </row>
    <row r="76" spans="1:7" x14ac:dyDescent="0.25">
      <c r="A76">
        <v>352</v>
      </c>
      <c r="B76">
        <v>2018</v>
      </c>
      <c r="C76" t="s">
        <v>36</v>
      </c>
      <c r="D76" t="s">
        <v>1</v>
      </c>
      <c r="E76" t="s">
        <v>1104</v>
      </c>
      <c r="F76" t="s">
        <v>1134</v>
      </c>
      <c r="G76" s="140" t="s">
        <v>1239</v>
      </c>
    </row>
    <row r="77" spans="1:7" x14ac:dyDescent="0.25">
      <c r="A77">
        <v>353</v>
      </c>
      <c r="B77">
        <v>2018</v>
      </c>
      <c r="C77" t="s">
        <v>37</v>
      </c>
      <c r="D77" t="s">
        <v>1</v>
      </c>
      <c r="E77" t="s">
        <v>1104</v>
      </c>
      <c r="F77" t="s">
        <v>1135</v>
      </c>
      <c r="G77" s="140" t="s">
        <v>1240</v>
      </c>
    </row>
    <row r="78" spans="1:7" x14ac:dyDescent="0.25">
      <c r="A78" t="s">
        <v>66</v>
      </c>
      <c r="B78">
        <v>2018</v>
      </c>
      <c r="C78" t="s">
        <v>94</v>
      </c>
      <c r="D78" t="s">
        <v>1</v>
      </c>
      <c r="E78" t="s">
        <v>1104</v>
      </c>
      <c r="F78" t="s">
        <v>1136</v>
      </c>
      <c r="G78" s="140" t="s">
        <v>1241</v>
      </c>
    </row>
    <row r="79" spans="1:7" x14ac:dyDescent="0.25">
      <c r="A79">
        <v>355</v>
      </c>
      <c r="B79">
        <v>2018</v>
      </c>
      <c r="C79" t="s">
        <v>39</v>
      </c>
      <c r="D79" t="s">
        <v>1</v>
      </c>
      <c r="E79" t="s">
        <v>1104</v>
      </c>
      <c r="F79" t="s">
        <v>1137</v>
      </c>
      <c r="G79" s="140" t="s">
        <v>1242</v>
      </c>
    </row>
    <row r="80" spans="1:7" x14ac:dyDescent="0.25">
      <c r="A80">
        <v>356</v>
      </c>
      <c r="B80">
        <v>2018</v>
      </c>
      <c r="C80" t="s">
        <v>40</v>
      </c>
      <c r="D80" t="s">
        <v>1</v>
      </c>
      <c r="E80" t="s">
        <v>1104</v>
      </c>
      <c r="F80" t="s">
        <v>1138</v>
      </c>
      <c r="G80" s="140" t="s">
        <v>1243</v>
      </c>
    </row>
    <row r="81" spans="1:7" x14ac:dyDescent="0.25">
      <c r="A81">
        <v>357</v>
      </c>
      <c r="B81">
        <v>2018</v>
      </c>
      <c r="C81" t="s">
        <v>41</v>
      </c>
      <c r="D81" t="s">
        <v>1</v>
      </c>
      <c r="E81" t="s">
        <v>1104</v>
      </c>
      <c r="F81" t="s">
        <v>1139</v>
      </c>
      <c r="G81" s="140" t="s">
        <v>1244</v>
      </c>
    </row>
    <row r="82" spans="1:7" x14ac:dyDescent="0.25">
      <c r="A82">
        <v>358</v>
      </c>
      <c r="B82">
        <v>2018</v>
      </c>
      <c r="C82" t="s">
        <v>42</v>
      </c>
      <c r="D82" t="s">
        <v>1</v>
      </c>
      <c r="E82" t="s">
        <v>1104</v>
      </c>
      <c r="F82" t="s">
        <v>1140</v>
      </c>
      <c r="G82" s="140" t="s">
        <v>1245</v>
      </c>
    </row>
    <row r="83" spans="1:7" x14ac:dyDescent="0.25">
      <c r="A83">
        <v>359</v>
      </c>
      <c r="B83">
        <v>2018</v>
      </c>
      <c r="C83" t="s">
        <v>43</v>
      </c>
      <c r="D83" t="s">
        <v>1</v>
      </c>
      <c r="E83" t="s">
        <v>1104</v>
      </c>
      <c r="F83" t="s">
        <v>1141</v>
      </c>
      <c r="G83" s="140" t="s">
        <v>1246</v>
      </c>
    </row>
    <row r="84" spans="1:7" x14ac:dyDescent="0.25">
      <c r="A84" t="s">
        <v>66</v>
      </c>
      <c r="B84">
        <v>2018</v>
      </c>
      <c r="C84" t="s">
        <v>94</v>
      </c>
      <c r="D84" t="s">
        <v>1</v>
      </c>
      <c r="E84" t="s">
        <v>1104</v>
      </c>
      <c r="F84" t="s">
        <v>1136</v>
      </c>
      <c r="G84" s="140" t="s">
        <v>1241</v>
      </c>
    </row>
    <row r="85" spans="1:7" x14ac:dyDescent="0.25">
      <c r="A85">
        <v>361</v>
      </c>
      <c r="B85">
        <v>2018</v>
      </c>
      <c r="C85" t="s">
        <v>44</v>
      </c>
      <c r="D85" t="s">
        <v>1</v>
      </c>
      <c r="E85" t="s">
        <v>1104</v>
      </c>
      <c r="F85" t="s">
        <v>1142</v>
      </c>
      <c r="G85" s="140" t="s">
        <v>1247</v>
      </c>
    </row>
    <row r="86" spans="1:7" x14ac:dyDescent="0.25">
      <c r="A86">
        <v>3</v>
      </c>
      <c r="B86">
        <v>2018</v>
      </c>
      <c r="C86" t="s">
        <v>85</v>
      </c>
      <c r="D86" t="s">
        <v>1</v>
      </c>
      <c r="E86" t="s">
        <v>1104</v>
      </c>
      <c r="F86" t="s">
        <v>1143</v>
      </c>
      <c r="G86" s="140" t="s">
        <v>1248</v>
      </c>
    </row>
    <row r="87" spans="1:7" x14ac:dyDescent="0.25">
      <c r="A87">
        <v>401</v>
      </c>
      <c r="B87">
        <v>2018</v>
      </c>
      <c r="C87" t="s">
        <v>1144</v>
      </c>
      <c r="D87" t="s">
        <v>1</v>
      </c>
      <c r="E87" t="s">
        <v>1104</v>
      </c>
      <c r="F87" t="s">
        <v>1145</v>
      </c>
      <c r="G87" s="140" t="s">
        <v>1249</v>
      </c>
    </row>
    <row r="88" spans="1:7" x14ac:dyDescent="0.25">
      <c r="A88" t="s">
        <v>67</v>
      </c>
      <c r="B88">
        <v>2018</v>
      </c>
      <c r="C88" t="s">
        <v>1146</v>
      </c>
      <c r="D88" t="s">
        <v>1</v>
      </c>
      <c r="E88" t="s">
        <v>1104</v>
      </c>
      <c r="F88" t="s">
        <v>1147</v>
      </c>
      <c r="G88" s="140" t="s">
        <v>1250</v>
      </c>
    </row>
    <row r="89" spans="1:7" x14ac:dyDescent="0.25">
      <c r="A89">
        <v>403</v>
      </c>
      <c r="B89">
        <v>2018</v>
      </c>
      <c r="C89" t="s">
        <v>1148</v>
      </c>
      <c r="D89" t="s">
        <v>1</v>
      </c>
      <c r="E89" t="s">
        <v>1104</v>
      </c>
      <c r="F89" t="s">
        <v>1149</v>
      </c>
      <c r="G89" s="140" t="s">
        <v>1251</v>
      </c>
    </row>
    <row r="90" spans="1:7" x14ac:dyDescent="0.25">
      <c r="A90">
        <v>404</v>
      </c>
      <c r="B90">
        <v>2018</v>
      </c>
      <c r="C90" t="s">
        <v>1150</v>
      </c>
      <c r="D90" t="s">
        <v>1</v>
      </c>
      <c r="E90" t="s">
        <v>1104</v>
      </c>
      <c r="F90" t="s">
        <v>1151</v>
      </c>
      <c r="G90" s="140" t="s">
        <v>1252</v>
      </c>
    </row>
    <row r="91" spans="1:7" x14ac:dyDescent="0.25">
      <c r="A91">
        <v>405</v>
      </c>
      <c r="B91">
        <v>2018</v>
      </c>
      <c r="C91" t="s">
        <v>1152</v>
      </c>
      <c r="D91" t="s">
        <v>1</v>
      </c>
      <c r="E91" t="s">
        <v>1104</v>
      </c>
      <c r="F91" t="s">
        <v>1153</v>
      </c>
      <c r="G91" s="140" t="s">
        <v>1253</v>
      </c>
    </row>
    <row r="92" spans="1:7" x14ac:dyDescent="0.25">
      <c r="A92">
        <v>451</v>
      </c>
      <c r="B92">
        <v>2018</v>
      </c>
      <c r="C92" t="s">
        <v>51</v>
      </c>
      <c r="D92" t="s">
        <v>1</v>
      </c>
      <c r="E92" t="s">
        <v>1104</v>
      </c>
      <c r="F92" t="s">
        <v>1154</v>
      </c>
      <c r="G92" s="140" t="s">
        <v>1254</v>
      </c>
    </row>
    <row r="93" spans="1:7" x14ac:dyDescent="0.25">
      <c r="A93">
        <v>452</v>
      </c>
      <c r="B93">
        <v>2018</v>
      </c>
      <c r="C93" t="s">
        <v>52</v>
      </c>
      <c r="D93" t="s">
        <v>1</v>
      </c>
      <c r="E93" t="s">
        <v>1104</v>
      </c>
      <c r="F93" t="s">
        <v>1155</v>
      </c>
      <c r="G93" s="140" t="s">
        <v>1255</v>
      </c>
    </row>
    <row r="94" spans="1:7" x14ac:dyDescent="0.25">
      <c r="A94">
        <v>453</v>
      </c>
      <c r="B94">
        <v>2018</v>
      </c>
      <c r="C94" t="s">
        <v>53</v>
      </c>
      <c r="D94" t="s">
        <v>1</v>
      </c>
      <c r="E94" t="s">
        <v>1104</v>
      </c>
      <c r="F94" t="s">
        <v>1156</v>
      </c>
      <c r="G94" s="140" t="s">
        <v>1256</v>
      </c>
    </row>
    <row r="95" spans="1:7" x14ac:dyDescent="0.25">
      <c r="A95">
        <v>454</v>
      </c>
      <c r="B95">
        <v>2018</v>
      </c>
      <c r="C95" t="s">
        <v>54</v>
      </c>
      <c r="D95" t="s">
        <v>1</v>
      </c>
      <c r="E95" t="s">
        <v>1104</v>
      </c>
      <c r="F95" t="s">
        <v>1157</v>
      </c>
      <c r="G95" s="140" t="s">
        <v>1257</v>
      </c>
    </row>
    <row r="96" spans="1:7" x14ac:dyDescent="0.25">
      <c r="A96" t="s">
        <v>68</v>
      </c>
      <c r="B96">
        <v>2018</v>
      </c>
      <c r="C96" t="s">
        <v>55</v>
      </c>
      <c r="D96" t="s">
        <v>1</v>
      </c>
      <c r="E96" t="s">
        <v>1104</v>
      </c>
      <c r="F96" t="s">
        <v>1158</v>
      </c>
      <c r="G96" s="140" t="s">
        <v>1258</v>
      </c>
    </row>
    <row r="97" spans="1:7" x14ac:dyDescent="0.25">
      <c r="A97">
        <v>456</v>
      </c>
      <c r="B97">
        <v>2018</v>
      </c>
      <c r="C97" t="s">
        <v>56</v>
      </c>
      <c r="D97" t="s">
        <v>1</v>
      </c>
      <c r="E97" t="s">
        <v>1104</v>
      </c>
      <c r="F97" t="s">
        <v>1159</v>
      </c>
      <c r="G97" s="140" t="s">
        <v>1259</v>
      </c>
    </row>
    <row r="98" spans="1:7" x14ac:dyDescent="0.25">
      <c r="A98" t="s">
        <v>67</v>
      </c>
      <c r="B98">
        <v>2018</v>
      </c>
      <c r="C98" t="s">
        <v>1146</v>
      </c>
      <c r="D98" t="s">
        <v>1</v>
      </c>
      <c r="E98" t="s">
        <v>1104</v>
      </c>
      <c r="F98" t="s">
        <v>1147</v>
      </c>
      <c r="G98" s="140" t="s">
        <v>1250</v>
      </c>
    </row>
    <row r="99" spans="1:7" x14ac:dyDescent="0.25">
      <c r="A99">
        <v>458</v>
      </c>
      <c r="B99">
        <v>2018</v>
      </c>
      <c r="C99" t="s">
        <v>57</v>
      </c>
      <c r="D99" t="s">
        <v>1</v>
      </c>
      <c r="E99" t="s">
        <v>1104</v>
      </c>
      <c r="F99" t="s">
        <v>1160</v>
      </c>
      <c r="G99" s="140" t="s">
        <v>1260</v>
      </c>
    </row>
    <row r="100" spans="1:7" x14ac:dyDescent="0.25">
      <c r="A100">
        <v>459</v>
      </c>
      <c r="B100">
        <v>2018</v>
      </c>
      <c r="C100" t="s">
        <v>58</v>
      </c>
      <c r="D100" t="s">
        <v>1</v>
      </c>
      <c r="E100" t="s">
        <v>1104</v>
      </c>
      <c r="F100" t="s">
        <v>1161</v>
      </c>
      <c r="G100" s="140" t="s">
        <v>1261</v>
      </c>
    </row>
    <row r="101" spans="1:7" x14ac:dyDescent="0.25">
      <c r="A101">
        <v>460</v>
      </c>
      <c r="B101">
        <v>2018</v>
      </c>
      <c r="C101" t="s">
        <v>59</v>
      </c>
      <c r="D101" t="s">
        <v>1</v>
      </c>
      <c r="E101" t="s">
        <v>1104</v>
      </c>
      <c r="F101" t="s">
        <v>1162</v>
      </c>
      <c r="G101" s="140" t="s">
        <v>1262</v>
      </c>
    </row>
    <row r="102" spans="1:7" x14ac:dyDescent="0.25">
      <c r="A102">
        <v>461</v>
      </c>
      <c r="B102">
        <v>2018</v>
      </c>
      <c r="C102" t="s">
        <v>60</v>
      </c>
      <c r="D102" t="s">
        <v>1</v>
      </c>
      <c r="E102" t="s">
        <v>1104</v>
      </c>
      <c r="F102" t="s">
        <v>1163</v>
      </c>
      <c r="G102" s="140" t="s">
        <v>1263</v>
      </c>
    </row>
    <row r="103" spans="1:7" x14ac:dyDescent="0.25">
      <c r="A103" t="s">
        <v>68</v>
      </c>
      <c r="B103">
        <v>2018</v>
      </c>
      <c r="C103" t="s">
        <v>55</v>
      </c>
      <c r="D103" t="s">
        <v>1</v>
      </c>
      <c r="E103" t="s">
        <v>1104</v>
      </c>
      <c r="F103" t="s">
        <v>1158</v>
      </c>
      <c r="G103" s="140" t="s">
        <v>1258</v>
      </c>
    </row>
    <row r="104" spans="1:7" x14ac:dyDescent="0.25">
      <c r="A104">
        <v>4</v>
      </c>
      <c r="B104">
        <v>2018</v>
      </c>
      <c r="C104" t="s">
        <v>1102</v>
      </c>
      <c r="D104" t="s">
        <v>1</v>
      </c>
      <c r="E104" t="s">
        <v>1104</v>
      </c>
      <c r="F104" t="s">
        <v>1164</v>
      </c>
      <c r="G104" s="140" t="s">
        <v>1264</v>
      </c>
    </row>
    <row r="105" spans="1:7" x14ac:dyDescent="0.25">
      <c r="A105">
        <v>0</v>
      </c>
      <c r="B105">
        <v>2018</v>
      </c>
      <c r="C105" t="s">
        <v>62</v>
      </c>
      <c r="D105" t="s">
        <v>1</v>
      </c>
      <c r="E105" t="s">
        <v>1104</v>
      </c>
      <c r="F105" t="s">
        <v>1165</v>
      </c>
      <c r="G105" s="140" t="s">
        <v>1265</v>
      </c>
    </row>
    <row r="106" spans="1:7" x14ac:dyDescent="0.25">
      <c r="A106">
        <v>101</v>
      </c>
      <c r="B106">
        <v>2017</v>
      </c>
      <c r="C106" t="s">
        <v>1106</v>
      </c>
      <c r="D106" t="s">
        <v>1</v>
      </c>
      <c r="E106" t="s">
        <v>1104</v>
      </c>
      <c r="F106" t="s">
        <v>1107</v>
      </c>
      <c r="G106" s="140" t="s">
        <v>1266</v>
      </c>
    </row>
    <row r="107" spans="1:7" x14ac:dyDescent="0.25">
      <c r="A107">
        <v>102</v>
      </c>
      <c r="B107">
        <v>2017</v>
      </c>
      <c r="C107" t="s">
        <v>1108</v>
      </c>
      <c r="D107" t="s">
        <v>1</v>
      </c>
      <c r="E107" t="s">
        <v>1104</v>
      </c>
      <c r="F107" t="s">
        <v>1109</v>
      </c>
      <c r="G107" s="140" t="s">
        <v>1267</v>
      </c>
    </row>
    <row r="108" spans="1:7" x14ac:dyDescent="0.25">
      <c r="A108">
        <v>103</v>
      </c>
      <c r="B108">
        <v>2017</v>
      </c>
      <c r="C108" t="s">
        <v>1110</v>
      </c>
      <c r="D108" t="s">
        <v>1</v>
      </c>
      <c r="E108" t="s">
        <v>1104</v>
      </c>
      <c r="F108" t="s">
        <v>1111</v>
      </c>
      <c r="G108" s="140" t="s">
        <v>1268</v>
      </c>
    </row>
    <row r="109" spans="1:7" x14ac:dyDescent="0.25">
      <c r="A109">
        <v>151</v>
      </c>
      <c r="B109">
        <v>2017</v>
      </c>
      <c r="C109" t="s">
        <v>15</v>
      </c>
      <c r="D109" t="s">
        <v>1</v>
      </c>
      <c r="E109" t="s">
        <v>1104</v>
      </c>
      <c r="F109" t="s">
        <v>1112</v>
      </c>
      <c r="G109" s="140" t="s">
        <v>1269</v>
      </c>
    </row>
    <row r="110" spans="1:7" x14ac:dyDescent="0.25">
      <c r="A110">
        <v>153</v>
      </c>
      <c r="B110">
        <v>2017</v>
      </c>
      <c r="C110" t="s">
        <v>16</v>
      </c>
      <c r="D110" t="s">
        <v>1</v>
      </c>
      <c r="E110" t="s">
        <v>1104</v>
      </c>
      <c r="F110" t="s">
        <v>1113</v>
      </c>
      <c r="G110" s="140" t="s">
        <v>1270</v>
      </c>
    </row>
    <row r="111" spans="1:7" x14ac:dyDescent="0.25">
      <c r="A111">
        <v>154</v>
      </c>
      <c r="B111">
        <v>2017</v>
      </c>
      <c r="C111" t="s">
        <v>17</v>
      </c>
      <c r="D111" t="s">
        <v>1</v>
      </c>
      <c r="E111" t="s">
        <v>1104</v>
      </c>
      <c r="F111" t="s">
        <v>1114</v>
      </c>
      <c r="G111" s="140" t="s">
        <v>1271</v>
      </c>
    </row>
    <row r="112" spans="1:7" x14ac:dyDescent="0.25">
      <c r="A112">
        <v>155</v>
      </c>
      <c r="B112">
        <v>2017</v>
      </c>
      <c r="C112" t="s">
        <v>18</v>
      </c>
      <c r="D112" t="s">
        <v>1</v>
      </c>
      <c r="E112" t="s">
        <v>1104</v>
      </c>
      <c r="F112" t="s">
        <v>1115</v>
      </c>
      <c r="G112" s="140" t="s">
        <v>1272</v>
      </c>
    </row>
    <row r="113" spans="1:7" x14ac:dyDescent="0.25">
      <c r="A113">
        <v>157</v>
      </c>
      <c r="B113">
        <v>2017</v>
      </c>
      <c r="C113" t="s">
        <v>19</v>
      </c>
      <c r="D113" t="s">
        <v>1</v>
      </c>
      <c r="E113" t="s">
        <v>1104</v>
      </c>
      <c r="F113" t="s">
        <v>1116</v>
      </c>
      <c r="G113" s="140" t="s">
        <v>1273</v>
      </c>
    </row>
    <row r="114" spans="1:7" x14ac:dyDescent="0.25">
      <c r="A114">
        <v>159</v>
      </c>
      <c r="B114">
        <v>2017</v>
      </c>
      <c r="C114" t="s">
        <v>21</v>
      </c>
      <c r="D114" t="s">
        <v>1</v>
      </c>
      <c r="E114" t="s">
        <v>1104</v>
      </c>
      <c r="F114" t="s">
        <v>1117</v>
      </c>
      <c r="G114" s="140" t="s">
        <v>1274</v>
      </c>
    </row>
    <row r="115" spans="1:7" x14ac:dyDescent="0.25">
      <c r="A115">
        <v>158</v>
      </c>
      <c r="B115">
        <v>2017</v>
      </c>
      <c r="C115" t="s">
        <v>20</v>
      </c>
      <c r="D115" t="s">
        <v>1</v>
      </c>
      <c r="E115" t="s">
        <v>1104</v>
      </c>
      <c r="F115" t="s">
        <v>1118</v>
      </c>
      <c r="G115" s="140" t="s">
        <v>1275</v>
      </c>
    </row>
    <row r="116" spans="1:7" x14ac:dyDescent="0.25">
      <c r="A116">
        <v>1</v>
      </c>
      <c r="B116">
        <v>2017</v>
      </c>
      <c r="C116" t="s">
        <v>113</v>
      </c>
      <c r="D116" t="s">
        <v>1</v>
      </c>
      <c r="E116" t="s">
        <v>1104</v>
      </c>
      <c r="F116" t="s">
        <v>1119</v>
      </c>
      <c r="G116" s="140" t="s">
        <v>1276</v>
      </c>
    </row>
    <row r="117" spans="1:7" x14ac:dyDescent="0.25">
      <c r="A117">
        <v>241</v>
      </c>
      <c r="B117">
        <v>2017</v>
      </c>
      <c r="C117" t="s">
        <v>1120</v>
      </c>
      <c r="D117" t="s">
        <v>1</v>
      </c>
      <c r="E117" t="s">
        <v>1104</v>
      </c>
      <c r="F117" t="s">
        <v>1121</v>
      </c>
      <c r="G117" s="140" t="s">
        <v>1277</v>
      </c>
    </row>
    <row r="118" spans="1:7" x14ac:dyDescent="0.25">
      <c r="A118">
        <v>241001</v>
      </c>
      <c r="B118">
        <v>2017</v>
      </c>
      <c r="C118" t="s">
        <v>1122</v>
      </c>
      <c r="D118" t="s">
        <v>1</v>
      </c>
      <c r="E118" t="s">
        <v>1104</v>
      </c>
      <c r="F118" t="s">
        <v>1123</v>
      </c>
      <c r="G118" s="140" t="s">
        <v>1278</v>
      </c>
    </row>
    <row r="119" spans="1:7" x14ac:dyDescent="0.25">
      <c r="A119">
        <v>241999</v>
      </c>
      <c r="B119">
        <v>2017</v>
      </c>
      <c r="C119" t="s">
        <v>1124</v>
      </c>
      <c r="D119" t="s">
        <v>1</v>
      </c>
      <c r="E119" t="s">
        <v>1104</v>
      </c>
      <c r="F119" t="s">
        <v>1125</v>
      </c>
      <c r="G119" s="140" t="s">
        <v>1279</v>
      </c>
    </row>
    <row r="120" spans="1:7" x14ac:dyDescent="0.25">
      <c r="A120">
        <v>251</v>
      </c>
      <c r="B120">
        <v>2017</v>
      </c>
      <c r="C120" t="s">
        <v>28</v>
      </c>
      <c r="D120" t="s">
        <v>1</v>
      </c>
      <c r="E120" t="s">
        <v>1104</v>
      </c>
      <c r="F120" t="s">
        <v>1126</v>
      </c>
      <c r="G120" s="140" t="s">
        <v>1280</v>
      </c>
    </row>
    <row r="121" spans="1:7" x14ac:dyDescent="0.25">
      <c r="A121">
        <v>252</v>
      </c>
      <c r="B121">
        <v>2017</v>
      </c>
      <c r="C121" t="s">
        <v>29</v>
      </c>
      <c r="D121" t="s">
        <v>1</v>
      </c>
      <c r="E121" t="s">
        <v>1104</v>
      </c>
      <c r="F121" t="s">
        <v>1127</v>
      </c>
      <c r="G121" s="140" t="s">
        <v>1281</v>
      </c>
    </row>
    <row r="122" spans="1:7" x14ac:dyDescent="0.25">
      <c r="A122">
        <v>254</v>
      </c>
      <c r="B122">
        <v>2017</v>
      </c>
      <c r="C122" t="s">
        <v>30</v>
      </c>
      <c r="D122" t="s">
        <v>1</v>
      </c>
      <c r="E122" t="s">
        <v>1104</v>
      </c>
      <c r="F122" t="s">
        <v>1128</v>
      </c>
      <c r="G122" s="140" t="s">
        <v>1282</v>
      </c>
    </row>
    <row r="123" spans="1:7" x14ac:dyDescent="0.25">
      <c r="A123">
        <v>255</v>
      </c>
      <c r="B123">
        <v>2017</v>
      </c>
      <c r="C123" t="s">
        <v>31</v>
      </c>
      <c r="D123" t="s">
        <v>1</v>
      </c>
      <c r="E123" t="s">
        <v>1104</v>
      </c>
      <c r="F123" t="s">
        <v>1129</v>
      </c>
      <c r="G123" s="140" t="s">
        <v>1283</v>
      </c>
    </row>
    <row r="124" spans="1:7" x14ac:dyDescent="0.25">
      <c r="A124">
        <v>256</v>
      </c>
      <c r="B124">
        <v>2017</v>
      </c>
      <c r="C124" t="s">
        <v>32</v>
      </c>
      <c r="D124" t="s">
        <v>1</v>
      </c>
      <c r="E124" t="s">
        <v>1104</v>
      </c>
      <c r="F124" t="s">
        <v>1130</v>
      </c>
      <c r="G124" s="140" t="s">
        <v>1284</v>
      </c>
    </row>
    <row r="125" spans="1:7" x14ac:dyDescent="0.25">
      <c r="A125">
        <v>257</v>
      </c>
      <c r="B125">
        <v>2017</v>
      </c>
      <c r="C125" t="s">
        <v>33</v>
      </c>
      <c r="D125" t="s">
        <v>1</v>
      </c>
      <c r="E125" t="s">
        <v>1104</v>
      </c>
      <c r="F125" t="s">
        <v>1131</v>
      </c>
      <c r="G125" s="140" t="s">
        <v>1285</v>
      </c>
    </row>
    <row r="126" spans="1:7" x14ac:dyDescent="0.25">
      <c r="A126">
        <v>2</v>
      </c>
      <c r="B126">
        <v>2017</v>
      </c>
      <c r="C126" t="s">
        <v>84</v>
      </c>
      <c r="D126" t="s">
        <v>1</v>
      </c>
      <c r="E126" t="s">
        <v>1104</v>
      </c>
      <c r="F126" t="s">
        <v>1132</v>
      </c>
      <c r="G126" s="140" t="s">
        <v>1286</v>
      </c>
    </row>
    <row r="127" spans="1:7" x14ac:dyDescent="0.25">
      <c r="A127">
        <v>351</v>
      </c>
      <c r="B127">
        <v>2017</v>
      </c>
      <c r="C127" t="s">
        <v>35</v>
      </c>
      <c r="D127" t="s">
        <v>1</v>
      </c>
      <c r="E127" t="s">
        <v>1104</v>
      </c>
      <c r="F127" t="s">
        <v>1133</v>
      </c>
      <c r="G127" s="140" t="s">
        <v>1287</v>
      </c>
    </row>
    <row r="128" spans="1:7" x14ac:dyDescent="0.25">
      <c r="A128">
        <v>352</v>
      </c>
      <c r="B128">
        <v>2017</v>
      </c>
      <c r="C128" t="s">
        <v>36</v>
      </c>
      <c r="D128" t="s">
        <v>1</v>
      </c>
      <c r="E128" t="s">
        <v>1104</v>
      </c>
      <c r="F128" t="s">
        <v>1134</v>
      </c>
      <c r="G128" s="140" t="s">
        <v>1288</v>
      </c>
    </row>
    <row r="129" spans="1:7" x14ac:dyDescent="0.25">
      <c r="A129">
        <v>353</v>
      </c>
      <c r="B129">
        <v>2017</v>
      </c>
      <c r="C129" t="s">
        <v>37</v>
      </c>
      <c r="D129" t="s">
        <v>1</v>
      </c>
      <c r="E129" t="s">
        <v>1104</v>
      </c>
      <c r="F129" t="s">
        <v>1135</v>
      </c>
      <c r="G129" s="140" t="s">
        <v>1289</v>
      </c>
    </row>
    <row r="130" spans="1:7" x14ac:dyDescent="0.25">
      <c r="A130" t="s">
        <v>66</v>
      </c>
      <c r="B130">
        <v>2017</v>
      </c>
      <c r="C130" t="s">
        <v>94</v>
      </c>
      <c r="D130" t="s">
        <v>1</v>
      </c>
      <c r="E130" t="s">
        <v>1104</v>
      </c>
      <c r="F130" t="s">
        <v>1136</v>
      </c>
      <c r="G130" s="140" t="s">
        <v>1290</v>
      </c>
    </row>
    <row r="131" spans="1:7" x14ac:dyDescent="0.25">
      <c r="A131">
        <v>355</v>
      </c>
      <c r="B131">
        <v>2017</v>
      </c>
      <c r="C131" t="s">
        <v>39</v>
      </c>
      <c r="D131" t="s">
        <v>1</v>
      </c>
      <c r="E131" t="s">
        <v>1104</v>
      </c>
      <c r="F131" t="s">
        <v>1137</v>
      </c>
      <c r="G131" s="140" t="s">
        <v>1291</v>
      </c>
    </row>
    <row r="132" spans="1:7" x14ac:dyDescent="0.25">
      <c r="A132">
        <v>356</v>
      </c>
      <c r="B132">
        <v>2017</v>
      </c>
      <c r="C132" t="s">
        <v>40</v>
      </c>
      <c r="D132" t="s">
        <v>1</v>
      </c>
      <c r="E132" t="s">
        <v>1104</v>
      </c>
      <c r="F132" t="s">
        <v>1138</v>
      </c>
      <c r="G132" s="140" t="s">
        <v>1292</v>
      </c>
    </row>
    <row r="133" spans="1:7" x14ac:dyDescent="0.25">
      <c r="A133">
        <v>357</v>
      </c>
      <c r="B133">
        <v>2017</v>
      </c>
      <c r="C133" t="s">
        <v>41</v>
      </c>
      <c r="D133" t="s">
        <v>1</v>
      </c>
      <c r="E133" t="s">
        <v>1104</v>
      </c>
      <c r="F133" t="s">
        <v>1139</v>
      </c>
      <c r="G133" s="140" t="s">
        <v>1293</v>
      </c>
    </row>
    <row r="134" spans="1:7" x14ac:dyDescent="0.25">
      <c r="A134">
        <v>358</v>
      </c>
      <c r="B134">
        <v>2017</v>
      </c>
      <c r="C134" t="s">
        <v>42</v>
      </c>
      <c r="D134" t="s">
        <v>1</v>
      </c>
      <c r="E134" t="s">
        <v>1104</v>
      </c>
      <c r="F134" t="s">
        <v>1140</v>
      </c>
      <c r="G134" s="140" t="s">
        <v>1294</v>
      </c>
    </row>
    <row r="135" spans="1:7" x14ac:dyDescent="0.25">
      <c r="A135">
        <v>359</v>
      </c>
      <c r="B135">
        <v>2017</v>
      </c>
      <c r="C135" t="s">
        <v>43</v>
      </c>
      <c r="D135" t="s">
        <v>1</v>
      </c>
      <c r="E135" t="s">
        <v>1104</v>
      </c>
      <c r="F135" t="s">
        <v>1141</v>
      </c>
      <c r="G135" s="140" t="s">
        <v>1295</v>
      </c>
    </row>
    <row r="136" spans="1:7" x14ac:dyDescent="0.25">
      <c r="A136" t="s">
        <v>66</v>
      </c>
      <c r="B136">
        <v>2017</v>
      </c>
      <c r="C136" t="s">
        <v>94</v>
      </c>
      <c r="D136" t="s">
        <v>1</v>
      </c>
      <c r="E136" t="s">
        <v>1104</v>
      </c>
      <c r="F136" t="s">
        <v>1136</v>
      </c>
      <c r="G136" s="140" t="s">
        <v>1290</v>
      </c>
    </row>
    <row r="137" spans="1:7" x14ac:dyDescent="0.25">
      <c r="A137">
        <v>361</v>
      </c>
      <c r="B137">
        <v>2017</v>
      </c>
      <c r="C137" t="s">
        <v>44</v>
      </c>
      <c r="D137" t="s">
        <v>1</v>
      </c>
      <c r="E137" t="s">
        <v>1104</v>
      </c>
      <c r="F137" t="s">
        <v>1142</v>
      </c>
      <c r="G137" s="140" t="s">
        <v>1296</v>
      </c>
    </row>
    <row r="138" spans="1:7" x14ac:dyDescent="0.25">
      <c r="A138">
        <v>3</v>
      </c>
      <c r="B138">
        <v>2017</v>
      </c>
      <c r="C138" t="s">
        <v>85</v>
      </c>
      <c r="D138" t="s">
        <v>1</v>
      </c>
      <c r="E138" t="s">
        <v>1104</v>
      </c>
      <c r="F138" t="s">
        <v>1143</v>
      </c>
      <c r="G138" s="140" t="s">
        <v>1297</v>
      </c>
    </row>
    <row r="139" spans="1:7" x14ac:dyDescent="0.25">
      <c r="A139">
        <v>401</v>
      </c>
      <c r="B139">
        <v>2017</v>
      </c>
      <c r="C139" t="s">
        <v>1144</v>
      </c>
      <c r="D139" t="s">
        <v>1</v>
      </c>
      <c r="E139" t="s">
        <v>1104</v>
      </c>
      <c r="F139" t="s">
        <v>1145</v>
      </c>
      <c r="G139" s="140" t="s">
        <v>1298</v>
      </c>
    </row>
    <row r="140" spans="1:7" x14ac:dyDescent="0.25">
      <c r="A140" t="s">
        <v>67</v>
      </c>
      <c r="B140">
        <v>2017</v>
      </c>
      <c r="C140" t="s">
        <v>1146</v>
      </c>
      <c r="D140" t="s">
        <v>1</v>
      </c>
      <c r="E140" t="s">
        <v>1104</v>
      </c>
      <c r="F140" t="s">
        <v>1147</v>
      </c>
      <c r="G140" s="140" t="s">
        <v>1299</v>
      </c>
    </row>
    <row r="141" spans="1:7" x14ac:dyDescent="0.25">
      <c r="A141">
        <v>403</v>
      </c>
      <c r="B141">
        <v>2017</v>
      </c>
      <c r="C141" t="s">
        <v>1148</v>
      </c>
      <c r="D141" t="s">
        <v>1</v>
      </c>
      <c r="E141" t="s">
        <v>1104</v>
      </c>
      <c r="F141" t="s">
        <v>1149</v>
      </c>
      <c r="G141" s="140" t="s">
        <v>1300</v>
      </c>
    </row>
    <row r="142" spans="1:7" x14ac:dyDescent="0.25">
      <c r="A142">
        <v>404</v>
      </c>
      <c r="B142">
        <v>2017</v>
      </c>
      <c r="C142" t="s">
        <v>1150</v>
      </c>
      <c r="D142" t="s">
        <v>1</v>
      </c>
      <c r="E142" t="s">
        <v>1104</v>
      </c>
      <c r="F142" t="s">
        <v>1151</v>
      </c>
      <c r="G142" s="140" t="s">
        <v>1301</v>
      </c>
    </row>
    <row r="143" spans="1:7" x14ac:dyDescent="0.25">
      <c r="A143">
        <v>405</v>
      </c>
      <c r="B143">
        <v>2017</v>
      </c>
      <c r="C143" t="s">
        <v>1152</v>
      </c>
      <c r="D143" t="s">
        <v>1</v>
      </c>
      <c r="E143" t="s">
        <v>1104</v>
      </c>
      <c r="F143" t="s">
        <v>1153</v>
      </c>
      <c r="G143" s="140" t="s">
        <v>1302</v>
      </c>
    </row>
    <row r="144" spans="1:7" x14ac:dyDescent="0.25">
      <c r="A144">
        <v>451</v>
      </c>
      <c r="B144">
        <v>2017</v>
      </c>
      <c r="C144" t="s">
        <v>51</v>
      </c>
      <c r="D144" t="s">
        <v>1</v>
      </c>
      <c r="E144" t="s">
        <v>1104</v>
      </c>
      <c r="F144" t="s">
        <v>1154</v>
      </c>
      <c r="G144" s="140" t="s">
        <v>1303</v>
      </c>
    </row>
    <row r="145" spans="1:7" x14ac:dyDescent="0.25">
      <c r="A145">
        <v>452</v>
      </c>
      <c r="B145">
        <v>2017</v>
      </c>
      <c r="C145" t="s">
        <v>52</v>
      </c>
      <c r="D145" t="s">
        <v>1</v>
      </c>
      <c r="E145" t="s">
        <v>1104</v>
      </c>
      <c r="F145" t="s">
        <v>1155</v>
      </c>
      <c r="G145" s="140" t="s">
        <v>1304</v>
      </c>
    </row>
    <row r="146" spans="1:7" x14ac:dyDescent="0.25">
      <c r="A146">
        <v>453</v>
      </c>
      <c r="B146">
        <v>2017</v>
      </c>
      <c r="C146" t="s">
        <v>53</v>
      </c>
      <c r="D146" t="s">
        <v>1</v>
      </c>
      <c r="E146" t="s">
        <v>1104</v>
      </c>
      <c r="F146" t="s">
        <v>1156</v>
      </c>
      <c r="G146" s="140" t="s">
        <v>1305</v>
      </c>
    </row>
    <row r="147" spans="1:7" x14ac:dyDescent="0.25">
      <c r="A147">
        <v>454</v>
      </c>
      <c r="B147">
        <v>2017</v>
      </c>
      <c r="C147" t="s">
        <v>54</v>
      </c>
      <c r="D147" t="s">
        <v>1</v>
      </c>
      <c r="E147" t="s">
        <v>1104</v>
      </c>
      <c r="F147" t="s">
        <v>1157</v>
      </c>
      <c r="G147" s="140" t="s">
        <v>1306</v>
      </c>
    </row>
    <row r="148" spans="1:7" x14ac:dyDescent="0.25">
      <c r="A148" t="s">
        <v>68</v>
      </c>
      <c r="B148">
        <v>2017</v>
      </c>
      <c r="C148" t="s">
        <v>55</v>
      </c>
      <c r="D148" t="s">
        <v>1</v>
      </c>
      <c r="E148" t="s">
        <v>1104</v>
      </c>
      <c r="F148" t="s">
        <v>1158</v>
      </c>
      <c r="G148" s="140" t="s">
        <v>1307</v>
      </c>
    </row>
    <row r="149" spans="1:7" x14ac:dyDescent="0.25">
      <c r="A149">
        <v>456</v>
      </c>
      <c r="B149">
        <v>2017</v>
      </c>
      <c r="C149" t="s">
        <v>56</v>
      </c>
      <c r="D149" t="s">
        <v>1</v>
      </c>
      <c r="E149" t="s">
        <v>1104</v>
      </c>
      <c r="F149" t="s">
        <v>1159</v>
      </c>
      <c r="G149" s="140" t="s">
        <v>1308</v>
      </c>
    </row>
    <row r="150" spans="1:7" x14ac:dyDescent="0.25">
      <c r="A150" t="s">
        <v>67</v>
      </c>
      <c r="B150">
        <v>2017</v>
      </c>
      <c r="C150" t="s">
        <v>1146</v>
      </c>
      <c r="D150" t="s">
        <v>1</v>
      </c>
      <c r="E150" t="s">
        <v>1104</v>
      </c>
      <c r="F150" t="s">
        <v>1147</v>
      </c>
      <c r="G150" s="140" t="s">
        <v>1299</v>
      </c>
    </row>
    <row r="151" spans="1:7" x14ac:dyDescent="0.25">
      <c r="A151">
        <v>458</v>
      </c>
      <c r="B151">
        <v>2017</v>
      </c>
      <c r="C151" t="s">
        <v>57</v>
      </c>
      <c r="D151" t="s">
        <v>1</v>
      </c>
      <c r="E151" t="s">
        <v>1104</v>
      </c>
      <c r="F151" t="s">
        <v>1160</v>
      </c>
      <c r="G151" s="140" t="s">
        <v>1309</v>
      </c>
    </row>
    <row r="152" spans="1:7" x14ac:dyDescent="0.25">
      <c r="A152">
        <v>459</v>
      </c>
      <c r="B152">
        <v>2017</v>
      </c>
      <c r="C152" t="s">
        <v>58</v>
      </c>
      <c r="D152" t="s">
        <v>1</v>
      </c>
      <c r="E152" t="s">
        <v>1104</v>
      </c>
      <c r="F152" t="s">
        <v>1161</v>
      </c>
      <c r="G152" s="140" t="s">
        <v>1310</v>
      </c>
    </row>
    <row r="153" spans="1:7" x14ac:dyDescent="0.25">
      <c r="A153">
        <v>460</v>
      </c>
      <c r="B153">
        <v>2017</v>
      </c>
      <c r="C153" t="s">
        <v>59</v>
      </c>
      <c r="D153" t="s">
        <v>1</v>
      </c>
      <c r="E153" t="s">
        <v>1104</v>
      </c>
      <c r="F153" t="s">
        <v>1162</v>
      </c>
      <c r="G153" s="140" t="s">
        <v>1311</v>
      </c>
    </row>
    <row r="154" spans="1:7" x14ac:dyDescent="0.25">
      <c r="A154">
        <v>461</v>
      </c>
      <c r="B154">
        <v>2017</v>
      </c>
      <c r="C154" t="s">
        <v>60</v>
      </c>
      <c r="D154" t="s">
        <v>1</v>
      </c>
      <c r="E154" t="s">
        <v>1104</v>
      </c>
      <c r="F154" t="s">
        <v>1163</v>
      </c>
      <c r="G154" s="140" t="s">
        <v>1312</v>
      </c>
    </row>
    <row r="155" spans="1:7" x14ac:dyDescent="0.25">
      <c r="A155" t="s">
        <v>68</v>
      </c>
      <c r="B155">
        <v>2017</v>
      </c>
      <c r="C155" t="s">
        <v>55</v>
      </c>
      <c r="D155" t="s">
        <v>1</v>
      </c>
      <c r="E155" t="s">
        <v>1104</v>
      </c>
      <c r="F155" t="s">
        <v>1158</v>
      </c>
      <c r="G155" s="140" t="s">
        <v>1307</v>
      </c>
    </row>
    <row r="156" spans="1:7" x14ac:dyDescent="0.25">
      <c r="A156">
        <v>4</v>
      </c>
      <c r="B156">
        <v>2017</v>
      </c>
      <c r="C156" t="s">
        <v>1102</v>
      </c>
      <c r="D156" t="s">
        <v>1</v>
      </c>
      <c r="E156" t="s">
        <v>1104</v>
      </c>
      <c r="F156" t="s">
        <v>1164</v>
      </c>
      <c r="G156" s="140" t="s">
        <v>1313</v>
      </c>
    </row>
    <row r="157" spans="1:7" x14ac:dyDescent="0.25">
      <c r="A157">
        <v>0</v>
      </c>
      <c r="B157">
        <v>2017</v>
      </c>
      <c r="C157" t="s">
        <v>62</v>
      </c>
      <c r="D157" t="s">
        <v>1</v>
      </c>
      <c r="E157" t="s">
        <v>1104</v>
      </c>
      <c r="F157" t="s">
        <v>1165</v>
      </c>
      <c r="G157" s="140" t="s">
        <v>1314</v>
      </c>
    </row>
    <row r="158" spans="1:7" x14ac:dyDescent="0.25">
      <c r="A158">
        <v>101</v>
      </c>
      <c r="B158">
        <v>2016</v>
      </c>
      <c r="C158" t="s">
        <v>1106</v>
      </c>
      <c r="D158" t="s">
        <v>1</v>
      </c>
      <c r="E158" t="s">
        <v>1104</v>
      </c>
      <c r="F158" t="s">
        <v>1107</v>
      </c>
      <c r="G158" s="140" t="s">
        <v>1315</v>
      </c>
    </row>
    <row r="159" spans="1:7" x14ac:dyDescent="0.25">
      <c r="A159">
        <v>102</v>
      </c>
      <c r="B159">
        <v>2016</v>
      </c>
      <c r="C159" t="s">
        <v>1108</v>
      </c>
      <c r="D159" t="s">
        <v>1</v>
      </c>
      <c r="E159" t="s">
        <v>1104</v>
      </c>
      <c r="F159" t="s">
        <v>1109</v>
      </c>
      <c r="G159" s="140" t="s">
        <v>1316</v>
      </c>
    </row>
    <row r="160" spans="1:7" x14ac:dyDescent="0.25">
      <c r="A160">
        <v>103</v>
      </c>
      <c r="B160">
        <v>2016</v>
      </c>
      <c r="C160" t="s">
        <v>1110</v>
      </c>
      <c r="D160" t="s">
        <v>1</v>
      </c>
      <c r="E160" t="s">
        <v>1104</v>
      </c>
      <c r="F160" t="s">
        <v>1111</v>
      </c>
      <c r="G160" s="140" t="s">
        <v>1317</v>
      </c>
    </row>
    <row r="161" spans="1:7" x14ac:dyDescent="0.25">
      <c r="A161">
        <v>151</v>
      </c>
      <c r="B161">
        <v>2016</v>
      </c>
      <c r="C161" t="s">
        <v>15</v>
      </c>
      <c r="D161" t="s">
        <v>1</v>
      </c>
      <c r="E161" t="s">
        <v>1104</v>
      </c>
      <c r="F161" t="s">
        <v>1112</v>
      </c>
      <c r="G161" s="140" t="s">
        <v>1318</v>
      </c>
    </row>
    <row r="162" spans="1:7" x14ac:dyDescent="0.25">
      <c r="A162">
        <v>153</v>
      </c>
      <c r="B162">
        <v>2016</v>
      </c>
      <c r="C162" t="s">
        <v>16</v>
      </c>
      <c r="D162" t="s">
        <v>1</v>
      </c>
      <c r="E162" t="s">
        <v>1104</v>
      </c>
      <c r="F162" t="s">
        <v>1113</v>
      </c>
      <c r="G162" s="140" t="s">
        <v>1319</v>
      </c>
    </row>
    <row r="163" spans="1:7" x14ac:dyDescent="0.25">
      <c r="A163">
        <v>154</v>
      </c>
      <c r="B163">
        <v>2016</v>
      </c>
      <c r="C163" t="s">
        <v>17</v>
      </c>
      <c r="D163" t="s">
        <v>1</v>
      </c>
      <c r="E163" t="s">
        <v>1104</v>
      </c>
      <c r="F163" t="s">
        <v>1114</v>
      </c>
      <c r="G163" s="140" t="s">
        <v>1320</v>
      </c>
    </row>
    <row r="164" spans="1:7" x14ac:dyDescent="0.25">
      <c r="A164">
        <v>155</v>
      </c>
      <c r="B164">
        <v>2016</v>
      </c>
      <c r="C164" t="s">
        <v>18</v>
      </c>
      <c r="D164" t="s">
        <v>1</v>
      </c>
      <c r="E164" t="s">
        <v>1104</v>
      </c>
      <c r="F164" t="s">
        <v>1115</v>
      </c>
      <c r="G164" s="140" t="s">
        <v>1321</v>
      </c>
    </row>
    <row r="165" spans="1:7" x14ac:dyDescent="0.25">
      <c r="A165">
        <v>157</v>
      </c>
      <c r="B165">
        <v>2016</v>
      </c>
      <c r="C165" t="s">
        <v>19</v>
      </c>
      <c r="D165" t="s">
        <v>1</v>
      </c>
      <c r="E165" t="s">
        <v>1104</v>
      </c>
      <c r="F165" t="s">
        <v>1116</v>
      </c>
      <c r="G165" s="140" t="s">
        <v>1322</v>
      </c>
    </row>
    <row r="166" spans="1:7" x14ac:dyDescent="0.25">
      <c r="A166">
        <v>159</v>
      </c>
      <c r="B166">
        <v>2016</v>
      </c>
      <c r="C166" t="s">
        <v>21</v>
      </c>
      <c r="D166" t="s">
        <v>1</v>
      </c>
      <c r="E166" t="s">
        <v>1104</v>
      </c>
      <c r="F166" t="s">
        <v>1117</v>
      </c>
      <c r="G166" s="140" t="s">
        <v>1323</v>
      </c>
    </row>
    <row r="167" spans="1:7" x14ac:dyDescent="0.25">
      <c r="A167">
        <v>158</v>
      </c>
      <c r="B167">
        <v>2016</v>
      </c>
      <c r="C167" t="s">
        <v>20</v>
      </c>
      <c r="D167" t="s">
        <v>1</v>
      </c>
      <c r="E167" t="s">
        <v>1104</v>
      </c>
      <c r="F167" t="s">
        <v>1118</v>
      </c>
      <c r="G167" s="140" t="s">
        <v>1324</v>
      </c>
    </row>
    <row r="168" spans="1:7" x14ac:dyDescent="0.25">
      <c r="A168">
        <v>1</v>
      </c>
      <c r="B168">
        <v>2016</v>
      </c>
      <c r="C168" t="s">
        <v>113</v>
      </c>
      <c r="D168" t="s">
        <v>1</v>
      </c>
      <c r="E168" t="s">
        <v>1104</v>
      </c>
      <c r="F168" t="s">
        <v>1119</v>
      </c>
      <c r="G168" s="140" t="s">
        <v>1325</v>
      </c>
    </row>
    <row r="169" spans="1:7" x14ac:dyDescent="0.25">
      <c r="A169">
        <v>241</v>
      </c>
      <c r="B169">
        <v>2016</v>
      </c>
      <c r="C169" t="s">
        <v>1120</v>
      </c>
      <c r="D169" t="s">
        <v>1</v>
      </c>
      <c r="E169" t="s">
        <v>1104</v>
      </c>
      <c r="F169" t="s">
        <v>1121</v>
      </c>
      <c r="G169" s="140" t="s">
        <v>1326</v>
      </c>
    </row>
    <row r="170" spans="1:7" x14ac:dyDescent="0.25">
      <c r="A170">
        <v>241001</v>
      </c>
      <c r="B170">
        <v>2016</v>
      </c>
      <c r="C170" t="s">
        <v>1122</v>
      </c>
      <c r="D170" t="s">
        <v>1</v>
      </c>
      <c r="E170" t="s">
        <v>1104</v>
      </c>
      <c r="F170" t="s">
        <v>1123</v>
      </c>
      <c r="G170" s="140" t="s">
        <v>1327</v>
      </c>
    </row>
    <row r="171" spans="1:7" x14ac:dyDescent="0.25">
      <c r="A171">
        <v>241999</v>
      </c>
      <c r="B171">
        <v>2016</v>
      </c>
      <c r="C171" t="s">
        <v>1124</v>
      </c>
      <c r="D171" t="s">
        <v>1</v>
      </c>
      <c r="E171" t="s">
        <v>1104</v>
      </c>
      <c r="F171" t="s">
        <v>1125</v>
      </c>
      <c r="G171" s="140" t="s">
        <v>1328</v>
      </c>
    </row>
    <row r="172" spans="1:7" x14ac:dyDescent="0.25">
      <c r="A172">
        <v>251</v>
      </c>
      <c r="B172">
        <v>2016</v>
      </c>
      <c r="C172" t="s">
        <v>28</v>
      </c>
      <c r="D172" t="s">
        <v>1</v>
      </c>
      <c r="E172" t="s">
        <v>1104</v>
      </c>
      <c r="F172" t="s">
        <v>1126</v>
      </c>
      <c r="G172" s="140" t="s">
        <v>1329</v>
      </c>
    </row>
    <row r="173" spans="1:7" x14ac:dyDescent="0.25">
      <c r="A173">
        <v>252</v>
      </c>
      <c r="B173">
        <v>2016</v>
      </c>
      <c r="C173" t="s">
        <v>29</v>
      </c>
      <c r="D173" t="s">
        <v>1</v>
      </c>
      <c r="E173" t="s">
        <v>1104</v>
      </c>
      <c r="F173" t="s">
        <v>1127</v>
      </c>
      <c r="G173" s="140" t="s">
        <v>1330</v>
      </c>
    </row>
    <row r="174" spans="1:7" x14ac:dyDescent="0.25">
      <c r="A174">
        <v>254</v>
      </c>
      <c r="B174">
        <v>2016</v>
      </c>
      <c r="C174" t="s">
        <v>30</v>
      </c>
      <c r="D174" t="s">
        <v>1</v>
      </c>
      <c r="E174" t="s">
        <v>1104</v>
      </c>
      <c r="F174" t="s">
        <v>1128</v>
      </c>
      <c r="G174" s="140" t="s">
        <v>1331</v>
      </c>
    </row>
    <row r="175" spans="1:7" x14ac:dyDescent="0.25">
      <c r="A175">
        <v>255</v>
      </c>
      <c r="B175">
        <v>2016</v>
      </c>
      <c r="C175" t="s">
        <v>31</v>
      </c>
      <c r="D175" t="s">
        <v>1</v>
      </c>
      <c r="E175" t="s">
        <v>1104</v>
      </c>
      <c r="F175" t="s">
        <v>1129</v>
      </c>
      <c r="G175" s="140" t="s">
        <v>1332</v>
      </c>
    </row>
    <row r="176" spans="1:7" x14ac:dyDescent="0.25">
      <c r="A176">
        <v>256</v>
      </c>
      <c r="B176">
        <v>2016</v>
      </c>
      <c r="C176" t="s">
        <v>32</v>
      </c>
      <c r="D176" t="s">
        <v>1</v>
      </c>
      <c r="E176" t="s">
        <v>1104</v>
      </c>
      <c r="F176" t="s">
        <v>1130</v>
      </c>
      <c r="G176" s="140" t="s">
        <v>1333</v>
      </c>
    </row>
    <row r="177" spans="1:7" x14ac:dyDescent="0.25">
      <c r="A177">
        <v>257</v>
      </c>
      <c r="B177">
        <v>2016</v>
      </c>
      <c r="C177" t="s">
        <v>33</v>
      </c>
      <c r="D177" t="s">
        <v>1</v>
      </c>
      <c r="E177" t="s">
        <v>1104</v>
      </c>
      <c r="F177" t="s">
        <v>1131</v>
      </c>
      <c r="G177" s="140" t="s">
        <v>1334</v>
      </c>
    </row>
    <row r="178" spans="1:7" x14ac:dyDescent="0.25">
      <c r="A178">
        <v>2</v>
      </c>
      <c r="B178">
        <v>2016</v>
      </c>
      <c r="C178" t="s">
        <v>84</v>
      </c>
      <c r="D178" t="s">
        <v>1</v>
      </c>
      <c r="E178" t="s">
        <v>1104</v>
      </c>
      <c r="F178" t="s">
        <v>1132</v>
      </c>
      <c r="G178" s="140" t="s">
        <v>1335</v>
      </c>
    </row>
    <row r="179" spans="1:7" x14ac:dyDescent="0.25">
      <c r="A179">
        <v>351</v>
      </c>
      <c r="B179">
        <v>2016</v>
      </c>
      <c r="C179" t="s">
        <v>35</v>
      </c>
      <c r="D179" t="s">
        <v>1</v>
      </c>
      <c r="E179" t="s">
        <v>1104</v>
      </c>
      <c r="F179" t="s">
        <v>1133</v>
      </c>
      <c r="G179" s="140" t="s">
        <v>1336</v>
      </c>
    </row>
    <row r="180" spans="1:7" x14ac:dyDescent="0.25">
      <c r="A180">
        <v>352</v>
      </c>
      <c r="B180">
        <v>2016</v>
      </c>
      <c r="C180" t="s">
        <v>36</v>
      </c>
      <c r="D180" t="s">
        <v>1</v>
      </c>
      <c r="E180" t="s">
        <v>1104</v>
      </c>
      <c r="F180" t="s">
        <v>1134</v>
      </c>
      <c r="G180" s="140" t="s">
        <v>1337</v>
      </c>
    </row>
    <row r="181" spans="1:7" x14ac:dyDescent="0.25">
      <c r="A181">
        <v>353</v>
      </c>
      <c r="B181">
        <v>2016</v>
      </c>
      <c r="C181" t="s">
        <v>37</v>
      </c>
      <c r="D181" t="s">
        <v>1</v>
      </c>
      <c r="E181" t="s">
        <v>1104</v>
      </c>
      <c r="F181" t="s">
        <v>1135</v>
      </c>
      <c r="G181" s="140" t="s">
        <v>1338</v>
      </c>
    </row>
    <row r="182" spans="1:7" x14ac:dyDescent="0.25">
      <c r="A182" t="s">
        <v>66</v>
      </c>
      <c r="B182">
        <v>2016</v>
      </c>
      <c r="C182" t="s">
        <v>94</v>
      </c>
      <c r="D182" t="s">
        <v>1</v>
      </c>
      <c r="E182" t="s">
        <v>1104</v>
      </c>
      <c r="F182" t="s">
        <v>1136</v>
      </c>
      <c r="G182" s="140" t="s">
        <v>1339</v>
      </c>
    </row>
    <row r="183" spans="1:7" x14ac:dyDescent="0.25">
      <c r="A183">
        <v>355</v>
      </c>
      <c r="B183">
        <v>2016</v>
      </c>
      <c r="C183" t="s">
        <v>39</v>
      </c>
      <c r="D183" t="s">
        <v>1</v>
      </c>
      <c r="E183" t="s">
        <v>1104</v>
      </c>
      <c r="F183" t="s">
        <v>1137</v>
      </c>
      <c r="G183" s="140" t="s">
        <v>1340</v>
      </c>
    </row>
    <row r="184" spans="1:7" x14ac:dyDescent="0.25">
      <c r="A184">
        <v>356</v>
      </c>
      <c r="B184">
        <v>2016</v>
      </c>
      <c r="C184" t="s">
        <v>40</v>
      </c>
      <c r="D184" t="s">
        <v>1</v>
      </c>
      <c r="E184" t="s">
        <v>1104</v>
      </c>
      <c r="F184" t="s">
        <v>1138</v>
      </c>
      <c r="G184" s="140" t="s">
        <v>1341</v>
      </c>
    </row>
    <row r="185" spans="1:7" x14ac:dyDescent="0.25">
      <c r="A185">
        <v>357</v>
      </c>
      <c r="B185">
        <v>2016</v>
      </c>
      <c r="C185" t="s">
        <v>41</v>
      </c>
      <c r="D185" t="s">
        <v>1</v>
      </c>
      <c r="E185" t="s">
        <v>1104</v>
      </c>
      <c r="F185" t="s">
        <v>1139</v>
      </c>
      <c r="G185" s="140" t="s">
        <v>1342</v>
      </c>
    </row>
    <row r="186" spans="1:7" x14ac:dyDescent="0.25">
      <c r="A186">
        <v>358</v>
      </c>
      <c r="B186">
        <v>2016</v>
      </c>
      <c r="C186" t="s">
        <v>42</v>
      </c>
      <c r="D186" t="s">
        <v>1</v>
      </c>
      <c r="E186" t="s">
        <v>1104</v>
      </c>
      <c r="F186" t="s">
        <v>1140</v>
      </c>
      <c r="G186" s="140" t="s">
        <v>1343</v>
      </c>
    </row>
    <row r="187" spans="1:7" x14ac:dyDescent="0.25">
      <c r="A187">
        <v>359</v>
      </c>
      <c r="B187">
        <v>2016</v>
      </c>
      <c r="C187" t="s">
        <v>43</v>
      </c>
      <c r="D187" t="s">
        <v>1</v>
      </c>
      <c r="E187" t="s">
        <v>1104</v>
      </c>
      <c r="F187" t="s">
        <v>1141</v>
      </c>
      <c r="G187" s="140" t="s">
        <v>1344</v>
      </c>
    </row>
    <row r="188" spans="1:7" x14ac:dyDescent="0.25">
      <c r="A188" t="s">
        <v>66</v>
      </c>
      <c r="B188">
        <v>2016</v>
      </c>
      <c r="C188" t="s">
        <v>94</v>
      </c>
      <c r="D188" t="s">
        <v>1</v>
      </c>
      <c r="E188" t="s">
        <v>1104</v>
      </c>
      <c r="F188" t="s">
        <v>1136</v>
      </c>
      <c r="G188" s="140" t="s">
        <v>1339</v>
      </c>
    </row>
    <row r="189" spans="1:7" x14ac:dyDescent="0.25">
      <c r="A189">
        <v>361</v>
      </c>
      <c r="B189">
        <v>2016</v>
      </c>
      <c r="C189" t="s">
        <v>44</v>
      </c>
      <c r="D189" t="s">
        <v>1</v>
      </c>
      <c r="E189" t="s">
        <v>1104</v>
      </c>
      <c r="F189" t="s">
        <v>1142</v>
      </c>
      <c r="G189" s="140" t="s">
        <v>1345</v>
      </c>
    </row>
    <row r="190" spans="1:7" x14ac:dyDescent="0.25">
      <c r="A190">
        <v>3</v>
      </c>
      <c r="B190">
        <v>2016</v>
      </c>
      <c r="C190" t="s">
        <v>85</v>
      </c>
      <c r="D190" t="s">
        <v>1</v>
      </c>
      <c r="E190" t="s">
        <v>1104</v>
      </c>
      <c r="F190" t="s">
        <v>1143</v>
      </c>
      <c r="G190" s="140" t="s">
        <v>1346</v>
      </c>
    </row>
    <row r="191" spans="1:7" x14ac:dyDescent="0.25">
      <c r="A191">
        <v>401</v>
      </c>
      <c r="B191">
        <v>2016</v>
      </c>
      <c r="C191" t="s">
        <v>1144</v>
      </c>
      <c r="D191" t="s">
        <v>1</v>
      </c>
      <c r="E191" t="s">
        <v>1104</v>
      </c>
      <c r="F191" t="s">
        <v>1145</v>
      </c>
      <c r="G191" s="140" t="s">
        <v>1347</v>
      </c>
    </row>
    <row r="192" spans="1:7" x14ac:dyDescent="0.25">
      <c r="A192" t="s">
        <v>67</v>
      </c>
      <c r="B192">
        <v>2016</v>
      </c>
      <c r="C192" t="s">
        <v>1146</v>
      </c>
      <c r="D192" t="s">
        <v>1</v>
      </c>
      <c r="E192" t="s">
        <v>1104</v>
      </c>
      <c r="F192" t="s">
        <v>1147</v>
      </c>
      <c r="G192" s="140" t="s">
        <v>1348</v>
      </c>
    </row>
    <row r="193" spans="1:7" x14ac:dyDescent="0.25">
      <c r="A193">
        <v>403</v>
      </c>
      <c r="B193">
        <v>2016</v>
      </c>
      <c r="C193" t="s">
        <v>1148</v>
      </c>
      <c r="D193" t="s">
        <v>1</v>
      </c>
      <c r="E193" t="s">
        <v>1104</v>
      </c>
      <c r="F193" t="s">
        <v>1149</v>
      </c>
      <c r="G193" s="140" t="s">
        <v>1349</v>
      </c>
    </row>
    <row r="194" spans="1:7" x14ac:dyDescent="0.25">
      <c r="A194">
        <v>404</v>
      </c>
      <c r="B194">
        <v>2016</v>
      </c>
      <c r="C194" t="s">
        <v>1150</v>
      </c>
      <c r="D194" t="s">
        <v>1</v>
      </c>
      <c r="E194" t="s">
        <v>1104</v>
      </c>
      <c r="F194" t="s">
        <v>1151</v>
      </c>
      <c r="G194" s="140" t="s">
        <v>1350</v>
      </c>
    </row>
    <row r="195" spans="1:7" x14ac:dyDescent="0.25">
      <c r="A195">
        <v>405</v>
      </c>
      <c r="B195">
        <v>2016</v>
      </c>
      <c r="C195" t="s">
        <v>1152</v>
      </c>
      <c r="D195" t="s">
        <v>1</v>
      </c>
      <c r="E195" t="s">
        <v>1104</v>
      </c>
      <c r="F195" t="s">
        <v>1153</v>
      </c>
      <c r="G195" s="140" t="s">
        <v>1351</v>
      </c>
    </row>
    <row r="196" spans="1:7" x14ac:dyDescent="0.25">
      <c r="A196">
        <v>451</v>
      </c>
      <c r="B196">
        <v>2016</v>
      </c>
      <c r="C196" t="s">
        <v>51</v>
      </c>
      <c r="D196" t="s">
        <v>1</v>
      </c>
      <c r="E196" t="s">
        <v>1104</v>
      </c>
      <c r="F196" t="s">
        <v>1154</v>
      </c>
      <c r="G196" s="140" t="s">
        <v>1352</v>
      </c>
    </row>
    <row r="197" spans="1:7" x14ac:dyDescent="0.25">
      <c r="A197">
        <v>452</v>
      </c>
      <c r="B197">
        <v>2016</v>
      </c>
      <c r="C197" t="s">
        <v>52</v>
      </c>
      <c r="D197" t="s">
        <v>1</v>
      </c>
      <c r="E197" t="s">
        <v>1104</v>
      </c>
      <c r="F197" t="s">
        <v>1155</v>
      </c>
      <c r="G197" s="140" t="s">
        <v>1353</v>
      </c>
    </row>
    <row r="198" spans="1:7" x14ac:dyDescent="0.25">
      <c r="A198">
        <v>453</v>
      </c>
      <c r="B198">
        <v>2016</v>
      </c>
      <c r="C198" t="s">
        <v>53</v>
      </c>
      <c r="D198" t="s">
        <v>1</v>
      </c>
      <c r="E198" t="s">
        <v>1104</v>
      </c>
      <c r="F198" t="s">
        <v>1156</v>
      </c>
      <c r="G198" s="140" t="s">
        <v>1354</v>
      </c>
    </row>
    <row r="199" spans="1:7" x14ac:dyDescent="0.25">
      <c r="A199">
        <v>454</v>
      </c>
      <c r="B199">
        <v>2016</v>
      </c>
      <c r="C199" t="s">
        <v>54</v>
      </c>
      <c r="D199" t="s">
        <v>1</v>
      </c>
      <c r="E199" t="s">
        <v>1104</v>
      </c>
      <c r="F199" t="s">
        <v>1157</v>
      </c>
      <c r="G199" s="140" t="s">
        <v>1355</v>
      </c>
    </row>
    <row r="200" spans="1:7" x14ac:dyDescent="0.25">
      <c r="A200" t="s">
        <v>68</v>
      </c>
      <c r="B200">
        <v>2016</v>
      </c>
      <c r="C200" t="s">
        <v>55</v>
      </c>
      <c r="D200" t="s">
        <v>1</v>
      </c>
      <c r="E200" t="s">
        <v>1104</v>
      </c>
      <c r="F200" t="s">
        <v>1158</v>
      </c>
      <c r="G200" s="140" t="s">
        <v>1356</v>
      </c>
    </row>
    <row r="201" spans="1:7" x14ac:dyDescent="0.25">
      <c r="A201">
        <v>456</v>
      </c>
      <c r="B201">
        <v>2016</v>
      </c>
      <c r="C201" t="s">
        <v>56</v>
      </c>
      <c r="D201" t="s">
        <v>1</v>
      </c>
      <c r="E201" t="s">
        <v>1104</v>
      </c>
      <c r="F201" t="s">
        <v>1159</v>
      </c>
      <c r="G201" s="140" t="s">
        <v>1357</v>
      </c>
    </row>
    <row r="202" spans="1:7" x14ac:dyDescent="0.25">
      <c r="A202" t="s">
        <v>67</v>
      </c>
      <c r="B202">
        <v>2016</v>
      </c>
      <c r="C202" t="s">
        <v>1146</v>
      </c>
      <c r="D202" t="s">
        <v>1</v>
      </c>
      <c r="E202" t="s">
        <v>1104</v>
      </c>
      <c r="F202" t="s">
        <v>1147</v>
      </c>
      <c r="G202" s="140" t="s">
        <v>1348</v>
      </c>
    </row>
    <row r="203" spans="1:7" x14ac:dyDescent="0.25">
      <c r="A203">
        <v>458</v>
      </c>
      <c r="B203">
        <v>2016</v>
      </c>
      <c r="C203" t="s">
        <v>57</v>
      </c>
      <c r="D203" t="s">
        <v>1</v>
      </c>
      <c r="E203" t="s">
        <v>1104</v>
      </c>
      <c r="F203" t="s">
        <v>1160</v>
      </c>
      <c r="G203" s="140" t="s">
        <v>1358</v>
      </c>
    </row>
    <row r="204" spans="1:7" x14ac:dyDescent="0.25">
      <c r="A204">
        <v>459</v>
      </c>
      <c r="B204">
        <v>2016</v>
      </c>
      <c r="C204" t="s">
        <v>58</v>
      </c>
      <c r="D204" t="s">
        <v>1</v>
      </c>
      <c r="E204" t="s">
        <v>1104</v>
      </c>
      <c r="F204" t="s">
        <v>1161</v>
      </c>
      <c r="G204" s="140" t="s">
        <v>1359</v>
      </c>
    </row>
    <row r="205" spans="1:7" x14ac:dyDescent="0.25">
      <c r="A205">
        <v>460</v>
      </c>
      <c r="B205">
        <v>2016</v>
      </c>
      <c r="C205" t="s">
        <v>59</v>
      </c>
      <c r="D205" t="s">
        <v>1</v>
      </c>
      <c r="E205" t="s">
        <v>1104</v>
      </c>
      <c r="F205" t="s">
        <v>1162</v>
      </c>
      <c r="G205" s="140" t="s">
        <v>1360</v>
      </c>
    </row>
    <row r="206" spans="1:7" x14ac:dyDescent="0.25">
      <c r="A206">
        <v>461</v>
      </c>
      <c r="B206">
        <v>2016</v>
      </c>
      <c r="C206" t="s">
        <v>60</v>
      </c>
      <c r="D206" t="s">
        <v>1</v>
      </c>
      <c r="E206" t="s">
        <v>1104</v>
      </c>
      <c r="F206" t="s">
        <v>1163</v>
      </c>
      <c r="G206" s="140" t="s">
        <v>1361</v>
      </c>
    </row>
    <row r="207" spans="1:7" x14ac:dyDescent="0.25">
      <c r="A207" t="s">
        <v>68</v>
      </c>
      <c r="B207">
        <v>2016</v>
      </c>
      <c r="C207" t="s">
        <v>55</v>
      </c>
      <c r="D207" t="s">
        <v>1</v>
      </c>
      <c r="E207" t="s">
        <v>1104</v>
      </c>
      <c r="F207" t="s">
        <v>1158</v>
      </c>
      <c r="G207" s="140" t="s">
        <v>1356</v>
      </c>
    </row>
    <row r="208" spans="1:7" x14ac:dyDescent="0.25">
      <c r="A208">
        <v>4</v>
      </c>
      <c r="B208">
        <v>2016</v>
      </c>
      <c r="C208" t="s">
        <v>1102</v>
      </c>
      <c r="D208" t="s">
        <v>1</v>
      </c>
      <c r="E208" t="s">
        <v>1104</v>
      </c>
      <c r="F208" t="s">
        <v>1164</v>
      </c>
      <c r="G208" s="140" t="s">
        <v>1362</v>
      </c>
    </row>
    <row r="209" spans="1:7" x14ac:dyDescent="0.25">
      <c r="A209">
        <v>0</v>
      </c>
      <c r="B209">
        <v>2016</v>
      </c>
      <c r="C209" t="s">
        <v>62</v>
      </c>
      <c r="D209" t="s">
        <v>1</v>
      </c>
      <c r="E209" t="s">
        <v>1104</v>
      </c>
      <c r="F209" t="s">
        <v>1165</v>
      </c>
      <c r="G209" s="140" t="s">
        <v>1363</v>
      </c>
    </row>
    <row r="210" spans="1:7" x14ac:dyDescent="0.25">
      <c r="A210">
        <v>101</v>
      </c>
      <c r="B210">
        <v>2015</v>
      </c>
      <c r="C210" t="s">
        <v>1106</v>
      </c>
      <c r="D210" t="s">
        <v>1</v>
      </c>
      <c r="E210" t="s">
        <v>1104</v>
      </c>
      <c r="F210" t="s">
        <v>1107</v>
      </c>
      <c r="G210" s="140" t="s">
        <v>1364</v>
      </c>
    </row>
    <row r="211" spans="1:7" x14ac:dyDescent="0.25">
      <c r="A211">
        <v>102</v>
      </c>
      <c r="B211">
        <v>2015</v>
      </c>
      <c r="C211" t="s">
        <v>1108</v>
      </c>
      <c r="D211" t="s">
        <v>1</v>
      </c>
      <c r="E211" t="s">
        <v>1104</v>
      </c>
      <c r="F211" t="s">
        <v>1109</v>
      </c>
      <c r="G211" s="140" t="s">
        <v>1365</v>
      </c>
    </row>
    <row r="212" spans="1:7" x14ac:dyDescent="0.25">
      <c r="A212">
        <v>103</v>
      </c>
      <c r="B212">
        <v>2015</v>
      </c>
      <c r="C212" t="s">
        <v>1110</v>
      </c>
      <c r="D212" t="s">
        <v>1</v>
      </c>
      <c r="E212" t="s">
        <v>1104</v>
      </c>
      <c r="F212" t="s">
        <v>1111</v>
      </c>
      <c r="G212" s="140" t="s">
        <v>1366</v>
      </c>
    </row>
    <row r="213" spans="1:7" x14ac:dyDescent="0.25">
      <c r="A213">
        <v>151</v>
      </c>
      <c r="B213">
        <v>2015</v>
      </c>
      <c r="C213" t="s">
        <v>15</v>
      </c>
      <c r="D213" t="s">
        <v>1</v>
      </c>
      <c r="E213" t="s">
        <v>1104</v>
      </c>
      <c r="F213" t="s">
        <v>1112</v>
      </c>
      <c r="G213" s="140" t="s">
        <v>1367</v>
      </c>
    </row>
    <row r="214" spans="1:7" x14ac:dyDescent="0.25">
      <c r="A214">
        <v>153</v>
      </c>
      <c r="B214">
        <v>2015</v>
      </c>
      <c r="C214" t="s">
        <v>16</v>
      </c>
      <c r="D214" t="s">
        <v>1</v>
      </c>
      <c r="E214" t="s">
        <v>1104</v>
      </c>
      <c r="F214" t="s">
        <v>1113</v>
      </c>
      <c r="G214" s="140" t="s">
        <v>1368</v>
      </c>
    </row>
    <row r="215" spans="1:7" x14ac:dyDescent="0.25">
      <c r="A215">
        <v>154</v>
      </c>
      <c r="B215">
        <v>2015</v>
      </c>
      <c r="C215" t="s">
        <v>17</v>
      </c>
      <c r="D215" t="s">
        <v>1</v>
      </c>
      <c r="E215" t="s">
        <v>1104</v>
      </c>
      <c r="F215" t="s">
        <v>1114</v>
      </c>
      <c r="G215" s="140" t="s">
        <v>1369</v>
      </c>
    </row>
    <row r="216" spans="1:7" x14ac:dyDescent="0.25">
      <c r="A216">
        <v>155</v>
      </c>
      <c r="B216">
        <v>2015</v>
      </c>
      <c r="C216" t="s">
        <v>18</v>
      </c>
      <c r="D216" t="s">
        <v>1</v>
      </c>
      <c r="E216" t="s">
        <v>1104</v>
      </c>
      <c r="F216" t="s">
        <v>1115</v>
      </c>
      <c r="G216" s="140" t="s">
        <v>1370</v>
      </c>
    </row>
    <row r="217" spans="1:7" x14ac:dyDescent="0.25">
      <c r="A217">
        <v>157</v>
      </c>
      <c r="B217">
        <v>2015</v>
      </c>
      <c r="C217" t="s">
        <v>19</v>
      </c>
      <c r="D217" t="s">
        <v>1</v>
      </c>
      <c r="E217" t="s">
        <v>1104</v>
      </c>
      <c r="F217" t="s">
        <v>1116</v>
      </c>
      <c r="G217" s="140" t="s">
        <v>1371</v>
      </c>
    </row>
    <row r="218" spans="1:7" x14ac:dyDescent="0.25">
      <c r="A218">
        <v>159</v>
      </c>
      <c r="B218">
        <v>2015</v>
      </c>
      <c r="C218" t="s">
        <v>21</v>
      </c>
      <c r="D218" t="s">
        <v>1</v>
      </c>
      <c r="E218" t="s">
        <v>1104</v>
      </c>
      <c r="F218" t="s">
        <v>1117</v>
      </c>
      <c r="G218" s="140" t="s">
        <v>1372</v>
      </c>
    </row>
    <row r="219" spans="1:7" x14ac:dyDescent="0.25">
      <c r="A219">
        <v>158</v>
      </c>
      <c r="B219">
        <v>2015</v>
      </c>
      <c r="C219" t="s">
        <v>20</v>
      </c>
      <c r="D219" t="s">
        <v>1</v>
      </c>
      <c r="E219" t="s">
        <v>1104</v>
      </c>
      <c r="F219" t="s">
        <v>1118</v>
      </c>
      <c r="G219" s="140" t="s">
        <v>1373</v>
      </c>
    </row>
    <row r="220" spans="1:7" x14ac:dyDescent="0.25">
      <c r="A220">
        <v>1</v>
      </c>
      <c r="B220">
        <v>2015</v>
      </c>
      <c r="C220" t="s">
        <v>113</v>
      </c>
      <c r="D220" t="s">
        <v>1</v>
      </c>
      <c r="E220" t="s">
        <v>1104</v>
      </c>
      <c r="F220" t="s">
        <v>1119</v>
      </c>
      <c r="G220" s="140" t="s">
        <v>1374</v>
      </c>
    </row>
    <row r="221" spans="1:7" x14ac:dyDescent="0.25">
      <c r="A221">
        <v>241</v>
      </c>
      <c r="B221">
        <v>2015</v>
      </c>
      <c r="C221" t="s">
        <v>1120</v>
      </c>
      <c r="D221" t="s">
        <v>1</v>
      </c>
      <c r="E221" t="s">
        <v>1104</v>
      </c>
      <c r="F221" t="s">
        <v>1121</v>
      </c>
      <c r="G221" s="140" t="s">
        <v>1375</v>
      </c>
    </row>
    <row r="222" spans="1:7" x14ac:dyDescent="0.25">
      <c r="A222">
        <v>241001</v>
      </c>
      <c r="B222">
        <v>2015</v>
      </c>
      <c r="C222" t="s">
        <v>1122</v>
      </c>
      <c r="D222" t="s">
        <v>1</v>
      </c>
      <c r="E222" t="s">
        <v>1104</v>
      </c>
      <c r="F222" t="s">
        <v>1123</v>
      </c>
      <c r="G222" s="140" t="s">
        <v>1376</v>
      </c>
    </row>
    <row r="223" spans="1:7" x14ac:dyDescent="0.25">
      <c r="A223">
        <v>241999</v>
      </c>
      <c r="B223">
        <v>2015</v>
      </c>
      <c r="C223" t="s">
        <v>1124</v>
      </c>
      <c r="D223" t="s">
        <v>1</v>
      </c>
      <c r="E223" t="s">
        <v>1104</v>
      </c>
      <c r="F223" t="s">
        <v>1125</v>
      </c>
      <c r="G223" s="140" t="s">
        <v>1377</v>
      </c>
    </row>
    <row r="224" spans="1:7" x14ac:dyDescent="0.25">
      <c r="A224">
        <v>251</v>
      </c>
      <c r="B224">
        <v>2015</v>
      </c>
      <c r="C224" t="s">
        <v>28</v>
      </c>
      <c r="D224" t="s">
        <v>1</v>
      </c>
      <c r="E224" t="s">
        <v>1104</v>
      </c>
      <c r="F224" t="s">
        <v>1126</v>
      </c>
      <c r="G224" s="140" t="s">
        <v>1378</v>
      </c>
    </row>
    <row r="225" spans="1:7" x14ac:dyDescent="0.25">
      <c r="A225">
        <v>252</v>
      </c>
      <c r="B225">
        <v>2015</v>
      </c>
      <c r="C225" t="s">
        <v>29</v>
      </c>
      <c r="D225" t="s">
        <v>1</v>
      </c>
      <c r="E225" t="s">
        <v>1104</v>
      </c>
      <c r="F225" t="s">
        <v>1127</v>
      </c>
      <c r="G225" s="140" t="s">
        <v>1379</v>
      </c>
    </row>
    <row r="226" spans="1:7" x14ac:dyDescent="0.25">
      <c r="A226">
        <v>254</v>
      </c>
      <c r="B226">
        <v>2015</v>
      </c>
      <c r="C226" t="s">
        <v>30</v>
      </c>
      <c r="D226" t="s">
        <v>1</v>
      </c>
      <c r="E226" t="s">
        <v>1104</v>
      </c>
      <c r="F226" t="s">
        <v>1128</v>
      </c>
      <c r="G226" s="140" t="s">
        <v>1380</v>
      </c>
    </row>
    <row r="227" spans="1:7" x14ac:dyDescent="0.25">
      <c r="A227">
        <v>255</v>
      </c>
      <c r="B227">
        <v>2015</v>
      </c>
      <c r="C227" t="s">
        <v>31</v>
      </c>
      <c r="D227" t="s">
        <v>1</v>
      </c>
      <c r="E227" t="s">
        <v>1104</v>
      </c>
      <c r="F227" t="s">
        <v>1129</v>
      </c>
      <c r="G227" s="140" t="s">
        <v>1381</v>
      </c>
    </row>
    <row r="228" spans="1:7" x14ac:dyDescent="0.25">
      <c r="A228">
        <v>256</v>
      </c>
      <c r="B228">
        <v>2015</v>
      </c>
      <c r="C228" t="s">
        <v>32</v>
      </c>
      <c r="D228" t="s">
        <v>1</v>
      </c>
      <c r="E228" t="s">
        <v>1104</v>
      </c>
      <c r="F228" t="s">
        <v>1130</v>
      </c>
      <c r="G228" s="140" t="s">
        <v>1382</v>
      </c>
    </row>
    <row r="229" spans="1:7" x14ac:dyDescent="0.25">
      <c r="A229">
        <v>257</v>
      </c>
      <c r="B229">
        <v>2015</v>
      </c>
      <c r="C229" t="s">
        <v>33</v>
      </c>
      <c r="D229" t="s">
        <v>1</v>
      </c>
      <c r="E229" t="s">
        <v>1104</v>
      </c>
      <c r="F229" t="s">
        <v>1131</v>
      </c>
      <c r="G229" s="140" t="s">
        <v>1383</v>
      </c>
    </row>
    <row r="230" spans="1:7" x14ac:dyDescent="0.25">
      <c r="A230">
        <v>2</v>
      </c>
      <c r="B230">
        <v>2015</v>
      </c>
      <c r="C230" t="s">
        <v>84</v>
      </c>
      <c r="D230" t="s">
        <v>1</v>
      </c>
      <c r="E230" t="s">
        <v>1104</v>
      </c>
      <c r="F230" t="s">
        <v>1132</v>
      </c>
      <c r="G230" s="140" t="s">
        <v>1384</v>
      </c>
    </row>
    <row r="231" spans="1:7" x14ac:dyDescent="0.25">
      <c r="A231">
        <v>351</v>
      </c>
      <c r="B231">
        <v>2015</v>
      </c>
      <c r="C231" t="s">
        <v>35</v>
      </c>
      <c r="D231" t="s">
        <v>1</v>
      </c>
      <c r="E231" t="s">
        <v>1104</v>
      </c>
      <c r="F231" t="s">
        <v>1133</v>
      </c>
      <c r="G231" s="140" t="s">
        <v>1385</v>
      </c>
    </row>
    <row r="232" spans="1:7" x14ac:dyDescent="0.25">
      <c r="A232">
        <v>352</v>
      </c>
      <c r="B232">
        <v>2015</v>
      </c>
      <c r="C232" t="s">
        <v>36</v>
      </c>
      <c r="D232" t="s">
        <v>1</v>
      </c>
      <c r="E232" t="s">
        <v>1104</v>
      </c>
      <c r="F232" t="s">
        <v>1134</v>
      </c>
      <c r="G232" s="140" t="s">
        <v>1386</v>
      </c>
    </row>
    <row r="233" spans="1:7" x14ac:dyDescent="0.25">
      <c r="A233">
        <v>353</v>
      </c>
      <c r="B233">
        <v>2015</v>
      </c>
      <c r="C233" t="s">
        <v>37</v>
      </c>
      <c r="D233" t="s">
        <v>1</v>
      </c>
      <c r="E233" t="s">
        <v>1104</v>
      </c>
      <c r="F233" t="s">
        <v>1135</v>
      </c>
      <c r="G233" s="140" t="s">
        <v>1387</v>
      </c>
    </row>
    <row r="234" spans="1:7" x14ac:dyDescent="0.25">
      <c r="A234" t="s">
        <v>66</v>
      </c>
      <c r="B234">
        <v>2015</v>
      </c>
      <c r="C234" t="s">
        <v>94</v>
      </c>
      <c r="D234" t="s">
        <v>1</v>
      </c>
      <c r="E234" t="s">
        <v>1104</v>
      </c>
      <c r="F234" t="s">
        <v>1136</v>
      </c>
      <c r="G234" s="140" t="s">
        <v>1388</v>
      </c>
    </row>
    <row r="235" spans="1:7" x14ac:dyDescent="0.25">
      <c r="A235">
        <v>355</v>
      </c>
      <c r="B235">
        <v>2015</v>
      </c>
      <c r="C235" t="s">
        <v>39</v>
      </c>
      <c r="D235" t="s">
        <v>1</v>
      </c>
      <c r="E235" t="s">
        <v>1104</v>
      </c>
      <c r="F235" t="s">
        <v>1137</v>
      </c>
      <c r="G235" s="140" t="s">
        <v>1389</v>
      </c>
    </row>
    <row r="236" spans="1:7" x14ac:dyDescent="0.25">
      <c r="A236">
        <v>356</v>
      </c>
      <c r="B236">
        <v>2015</v>
      </c>
      <c r="C236" t="s">
        <v>40</v>
      </c>
      <c r="D236" t="s">
        <v>1</v>
      </c>
      <c r="E236" t="s">
        <v>1104</v>
      </c>
      <c r="F236" t="s">
        <v>1138</v>
      </c>
      <c r="G236" s="140" t="s">
        <v>1390</v>
      </c>
    </row>
    <row r="237" spans="1:7" x14ac:dyDescent="0.25">
      <c r="A237">
        <v>357</v>
      </c>
      <c r="B237">
        <v>2015</v>
      </c>
      <c r="C237" t="s">
        <v>41</v>
      </c>
      <c r="D237" t="s">
        <v>1</v>
      </c>
      <c r="E237" t="s">
        <v>1104</v>
      </c>
      <c r="F237" t="s">
        <v>1139</v>
      </c>
      <c r="G237" s="140" t="s">
        <v>1391</v>
      </c>
    </row>
    <row r="238" spans="1:7" x14ac:dyDescent="0.25">
      <c r="A238">
        <v>358</v>
      </c>
      <c r="B238">
        <v>2015</v>
      </c>
      <c r="C238" t="s">
        <v>42</v>
      </c>
      <c r="D238" t="s">
        <v>1</v>
      </c>
      <c r="E238" t="s">
        <v>1104</v>
      </c>
      <c r="F238" t="s">
        <v>1140</v>
      </c>
      <c r="G238" s="140" t="s">
        <v>1392</v>
      </c>
    </row>
    <row r="239" spans="1:7" x14ac:dyDescent="0.25">
      <c r="A239">
        <v>359</v>
      </c>
      <c r="B239">
        <v>2015</v>
      </c>
      <c r="C239" t="s">
        <v>43</v>
      </c>
      <c r="D239" t="s">
        <v>1</v>
      </c>
      <c r="E239" t="s">
        <v>1104</v>
      </c>
      <c r="F239" t="s">
        <v>1141</v>
      </c>
      <c r="G239" s="140" t="s">
        <v>1393</v>
      </c>
    </row>
    <row r="240" spans="1:7" x14ac:dyDescent="0.25">
      <c r="A240" t="s">
        <v>66</v>
      </c>
      <c r="B240">
        <v>2015</v>
      </c>
      <c r="C240" t="s">
        <v>94</v>
      </c>
      <c r="D240" t="s">
        <v>1</v>
      </c>
      <c r="E240" t="s">
        <v>1104</v>
      </c>
      <c r="F240" t="s">
        <v>1136</v>
      </c>
      <c r="G240" s="140" t="s">
        <v>1388</v>
      </c>
    </row>
    <row r="241" spans="1:7" x14ac:dyDescent="0.25">
      <c r="A241">
        <v>361</v>
      </c>
      <c r="B241">
        <v>2015</v>
      </c>
      <c r="C241" t="s">
        <v>44</v>
      </c>
      <c r="D241" t="s">
        <v>1</v>
      </c>
      <c r="E241" t="s">
        <v>1104</v>
      </c>
      <c r="F241" t="s">
        <v>1142</v>
      </c>
      <c r="G241" s="140" t="s">
        <v>1394</v>
      </c>
    </row>
    <row r="242" spans="1:7" x14ac:dyDescent="0.25">
      <c r="A242">
        <v>3</v>
      </c>
      <c r="B242">
        <v>2015</v>
      </c>
      <c r="C242" t="s">
        <v>85</v>
      </c>
      <c r="D242" t="s">
        <v>1</v>
      </c>
      <c r="E242" t="s">
        <v>1104</v>
      </c>
      <c r="F242" t="s">
        <v>1143</v>
      </c>
      <c r="G242" s="140" t="s">
        <v>1395</v>
      </c>
    </row>
    <row r="243" spans="1:7" x14ac:dyDescent="0.25">
      <c r="A243">
        <v>401</v>
      </c>
      <c r="B243">
        <v>2015</v>
      </c>
      <c r="C243" t="s">
        <v>1144</v>
      </c>
      <c r="D243" t="s">
        <v>1</v>
      </c>
      <c r="E243" t="s">
        <v>1104</v>
      </c>
      <c r="F243" t="s">
        <v>1145</v>
      </c>
      <c r="G243" s="140" t="s">
        <v>1396</v>
      </c>
    </row>
    <row r="244" spans="1:7" x14ac:dyDescent="0.25">
      <c r="A244" t="s">
        <v>67</v>
      </c>
      <c r="B244">
        <v>2015</v>
      </c>
      <c r="C244" t="s">
        <v>1146</v>
      </c>
      <c r="D244" t="s">
        <v>1</v>
      </c>
      <c r="E244" t="s">
        <v>1104</v>
      </c>
      <c r="F244" t="s">
        <v>1147</v>
      </c>
      <c r="G244" s="140" t="s">
        <v>1397</v>
      </c>
    </row>
    <row r="245" spans="1:7" x14ac:dyDescent="0.25">
      <c r="A245">
        <v>403</v>
      </c>
      <c r="B245">
        <v>2015</v>
      </c>
      <c r="C245" t="s">
        <v>1148</v>
      </c>
      <c r="D245" t="s">
        <v>1</v>
      </c>
      <c r="E245" t="s">
        <v>1104</v>
      </c>
      <c r="F245" t="s">
        <v>1149</v>
      </c>
      <c r="G245" s="140" t="s">
        <v>1398</v>
      </c>
    </row>
    <row r="246" spans="1:7" x14ac:dyDescent="0.25">
      <c r="A246">
        <v>404</v>
      </c>
      <c r="B246">
        <v>2015</v>
      </c>
      <c r="C246" t="s">
        <v>1150</v>
      </c>
      <c r="D246" t="s">
        <v>1</v>
      </c>
      <c r="E246" t="s">
        <v>1104</v>
      </c>
      <c r="F246" t="s">
        <v>1151</v>
      </c>
      <c r="G246" s="140" t="s">
        <v>1399</v>
      </c>
    </row>
    <row r="247" spans="1:7" x14ac:dyDescent="0.25">
      <c r="A247">
        <v>405</v>
      </c>
      <c r="B247">
        <v>2015</v>
      </c>
      <c r="C247" t="s">
        <v>1152</v>
      </c>
      <c r="D247" t="s">
        <v>1</v>
      </c>
      <c r="E247" t="s">
        <v>1104</v>
      </c>
      <c r="F247" t="s">
        <v>1153</v>
      </c>
      <c r="G247" s="140" t="s">
        <v>1400</v>
      </c>
    </row>
    <row r="248" spans="1:7" x14ac:dyDescent="0.25">
      <c r="A248">
        <v>451</v>
      </c>
      <c r="B248">
        <v>2015</v>
      </c>
      <c r="C248" t="s">
        <v>51</v>
      </c>
      <c r="D248" t="s">
        <v>1</v>
      </c>
      <c r="E248" t="s">
        <v>1104</v>
      </c>
      <c r="F248" t="s">
        <v>1154</v>
      </c>
      <c r="G248" s="140" t="s">
        <v>1401</v>
      </c>
    </row>
    <row r="249" spans="1:7" x14ac:dyDescent="0.25">
      <c r="A249">
        <v>452</v>
      </c>
      <c r="B249">
        <v>2015</v>
      </c>
      <c r="C249" t="s">
        <v>52</v>
      </c>
      <c r="D249" t="s">
        <v>1</v>
      </c>
      <c r="E249" t="s">
        <v>1104</v>
      </c>
      <c r="F249" t="s">
        <v>1155</v>
      </c>
      <c r="G249" s="140" t="s">
        <v>1402</v>
      </c>
    </row>
    <row r="250" spans="1:7" x14ac:dyDescent="0.25">
      <c r="A250">
        <v>453</v>
      </c>
      <c r="B250">
        <v>2015</v>
      </c>
      <c r="C250" t="s">
        <v>53</v>
      </c>
      <c r="D250" t="s">
        <v>1</v>
      </c>
      <c r="E250" t="s">
        <v>1104</v>
      </c>
      <c r="F250" t="s">
        <v>1156</v>
      </c>
      <c r="G250" s="140" t="s">
        <v>1403</v>
      </c>
    </row>
    <row r="251" spans="1:7" x14ac:dyDescent="0.25">
      <c r="A251">
        <v>454</v>
      </c>
      <c r="B251">
        <v>2015</v>
      </c>
      <c r="C251" t="s">
        <v>54</v>
      </c>
      <c r="D251" t="s">
        <v>1</v>
      </c>
      <c r="E251" t="s">
        <v>1104</v>
      </c>
      <c r="F251" t="s">
        <v>1157</v>
      </c>
      <c r="G251" s="140" t="s">
        <v>1404</v>
      </c>
    </row>
    <row r="252" spans="1:7" x14ac:dyDescent="0.25">
      <c r="A252" t="s">
        <v>68</v>
      </c>
      <c r="B252">
        <v>2015</v>
      </c>
      <c r="C252" t="s">
        <v>55</v>
      </c>
      <c r="D252" t="s">
        <v>1</v>
      </c>
      <c r="E252" t="s">
        <v>1104</v>
      </c>
      <c r="F252" t="s">
        <v>1158</v>
      </c>
      <c r="G252" s="140" t="s">
        <v>1405</v>
      </c>
    </row>
    <row r="253" spans="1:7" x14ac:dyDescent="0.25">
      <c r="A253">
        <v>456</v>
      </c>
      <c r="B253">
        <v>2015</v>
      </c>
      <c r="C253" t="s">
        <v>56</v>
      </c>
      <c r="D253" t="s">
        <v>1</v>
      </c>
      <c r="E253" t="s">
        <v>1104</v>
      </c>
      <c r="F253" t="s">
        <v>1159</v>
      </c>
      <c r="G253" s="140" t="s">
        <v>1406</v>
      </c>
    </row>
    <row r="254" spans="1:7" x14ac:dyDescent="0.25">
      <c r="A254" t="s">
        <v>67</v>
      </c>
      <c r="B254">
        <v>2015</v>
      </c>
      <c r="C254" t="s">
        <v>1146</v>
      </c>
      <c r="D254" t="s">
        <v>1</v>
      </c>
      <c r="E254" t="s">
        <v>1104</v>
      </c>
      <c r="F254" t="s">
        <v>1147</v>
      </c>
      <c r="G254" s="140" t="s">
        <v>1397</v>
      </c>
    </row>
    <row r="255" spans="1:7" x14ac:dyDescent="0.25">
      <c r="A255">
        <v>458</v>
      </c>
      <c r="B255">
        <v>2015</v>
      </c>
      <c r="C255" t="s">
        <v>57</v>
      </c>
      <c r="D255" t="s">
        <v>1</v>
      </c>
      <c r="E255" t="s">
        <v>1104</v>
      </c>
      <c r="F255" t="s">
        <v>1160</v>
      </c>
      <c r="G255" s="140" t="s">
        <v>1407</v>
      </c>
    </row>
    <row r="256" spans="1:7" x14ac:dyDescent="0.25">
      <c r="A256">
        <v>459</v>
      </c>
      <c r="B256">
        <v>2015</v>
      </c>
      <c r="C256" t="s">
        <v>58</v>
      </c>
      <c r="D256" t="s">
        <v>1</v>
      </c>
      <c r="E256" t="s">
        <v>1104</v>
      </c>
      <c r="F256" t="s">
        <v>1161</v>
      </c>
      <c r="G256" s="140" t="s">
        <v>1408</v>
      </c>
    </row>
    <row r="257" spans="1:7" x14ac:dyDescent="0.25">
      <c r="A257">
        <v>460</v>
      </c>
      <c r="B257">
        <v>2015</v>
      </c>
      <c r="C257" t="s">
        <v>59</v>
      </c>
      <c r="D257" t="s">
        <v>1</v>
      </c>
      <c r="E257" t="s">
        <v>1104</v>
      </c>
      <c r="F257" t="s">
        <v>1162</v>
      </c>
      <c r="G257" s="140" t="s">
        <v>1409</v>
      </c>
    </row>
    <row r="258" spans="1:7" x14ac:dyDescent="0.25">
      <c r="A258">
        <v>461</v>
      </c>
      <c r="B258">
        <v>2015</v>
      </c>
      <c r="C258" t="s">
        <v>60</v>
      </c>
      <c r="D258" t="s">
        <v>1</v>
      </c>
      <c r="E258" t="s">
        <v>1104</v>
      </c>
      <c r="F258" t="s">
        <v>1163</v>
      </c>
      <c r="G258" s="140" t="s">
        <v>1410</v>
      </c>
    </row>
    <row r="259" spans="1:7" x14ac:dyDescent="0.25">
      <c r="A259" t="s">
        <v>68</v>
      </c>
      <c r="B259">
        <v>2015</v>
      </c>
      <c r="C259" t="s">
        <v>55</v>
      </c>
      <c r="D259" t="s">
        <v>1</v>
      </c>
      <c r="E259" t="s">
        <v>1104</v>
      </c>
      <c r="F259" t="s">
        <v>1158</v>
      </c>
      <c r="G259" s="140" t="s">
        <v>1405</v>
      </c>
    </row>
    <row r="260" spans="1:7" x14ac:dyDescent="0.25">
      <c r="A260">
        <v>4</v>
      </c>
      <c r="B260">
        <v>2015</v>
      </c>
      <c r="C260" t="s">
        <v>1102</v>
      </c>
      <c r="D260" t="s">
        <v>1</v>
      </c>
      <c r="E260" t="s">
        <v>1104</v>
      </c>
      <c r="F260" t="s">
        <v>1164</v>
      </c>
      <c r="G260" s="140" t="s">
        <v>1411</v>
      </c>
    </row>
    <row r="261" spans="1:7" x14ac:dyDescent="0.25">
      <c r="A261">
        <v>0</v>
      </c>
      <c r="B261">
        <v>2015</v>
      </c>
      <c r="C261" t="s">
        <v>62</v>
      </c>
      <c r="D261" t="s">
        <v>1</v>
      </c>
      <c r="E261" t="s">
        <v>1104</v>
      </c>
      <c r="F261" t="s">
        <v>1165</v>
      </c>
      <c r="G261" s="140" t="s">
        <v>1412</v>
      </c>
    </row>
    <row r="262" spans="1:7" x14ac:dyDescent="0.25">
      <c r="A262">
        <v>101</v>
      </c>
      <c r="B262">
        <v>2014</v>
      </c>
      <c r="C262" t="s">
        <v>1106</v>
      </c>
      <c r="D262" t="s">
        <v>1</v>
      </c>
      <c r="E262" t="s">
        <v>1104</v>
      </c>
      <c r="F262" t="s">
        <v>1107</v>
      </c>
      <c r="G262" s="140" t="s">
        <v>1413</v>
      </c>
    </row>
    <row r="263" spans="1:7" x14ac:dyDescent="0.25">
      <c r="A263">
        <v>102</v>
      </c>
      <c r="B263">
        <v>2014</v>
      </c>
      <c r="C263" t="s">
        <v>1108</v>
      </c>
      <c r="D263" t="s">
        <v>1</v>
      </c>
      <c r="E263" t="s">
        <v>1104</v>
      </c>
      <c r="F263" t="s">
        <v>1109</v>
      </c>
      <c r="G263" s="140" t="s">
        <v>1414</v>
      </c>
    </row>
    <row r="264" spans="1:7" x14ac:dyDescent="0.25">
      <c r="A264">
        <v>103</v>
      </c>
      <c r="B264">
        <v>2014</v>
      </c>
      <c r="C264" t="s">
        <v>1110</v>
      </c>
      <c r="D264" t="s">
        <v>1</v>
      </c>
      <c r="E264" t="s">
        <v>1104</v>
      </c>
      <c r="F264" t="s">
        <v>1111</v>
      </c>
      <c r="G264" s="140" t="s">
        <v>1415</v>
      </c>
    </row>
    <row r="265" spans="1:7" x14ac:dyDescent="0.25">
      <c r="A265">
        <v>151</v>
      </c>
      <c r="B265">
        <v>2014</v>
      </c>
      <c r="C265" t="s">
        <v>15</v>
      </c>
      <c r="D265" t="s">
        <v>1</v>
      </c>
      <c r="E265" t="s">
        <v>1104</v>
      </c>
      <c r="F265" t="s">
        <v>1112</v>
      </c>
      <c r="G265" s="140" t="s">
        <v>1416</v>
      </c>
    </row>
    <row r="266" spans="1:7" x14ac:dyDescent="0.25">
      <c r="A266">
        <v>153</v>
      </c>
      <c r="B266">
        <v>2014</v>
      </c>
      <c r="C266" t="s">
        <v>16</v>
      </c>
      <c r="D266" t="s">
        <v>1</v>
      </c>
      <c r="E266" t="s">
        <v>1104</v>
      </c>
      <c r="F266" t="s">
        <v>1113</v>
      </c>
      <c r="G266" s="140" t="s">
        <v>1417</v>
      </c>
    </row>
    <row r="267" spans="1:7" x14ac:dyDescent="0.25">
      <c r="A267">
        <v>154</v>
      </c>
      <c r="B267">
        <v>2014</v>
      </c>
      <c r="C267" t="s">
        <v>17</v>
      </c>
      <c r="D267" t="s">
        <v>1</v>
      </c>
      <c r="E267" t="s">
        <v>1104</v>
      </c>
      <c r="F267" t="s">
        <v>1114</v>
      </c>
      <c r="G267" s="140" t="s">
        <v>1418</v>
      </c>
    </row>
    <row r="268" spans="1:7" x14ac:dyDescent="0.25">
      <c r="A268">
        <v>155</v>
      </c>
      <c r="B268">
        <v>2014</v>
      </c>
      <c r="C268" t="s">
        <v>18</v>
      </c>
      <c r="D268" t="s">
        <v>1</v>
      </c>
      <c r="E268" t="s">
        <v>1104</v>
      </c>
      <c r="F268" t="s">
        <v>1115</v>
      </c>
      <c r="G268" s="140" t="s">
        <v>1419</v>
      </c>
    </row>
    <row r="269" spans="1:7" x14ac:dyDescent="0.25">
      <c r="A269">
        <v>157</v>
      </c>
      <c r="B269">
        <v>2014</v>
      </c>
      <c r="C269" t="s">
        <v>19</v>
      </c>
      <c r="D269" t="s">
        <v>1</v>
      </c>
      <c r="E269" t="s">
        <v>1104</v>
      </c>
      <c r="F269" t="s">
        <v>1116</v>
      </c>
      <c r="G269" s="140" t="s">
        <v>1420</v>
      </c>
    </row>
    <row r="270" spans="1:7" x14ac:dyDescent="0.25">
      <c r="A270">
        <v>159</v>
      </c>
      <c r="B270">
        <v>2014</v>
      </c>
      <c r="C270" t="s">
        <v>21</v>
      </c>
      <c r="D270" t="s">
        <v>1</v>
      </c>
      <c r="E270" t="s">
        <v>1104</v>
      </c>
      <c r="F270" t="s">
        <v>1117</v>
      </c>
      <c r="G270" s="140" t="s">
        <v>1421</v>
      </c>
    </row>
    <row r="271" spans="1:7" x14ac:dyDescent="0.25">
      <c r="A271">
        <v>158</v>
      </c>
      <c r="B271">
        <v>2014</v>
      </c>
      <c r="C271" t="s">
        <v>20</v>
      </c>
      <c r="D271" t="s">
        <v>1</v>
      </c>
      <c r="E271" t="s">
        <v>1104</v>
      </c>
      <c r="F271" t="s">
        <v>1118</v>
      </c>
      <c r="G271" s="140" t="s">
        <v>1422</v>
      </c>
    </row>
    <row r="272" spans="1:7" x14ac:dyDescent="0.25">
      <c r="A272">
        <v>1</v>
      </c>
      <c r="B272">
        <v>2014</v>
      </c>
      <c r="C272" t="s">
        <v>113</v>
      </c>
      <c r="D272" t="s">
        <v>1</v>
      </c>
      <c r="E272" t="s">
        <v>1104</v>
      </c>
      <c r="F272" t="s">
        <v>1119</v>
      </c>
      <c r="G272" s="140" t="s">
        <v>1423</v>
      </c>
    </row>
    <row r="273" spans="1:7" x14ac:dyDescent="0.25">
      <c r="A273">
        <v>241</v>
      </c>
      <c r="B273">
        <v>2014</v>
      </c>
      <c r="C273" t="s">
        <v>1120</v>
      </c>
      <c r="D273" t="s">
        <v>1</v>
      </c>
      <c r="E273" t="s">
        <v>1104</v>
      </c>
      <c r="F273" t="s">
        <v>1121</v>
      </c>
      <c r="G273" s="140" t="s">
        <v>1424</v>
      </c>
    </row>
    <row r="274" spans="1:7" x14ac:dyDescent="0.25">
      <c r="A274">
        <v>241001</v>
      </c>
      <c r="B274">
        <v>2014</v>
      </c>
      <c r="C274" t="s">
        <v>1122</v>
      </c>
      <c r="D274" t="s">
        <v>1</v>
      </c>
      <c r="E274" t="s">
        <v>1104</v>
      </c>
      <c r="F274" t="s">
        <v>1123</v>
      </c>
      <c r="G274" s="140" t="s">
        <v>1425</v>
      </c>
    </row>
    <row r="275" spans="1:7" x14ac:dyDescent="0.25">
      <c r="A275">
        <v>241999</v>
      </c>
      <c r="B275">
        <v>2014</v>
      </c>
      <c r="C275" t="s">
        <v>1124</v>
      </c>
      <c r="D275" t="s">
        <v>1</v>
      </c>
      <c r="E275" t="s">
        <v>1104</v>
      </c>
      <c r="F275" t="s">
        <v>1125</v>
      </c>
      <c r="G275" s="140" t="s">
        <v>1426</v>
      </c>
    </row>
    <row r="276" spans="1:7" x14ac:dyDescent="0.25">
      <c r="A276">
        <v>251</v>
      </c>
      <c r="B276">
        <v>2014</v>
      </c>
      <c r="C276" t="s">
        <v>28</v>
      </c>
      <c r="D276" t="s">
        <v>1</v>
      </c>
      <c r="E276" t="s">
        <v>1104</v>
      </c>
      <c r="F276" t="s">
        <v>1126</v>
      </c>
      <c r="G276" s="140" t="s">
        <v>1427</v>
      </c>
    </row>
    <row r="277" spans="1:7" x14ac:dyDescent="0.25">
      <c r="A277">
        <v>252</v>
      </c>
      <c r="B277">
        <v>2014</v>
      </c>
      <c r="C277" t="s">
        <v>29</v>
      </c>
      <c r="D277" t="s">
        <v>1</v>
      </c>
      <c r="E277" t="s">
        <v>1104</v>
      </c>
      <c r="F277" t="s">
        <v>1127</v>
      </c>
      <c r="G277" s="140" t="s">
        <v>1428</v>
      </c>
    </row>
    <row r="278" spans="1:7" x14ac:dyDescent="0.25">
      <c r="A278">
        <v>254</v>
      </c>
      <c r="B278">
        <v>2014</v>
      </c>
      <c r="C278" t="s">
        <v>30</v>
      </c>
      <c r="D278" t="s">
        <v>1</v>
      </c>
      <c r="E278" t="s">
        <v>1104</v>
      </c>
      <c r="F278" t="s">
        <v>1128</v>
      </c>
      <c r="G278" s="140" t="s">
        <v>1429</v>
      </c>
    </row>
    <row r="279" spans="1:7" x14ac:dyDescent="0.25">
      <c r="A279">
        <v>255</v>
      </c>
      <c r="B279">
        <v>2014</v>
      </c>
      <c r="C279" t="s">
        <v>31</v>
      </c>
      <c r="D279" t="s">
        <v>1</v>
      </c>
      <c r="E279" t="s">
        <v>1104</v>
      </c>
      <c r="F279" t="s">
        <v>1129</v>
      </c>
      <c r="G279" s="140" t="s">
        <v>1430</v>
      </c>
    </row>
    <row r="280" spans="1:7" x14ac:dyDescent="0.25">
      <c r="A280">
        <v>256</v>
      </c>
      <c r="B280">
        <v>2014</v>
      </c>
      <c r="C280" t="s">
        <v>32</v>
      </c>
      <c r="D280" t="s">
        <v>1</v>
      </c>
      <c r="E280" t="s">
        <v>1104</v>
      </c>
      <c r="F280" t="s">
        <v>1130</v>
      </c>
      <c r="G280" s="140" t="s">
        <v>1431</v>
      </c>
    </row>
    <row r="281" spans="1:7" x14ac:dyDescent="0.25">
      <c r="A281">
        <v>257</v>
      </c>
      <c r="B281">
        <v>2014</v>
      </c>
      <c r="C281" t="s">
        <v>33</v>
      </c>
      <c r="D281" t="s">
        <v>1</v>
      </c>
      <c r="E281" t="s">
        <v>1104</v>
      </c>
      <c r="F281" t="s">
        <v>1131</v>
      </c>
      <c r="G281" s="140" t="s">
        <v>1432</v>
      </c>
    </row>
    <row r="282" spans="1:7" x14ac:dyDescent="0.25">
      <c r="A282">
        <v>2</v>
      </c>
      <c r="B282">
        <v>2014</v>
      </c>
      <c r="C282" t="s">
        <v>84</v>
      </c>
      <c r="D282" t="s">
        <v>1</v>
      </c>
      <c r="E282" t="s">
        <v>1104</v>
      </c>
      <c r="F282" t="s">
        <v>1132</v>
      </c>
      <c r="G282" s="140" t="s">
        <v>1433</v>
      </c>
    </row>
    <row r="283" spans="1:7" x14ac:dyDescent="0.25">
      <c r="A283">
        <v>351</v>
      </c>
      <c r="B283">
        <v>2014</v>
      </c>
      <c r="C283" t="s">
        <v>35</v>
      </c>
      <c r="D283" t="s">
        <v>1</v>
      </c>
      <c r="E283" t="s">
        <v>1104</v>
      </c>
      <c r="F283" t="s">
        <v>1133</v>
      </c>
      <c r="G283" s="140" t="s">
        <v>1434</v>
      </c>
    </row>
    <row r="284" spans="1:7" x14ac:dyDescent="0.25">
      <c r="A284">
        <v>352</v>
      </c>
      <c r="B284">
        <v>2014</v>
      </c>
      <c r="C284" t="s">
        <v>36</v>
      </c>
      <c r="D284" t="s">
        <v>1</v>
      </c>
      <c r="E284" t="s">
        <v>1104</v>
      </c>
      <c r="F284" t="s">
        <v>1134</v>
      </c>
      <c r="G284" s="140" t="s">
        <v>1435</v>
      </c>
    </row>
    <row r="285" spans="1:7" x14ac:dyDescent="0.25">
      <c r="A285">
        <v>353</v>
      </c>
      <c r="B285">
        <v>2014</v>
      </c>
      <c r="C285" t="s">
        <v>37</v>
      </c>
      <c r="D285" t="s">
        <v>1</v>
      </c>
      <c r="E285" t="s">
        <v>1104</v>
      </c>
      <c r="F285" t="s">
        <v>1135</v>
      </c>
      <c r="G285" s="140" t="s">
        <v>1436</v>
      </c>
    </row>
    <row r="286" spans="1:7" x14ac:dyDescent="0.25">
      <c r="A286" t="s">
        <v>66</v>
      </c>
      <c r="B286">
        <v>2014</v>
      </c>
      <c r="C286" t="s">
        <v>94</v>
      </c>
      <c r="D286" t="s">
        <v>1</v>
      </c>
      <c r="E286" t="s">
        <v>1104</v>
      </c>
      <c r="F286" t="s">
        <v>1136</v>
      </c>
      <c r="G286" s="140" t="s">
        <v>1437</v>
      </c>
    </row>
    <row r="287" spans="1:7" x14ac:dyDescent="0.25">
      <c r="A287">
        <v>355</v>
      </c>
      <c r="B287">
        <v>2014</v>
      </c>
      <c r="C287" t="s">
        <v>39</v>
      </c>
      <c r="D287" t="s">
        <v>1</v>
      </c>
      <c r="E287" t="s">
        <v>1104</v>
      </c>
      <c r="F287" t="s">
        <v>1137</v>
      </c>
      <c r="G287" s="140" t="s">
        <v>1438</v>
      </c>
    </row>
    <row r="288" spans="1:7" x14ac:dyDescent="0.25">
      <c r="A288">
        <v>356</v>
      </c>
      <c r="B288">
        <v>2014</v>
      </c>
      <c r="C288" t="s">
        <v>40</v>
      </c>
      <c r="D288" t="s">
        <v>1</v>
      </c>
      <c r="E288" t="s">
        <v>1104</v>
      </c>
      <c r="F288" t="s">
        <v>1138</v>
      </c>
      <c r="G288" s="140" t="s">
        <v>1439</v>
      </c>
    </row>
    <row r="289" spans="1:7" x14ac:dyDescent="0.25">
      <c r="A289">
        <v>357</v>
      </c>
      <c r="B289">
        <v>2014</v>
      </c>
      <c r="C289" t="s">
        <v>41</v>
      </c>
      <c r="D289" t="s">
        <v>1</v>
      </c>
      <c r="E289" t="s">
        <v>1104</v>
      </c>
      <c r="F289" t="s">
        <v>1139</v>
      </c>
      <c r="G289" s="140" t="s">
        <v>1440</v>
      </c>
    </row>
    <row r="290" spans="1:7" x14ac:dyDescent="0.25">
      <c r="A290">
        <v>358</v>
      </c>
      <c r="B290">
        <v>2014</v>
      </c>
      <c r="C290" t="s">
        <v>42</v>
      </c>
      <c r="D290" t="s">
        <v>1</v>
      </c>
      <c r="E290" t="s">
        <v>1104</v>
      </c>
      <c r="F290" t="s">
        <v>1140</v>
      </c>
      <c r="G290" s="140" t="s">
        <v>1441</v>
      </c>
    </row>
    <row r="291" spans="1:7" x14ac:dyDescent="0.25">
      <c r="A291">
        <v>359</v>
      </c>
      <c r="B291">
        <v>2014</v>
      </c>
      <c r="C291" t="s">
        <v>43</v>
      </c>
      <c r="D291" t="s">
        <v>1</v>
      </c>
      <c r="E291" t="s">
        <v>1104</v>
      </c>
      <c r="F291" t="s">
        <v>1141</v>
      </c>
      <c r="G291" s="140" t="s">
        <v>1442</v>
      </c>
    </row>
    <row r="292" spans="1:7" x14ac:dyDescent="0.25">
      <c r="A292" t="s">
        <v>66</v>
      </c>
      <c r="B292">
        <v>2014</v>
      </c>
      <c r="C292" t="s">
        <v>94</v>
      </c>
      <c r="D292" t="s">
        <v>1</v>
      </c>
      <c r="E292" t="s">
        <v>1104</v>
      </c>
      <c r="F292" t="s">
        <v>1136</v>
      </c>
      <c r="G292" s="140" t="s">
        <v>1437</v>
      </c>
    </row>
    <row r="293" spans="1:7" x14ac:dyDescent="0.25">
      <c r="A293">
        <v>361</v>
      </c>
      <c r="B293">
        <v>2014</v>
      </c>
      <c r="C293" t="s">
        <v>44</v>
      </c>
      <c r="D293" t="s">
        <v>1</v>
      </c>
      <c r="E293" t="s">
        <v>1104</v>
      </c>
      <c r="F293" t="s">
        <v>1142</v>
      </c>
      <c r="G293" s="140" t="s">
        <v>1443</v>
      </c>
    </row>
    <row r="294" spans="1:7" x14ac:dyDescent="0.25">
      <c r="A294">
        <v>3</v>
      </c>
      <c r="B294">
        <v>2014</v>
      </c>
      <c r="C294" t="s">
        <v>85</v>
      </c>
      <c r="D294" t="s">
        <v>1</v>
      </c>
      <c r="E294" t="s">
        <v>1104</v>
      </c>
      <c r="F294" t="s">
        <v>1143</v>
      </c>
      <c r="G294" s="140" t="s">
        <v>1444</v>
      </c>
    </row>
    <row r="295" spans="1:7" x14ac:dyDescent="0.25">
      <c r="A295">
        <v>401</v>
      </c>
      <c r="B295">
        <v>2014</v>
      </c>
      <c r="C295" t="s">
        <v>1144</v>
      </c>
      <c r="D295" t="s">
        <v>1</v>
      </c>
      <c r="E295" t="s">
        <v>1104</v>
      </c>
      <c r="F295" t="s">
        <v>1145</v>
      </c>
      <c r="G295" s="140" t="s">
        <v>1445</v>
      </c>
    </row>
    <row r="296" spans="1:7" x14ac:dyDescent="0.25">
      <c r="A296" t="s">
        <v>67</v>
      </c>
      <c r="B296">
        <v>2014</v>
      </c>
      <c r="C296" t="s">
        <v>1146</v>
      </c>
      <c r="D296" t="s">
        <v>1</v>
      </c>
      <c r="E296" t="s">
        <v>1104</v>
      </c>
      <c r="F296" t="s">
        <v>1147</v>
      </c>
      <c r="G296" s="140" t="s">
        <v>1446</v>
      </c>
    </row>
    <row r="297" spans="1:7" x14ac:dyDescent="0.25">
      <c r="A297">
        <v>403</v>
      </c>
      <c r="B297">
        <v>2014</v>
      </c>
      <c r="C297" t="s">
        <v>1148</v>
      </c>
      <c r="D297" t="s">
        <v>1</v>
      </c>
      <c r="E297" t="s">
        <v>1104</v>
      </c>
      <c r="F297" t="s">
        <v>1149</v>
      </c>
      <c r="G297" s="140" t="s">
        <v>1447</v>
      </c>
    </row>
    <row r="298" spans="1:7" x14ac:dyDescent="0.25">
      <c r="A298">
        <v>404</v>
      </c>
      <c r="B298">
        <v>2014</v>
      </c>
      <c r="C298" t="s">
        <v>1150</v>
      </c>
      <c r="D298" t="s">
        <v>1</v>
      </c>
      <c r="E298" t="s">
        <v>1104</v>
      </c>
      <c r="F298" t="s">
        <v>1151</v>
      </c>
      <c r="G298" s="140" t="s">
        <v>1448</v>
      </c>
    </row>
    <row r="299" spans="1:7" x14ac:dyDescent="0.25">
      <c r="A299">
        <v>405</v>
      </c>
      <c r="B299">
        <v>2014</v>
      </c>
      <c r="C299" t="s">
        <v>1152</v>
      </c>
      <c r="D299" t="s">
        <v>1</v>
      </c>
      <c r="E299" t="s">
        <v>1104</v>
      </c>
      <c r="F299" t="s">
        <v>1153</v>
      </c>
      <c r="G299" s="140" t="s">
        <v>1449</v>
      </c>
    </row>
    <row r="300" spans="1:7" x14ac:dyDescent="0.25">
      <c r="A300">
        <v>451</v>
      </c>
      <c r="B300">
        <v>2014</v>
      </c>
      <c r="C300" t="s">
        <v>51</v>
      </c>
      <c r="D300" t="s">
        <v>1</v>
      </c>
      <c r="E300" t="s">
        <v>1104</v>
      </c>
      <c r="F300" t="s">
        <v>1154</v>
      </c>
      <c r="G300" s="140" t="s">
        <v>1450</v>
      </c>
    </row>
    <row r="301" spans="1:7" x14ac:dyDescent="0.25">
      <c r="A301">
        <v>452</v>
      </c>
      <c r="B301">
        <v>2014</v>
      </c>
      <c r="C301" t="s">
        <v>52</v>
      </c>
      <c r="D301" t="s">
        <v>1</v>
      </c>
      <c r="E301" t="s">
        <v>1104</v>
      </c>
      <c r="F301" t="s">
        <v>1155</v>
      </c>
      <c r="G301" s="140" t="s">
        <v>1451</v>
      </c>
    </row>
    <row r="302" spans="1:7" x14ac:dyDescent="0.25">
      <c r="A302">
        <v>453</v>
      </c>
      <c r="B302">
        <v>2014</v>
      </c>
      <c r="C302" t="s">
        <v>53</v>
      </c>
      <c r="D302" t="s">
        <v>1</v>
      </c>
      <c r="E302" t="s">
        <v>1104</v>
      </c>
      <c r="F302" t="s">
        <v>1156</v>
      </c>
      <c r="G302" s="140" t="s">
        <v>1452</v>
      </c>
    </row>
    <row r="303" spans="1:7" x14ac:dyDescent="0.25">
      <c r="A303">
        <v>454</v>
      </c>
      <c r="B303">
        <v>2014</v>
      </c>
      <c r="C303" t="s">
        <v>54</v>
      </c>
      <c r="D303" t="s">
        <v>1</v>
      </c>
      <c r="E303" t="s">
        <v>1104</v>
      </c>
      <c r="F303" t="s">
        <v>1157</v>
      </c>
      <c r="G303" s="140" t="s">
        <v>1453</v>
      </c>
    </row>
    <row r="304" spans="1:7" x14ac:dyDescent="0.25">
      <c r="A304" t="s">
        <v>68</v>
      </c>
      <c r="B304">
        <v>2014</v>
      </c>
      <c r="C304" t="s">
        <v>55</v>
      </c>
      <c r="D304" t="s">
        <v>1</v>
      </c>
      <c r="E304" t="s">
        <v>1104</v>
      </c>
      <c r="F304" t="s">
        <v>1158</v>
      </c>
      <c r="G304" s="140" t="s">
        <v>1454</v>
      </c>
    </row>
    <row r="305" spans="1:7" x14ac:dyDescent="0.25">
      <c r="A305">
        <v>456</v>
      </c>
      <c r="B305">
        <v>2014</v>
      </c>
      <c r="C305" t="s">
        <v>56</v>
      </c>
      <c r="D305" t="s">
        <v>1</v>
      </c>
      <c r="E305" t="s">
        <v>1104</v>
      </c>
      <c r="F305" t="s">
        <v>1159</v>
      </c>
      <c r="G305" s="140" t="s">
        <v>1455</v>
      </c>
    </row>
    <row r="306" spans="1:7" x14ac:dyDescent="0.25">
      <c r="A306" t="s">
        <v>67</v>
      </c>
      <c r="B306">
        <v>2014</v>
      </c>
      <c r="C306" t="s">
        <v>1146</v>
      </c>
      <c r="D306" t="s">
        <v>1</v>
      </c>
      <c r="E306" t="s">
        <v>1104</v>
      </c>
      <c r="F306" t="s">
        <v>1147</v>
      </c>
      <c r="G306" s="140" t="s">
        <v>1446</v>
      </c>
    </row>
    <row r="307" spans="1:7" x14ac:dyDescent="0.25">
      <c r="A307">
        <v>458</v>
      </c>
      <c r="B307">
        <v>2014</v>
      </c>
      <c r="C307" t="s">
        <v>57</v>
      </c>
      <c r="D307" t="s">
        <v>1</v>
      </c>
      <c r="E307" t="s">
        <v>1104</v>
      </c>
      <c r="F307" t="s">
        <v>1160</v>
      </c>
      <c r="G307" s="140" t="s">
        <v>1456</v>
      </c>
    </row>
    <row r="308" spans="1:7" x14ac:dyDescent="0.25">
      <c r="A308">
        <v>459</v>
      </c>
      <c r="B308">
        <v>2014</v>
      </c>
      <c r="C308" t="s">
        <v>58</v>
      </c>
      <c r="D308" t="s">
        <v>1</v>
      </c>
      <c r="E308" t="s">
        <v>1104</v>
      </c>
      <c r="F308" t="s">
        <v>1161</v>
      </c>
      <c r="G308" s="140" t="s">
        <v>1457</v>
      </c>
    </row>
    <row r="309" spans="1:7" x14ac:dyDescent="0.25">
      <c r="A309">
        <v>460</v>
      </c>
      <c r="B309">
        <v>2014</v>
      </c>
      <c r="C309" t="s">
        <v>59</v>
      </c>
      <c r="D309" t="s">
        <v>1</v>
      </c>
      <c r="E309" t="s">
        <v>1104</v>
      </c>
      <c r="F309" t="s">
        <v>1162</v>
      </c>
      <c r="G309" s="140" t="s">
        <v>1458</v>
      </c>
    </row>
    <row r="310" spans="1:7" x14ac:dyDescent="0.25">
      <c r="A310">
        <v>461</v>
      </c>
      <c r="B310">
        <v>2014</v>
      </c>
      <c r="C310" t="s">
        <v>60</v>
      </c>
      <c r="D310" t="s">
        <v>1</v>
      </c>
      <c r="E310" t="s">
        <v>1104</v>
      </c>
      <c r="F310" t="s">
        <v>1163</v>
      </c>
      <c r="G310" s="140" t="s">
        <v>1459</v>
      </c>
    </row>
    <row r="311" spans="1:7" x14ac:dyDescent="0.25">
      <c r="A311" t="s">
        <v>68</v>
      </c>
      <c r="B311">
        <v>2014</v>
      </c>
      <c r="C311" t="s">
        <v>55</v>
      </c>
      <c r="D311" t="s">
        <v>1</v>
      </c>
      <c r="E311" t="s">
        <v>1104</v>
      </c>
      <c r="F311" t="s">
        <v>1158</v>
      </c>
      <c r="G311" s="140" t="s">
        <v>1454</v>
      </c>
    </row>
    <row r="312" spans="1:7" x14ac:dyDescent="0.25">
      <c r="A312">
        <v>4</v>
      </c>
      <c r="B312">
        <v>2014</v>
      </c>
      <c r="C312" t="s">
        <v>1102</v>
      </c>
      <c r="D312" t="s">
        <v>1</v>
      </c>
      <c r="E312" t="s">
        <v>1104</v>
      </c>
      <c r="F312" t="s">
        <v>1164</v>
      </c>
      <c r="G312" s="140" t="s">
        <v>1460</v>
      </c>
    </row>
    <row r="313" spans="1:7" x14ac:dyDescent="0.25">
      <c r="A313">
        <v>0</v>
      </c>
      <c r="B313">
        <v>2014</v>
      </c>
      <c r="C313" t="s">
        <v>62</v>
      </c>
      <c r="D313" t="s">
        <v>1</v>
      </c>
      <c r="E313" t="s">
        <v>1104</v>
      </c>
      <c r="F313" t="s">
        <v>1165</v>
      </c>
      <c r="G313" s="140" t="s">
        <v>1461</v>
      </c>
    </row>
    <row r="314" spans="1:7" x14ac:dyDescent="0.25">
      <c r="A314">
        <v>101</v>
      </c>
      <c r="B314">
        <v>2013</v>
      </c>
      <c r="C314" t="s">
        <v>1106</v>
      </c>
      <c r="D314" t="s">
        <v>1</v>
      </c>
      <c r="E314" t="s">
        <v>1104</v>
      </c>
      <c r="F314" t="s">
        <v>1107</v>
      </c>
      <c r="G314" s="140" t="s">
        <v>1462</v>
      </c>
    </row>
    <row r="315" spans="1:7" x14ac:dyDescent="0.25">
      <c r="A315">
        <v>102</v>
      </c>
      <c r="B315">
        <v>2013</v>
      </c>
      <c r="C315" t="s">
        <v>1108</v>
      </c>
      <c r="D315" t="s">
        <v>1</v>
      </c>
      <c r="E315" t="s">
        <v>1104</v>
      </c>
      <c r="F315" t="s">
        <v>1109</v>
      </c>
      <c r="G315" s="140" t="s">
        <v>1463</v>
      </c>
    </row>
    <row r="316" spans="1:7" x14ac:dyDescent="0.25">
      <c r="A316">
        <v>103</v>
      </c>
      <c r="B316">
        <v>2013</v>
      </c>
      <c r="C316" t="s">
        <v>1110</v>
      </c>
      <c r="D316" t="s">
        <v>1</v>
      </c>
      <c r="E316" t="s">
        <v>1104</v>
      </c>
      <c r="F316" t="s">
        <v>1111</v>
      </c>
      <c r="G316" s="140" t="s">
        <v>1464</v>
      </c>
    </row>
    <row r="317" spans="1:7" x14ac:dyDescent="0.25">
      <c r="A317">
        <v>151</v>
      </c>
      <c r="B317">
        <v>2013</v>
      </c>
      <c r="C317" t="s">
        <v>15</v>
      </c>
      <c r="D317" t="s">
        <v>1</v>
      </c>
      <c r="E317" t="s">
        <v>1104</v>
      </c>
      <c r="F317" t="s">
        <v>1112</v>
      </c>
      <c r="G317" s="140" t="s">
        <v>1465</v>
      </c>
    </row>
    <row r="318" spans="1:7" x14ac:dyDescent="0.25">
      <c r="A318">
        <v>153</v>
      </c>
      <c r="B318">
        <v>2013</v>
      </c>
      <c r="C318" t="s">
        <v>16</v>
      </c>
      <c r="D318" t="s">
        <v>1</v>
      </c>
      <c r="E318" t="s">
        <v>1104</v>
      </c>
      <c r="F318" t="s">
        <v>1113</v>
      </c>
      <c r="G318" s="140" t="s">
        <v>1466</v>
      </c>
    </row>
    <row r="319" spans="1:7" x14ac:dyDescent="0.25">
      <c r="A319">
        <v>154</v>
      </c>
      <c r="B319">
        <v>2013</v>
      </c>
      <c r="C319" t="s">
        <v>17</v>
      </c>
      <c r="D319" t="s">
        <v>1</v>
      </c>
      <c r="E319" t="s">
        <v>1104</v>
      </c>
      <c r="F319" t="s">
        <v>1114</v>
      </c>
      <c r="G319" s="140" t="s">
        <v>1467</v>
      </c>
    </row>
    <row r="320" spans="1:7" x14ac:dyDescent="0.25">
      <c r="A320">
        <v>155</v>
      </c>
      <c r="B320">
        <v>2013</v>
      </c>
      <c r="C320" t="s">
        <v>18</v>
      </c>
      <c r="D320" t="s">
        <v>1</v>
      </c>
      <c r="E320" t="s">
        <v>1104</v>
      </c>
      <c r="F320" t="s">
        <v>1115</v>
      </c>
      <c r="G320" s="140" t="s">
        <v>1468</v>
      </c>
    </row>
    <row r="321" spans="1:7" x14ac:dyDescent="0.25">
      <c r="A321">
        <v>157</v>
      </c>
      <c r="B321">
        <v>2013</v>
      </c>
      <c r="C321" t="s">
        <v>19</v>
      </c>
      <c r="D321" t="s">
        <v>1</v>
      </c>
      <c r="E321" t="s">
        <v>1104</v>
      </c>
      <c r="F321" t="s">
        <v>1116</v>
      </c>
      <c r="G321" s="140" t="s">
        <v>1469</v>
      </c>
    </row>
    <row r="322" spans="1:7" x14ac:dyDescent="0.25">
      <c r="A322">
        <v>159</v>
      </c>
      <c r="B322">
        <v>2013</v>
      </c>
      <c r="C322" t="s">
        <v>21</v>
      </c>
      <c r="D322" t="s">
        <v>1</v>
      </c>
      <c r="E322" t="s">
        <v>1104</v>
      </c>
      <c r="F322" t="s">
        <v>1117</v>
      </c>
      <c r="G322" s="140" t="s">
        <v>1470</v>
      </c>
    </row>
    <row r="323" spans="1:7" x14ac:dyDescent="0.25">
      <c r="A323">
        <v>158</v>
      </c>
      <c r="B323">
        <v>2013</v>
      </c>
      <c r="C323" t="s">
        <v>20</v>
      </c>
      <c r="D323" t="s">
        <v>1</v>
      </c>
      <c r="E323" t="s">
        <v>1104</v>
      </c>
      <c r="F323" t="s">
        <v>1118</v>
      </c>
      <c r="G323" s="140" t="s">
        <v>1471</v>
      </c>
    </row>
    <row r="324" spans="1:7" x14ac:dyDescent="0.25">
      <c r="A324">
        <v>1</v>
      </c>
      <c r="B324">
        <v>2013</v>
      </c>
      <c r="C324" t="s">
        <v>113</v>
      </c>
      <c r="D324" t="s">
        <v>1</v>
      </c>
      <c r="E324" t="s">
        <v>1104</v>
      </c>
      <c r="F324" t="s">
        <v>1119</v>
      </c>
      <c r="G324" s="140" t="s">
        <v>1472</v>
      </c>
    </row>
    <row r="325" spans="1:7" x14ac:dyDescent="0.25">
      <c r="A325">
        <v>241</v>
      </c>
      <c r="B325">
        <v>2013</v>
      </c>
      <c r="C325" t="s">
        <v>1120</v>
      </c>
      <c r="D325" t="s">
        <v>1</v>
      </c>
      <c r="E325" t="s">
        <v>1104</v>
      </c>
      <c r="F325" t="s">
        <v>1121</v>
      </c>
      <c r="G325" s="140" t="s">
        <v>1473</v>
      </c>
    </row>
    <row r="326" spans="1:7" x14ac:dyDescent="0.25">
      <c r="A326">
        <v>241001</v>
      </c>
      <c r="B326">
        <v>2013</v>
      </c>
      <c r="C326" t="s">
        <v>1122</v>
      </c>
      <c r="D326" t="s">
        <v>1</v>
      </c>
      <c r="E326" t="s">
        <v>1104</v>
      </c>
      <c r="F326" t="s">
        <v>1123</v>
      </c>
      <c r="G326" s="140" t="s">
        <v>1474</v>
      </c>
    </row>
    <row r="327" spans="1:7" x14ac:dyDescent="0.25">
      <c r="A327">
        <v>241999</v>
      </c>
      <c r="B327">
        <v>2013</v>
      </c>
      <c r="C327" t="s">
        <v>1124</v>
      </c>
      <c r="D327" t="s">
        <v>1</v>
      </c>
      <c r="E327" t="s">
        <v>1104</v>
      </c>
      <c r="F327" t="s">
        <v>1125</v>
      </c>
      <c r="G327" s="140" t="s">
        <v>1475</v>
      </c>
    </row>
    <row r="328" spans="1:7" x14ac:dyDescent="0.25">
      <c r="A328">
        <v>251</v>
      </c>
      <c r="B328">
        <v>2013</v>
      </c>
      <c r="C328" t="s">
        <v>28</v>
      </c>
      <c r="D328" t="s">
        <v>1</v>
      </c>
      <c r="E328" t="s">
        <v>1104</v>
      </c>
      <c r="F328" t="s">
        <v>1126</v>
      </c>
      <c r="G328" s="140" t="s">
        <v>1476</v>
      </c>
    </row>
    <row r="329" spans="1:7" x14ac:dyDescent="0.25">
      <c r="A329">
        <v>252</v>
      </c>
      <c r="B329">
        <v>2013</v>
      </c>
      <c r="C329" t="s">
        <v>29</v>
      </c>
      <c r="D329" t="s">
        <v>1</v>
      </c>
      <c r="E329" t="s">
        <v>1104</v>
      </c>
      <c r="F329" t="s">
        <v>1127</v>
      </c>
      <c r="G329" s="140" t="s">
        <v>1477</v>
      </c>
    </row>
    <row r="330" spans="1:7" x14ac:dyDescent="0.25">
      <c r="A330">
        <v>254</v>
      </c>
      <c r="B330">
        <v>2013</v>
      </c>
      <c r="C330" t="s">
        <v>30</v>
      </c>
      <c r="D330" t="s">
        <v>1</v>
      </c>
      <c r="E330" t="s">
        <v>1104</v>
      </c>
      <c r="F330" t="s">
        <v>1128</v>
      </c>
      <c r="G330" s="140" t="s">
        <v>1478</v>
      </c>
    </row>
    <row r="331" spans="1:7" x14ac:dyDescent="0.25">
      <c r="A331">
        <v>255</v>
      </c>
      <c r="B331">
        <v>2013</v>
      </c>
      <c r="C331" t="s">
        <v>31</v>
      </c>
      <c r="D331" t="s">
        <v>1</v>
      </c>
      <c r="E331" t="s">
        <v>1104</v>
      </c>
      <c r="F331" t="s">
        <v>1129</v>
      </c>
      <c r="G331" s="140" t="s">
        <v>1479</v>
      </c>
    </row>
    <row r="332" spans="1:7" x14ac:dyDescent="0.25">
      <c r="A332">
        <v>256</v>
      </c>
      <c r="B332">
        <v>2013</v>
      </c>
      <c r="C332" t="s">
        <v>32</v>
      </c>
      <c r="D332" t="s">
        <v>1</v>
      </c>
      <c r="E332" t="s">
        <v>1104</v>
      </c>
      <c r="F332" t="s">
        <v>1130</v>
      </c>
      <c r="G332" s="140" t="s">
        <v>1480</v>
      </c>
    </row>
    <row r="333" spans="1:7" x14ac:dyDescent="0.25">
      <c r="A333">
        <v>257</v>
      </c>
      <c r="B333">
        <v>2013</v>
      </c>
      <c r="C333" t="s">
        <v>33</v>
      </c>
      <c r="D333" t="s">
        <v>1</v>
      </c>
      <c r="E333" t="s">
        <v>1104</v>
      </c>
      <c r="F333" t="s">
        <v>1131</v>
      </c>
      <c r="G333" s="140" t="s">
        <v>1481</v>
      </c>
    </row>
    <row r="334" spans="1:7" x14ac:dyDescent="0.25">
      <c r="A334">
        <v>2</v>
      </c>
      <c r="B334">
        <v>2013</v>
      </c>
      <c r="C334" t="s">
        <v>84</v>
      </c>
      <c r="D334" t="s">
        <v>1</v>
      </c>
      <c r="E334" t="s">
        <v>1104</v>
      </c>
      <c r="F334" t="s">
        <v>1132</v>
      </c>
      <c r="G334" s="140" t="s">
        <v>1482</v>
      </c>
    </row>
    <row r="335" spans="1:7" x14ac:dyDescent="0.25">
      <c r="A335">
        <v>351</v>
      </c>
      <c r="B335">
        <v>2013</v>
      </c>
      <c r="C335" t="s">
        <v>35</v>
      </c>
      <c r="D335" t="s">
        <v>1</v>
      </c>
      <c r="E335" t="s">
        <v>1104</v>
      </c>
      <c r="F335" t="s">
        <v>1133</v>
      </c>
      <c r="G335" s="140" t="s">
        <v>1483</v>
      </c>
    </row>
    <row r="336" spans="1:7" x14ac:dyDescent="0.25">
      <c r="A336">
        <v>352</v>
      </c>
      <c r="B336">
        <v>2013</v>
      </c>
      <c r="C336" t="s">
        <v>36</v>
      </c>
      <c r="D336" t="s">
        <v>1</v>
      </c>
      <c r="E336" t="s">
        <v>1104</v>
      </c>
      <c r="F336" t="s">
        <v>1134</v>
      </c>
      <c r="G336" s="140" t="s">
        <v>1484</v>
      </c>
    </row>
    <row r="337" spans="1:7" x14ac:dyDescent="0.25">
      <c r="A337">
        <v>353</v>
      </c>
      <c r="B337">
        <v>2013</v>
      </c>
      <c r="C337" t="s">
        <v>37</v>
      </c>
      <c r="D337" t="s">
        <v>1</v>
      </c>
      <c r="E337" t="s">
        <v>1104</v>
      </c>
      <c r="F337" t="s">
        <v>1135</v>
      </c>
      <c r="G337" s="140" t="s">
        <v>1485</v>
      </c>
    </row>
    <row r="338" spans="1:7" x14ac:dyDescent="0.25">
      <c r="A338" t="s">
        <v>66</v>
      </c>
      <c r="B338">
        <v>2013</v>
      </c>
      <c r="C338" t="s">
        <v>94</v>
      </c>
      <c r="D338" t="s">
        <v>1</v>
      </c>
      <c r="E338" t="s">
        <v>1104</v>
      </c>
      <c r="F338" t="s">
        <v>1136</v>
      </c>
      <c r="G338" s="140" t="s">
        <v>1486</v>
      </c>
    </row>
    <row r="339" spans="1:7" x14ac:dyDescent="0.25">
      <c r="A339">
        <v>355</v>
      </c>
      <c r="B339">
        <v>2013</v>
      </c>
      <c r="C339" t="s">
        <v>39</v>
      </c>
      <c r="D339" t="s">
        <v>1</v>
      </c>
      <c r="E339" t="s">
        <v>1104</v>
      </c>
      <c r="F339" t="s">
        <v>1137</v>
      </c>
      <c r="G339" s="140" t="s">
        <v>1487</v>
      </c>
    </row>
    <row r="340" spans="1:7" x14ac:dyDescent="0.25">
      <c r="A340">
        <v>356</v>
      </c>
      <c r="B340">
        <v>2013</v>
      </c>
      <c r="C340" t="s">
        <v>40</v>
      </c>
      <c r="D340" t="s">
        <v>1</v>
      </c>
      <c r="E340" t="s">
        <v>1104</v>
      </c>
      <c r="F340" t="s">
        <v>1138</v>
      </c>
      <c r="G340" s="140" t="s">
        <v>1488</v>
      </c>
    </row>
    <row r="341" spans="1:7" x14ac:dyDescent="0.25">
      <c r="A341">
        <v>357</v>
      </c>
      <c r="B341">
        <v>2013</v>
      </c>
      <c r="C341" t="s">
        <v>41</v>
      </c>
      <c r="D341" t="s">
        <v>1</v>
      </c>
      <c r="E341" t="s">
        <v>1104</v>
      </c>
      <c r="F341" t="s">
        <v>1139</v>
      </c>
      <c r="G341" s="140" t="s">
        <v>1489</v>
      </c>
    </row>
    <row r="342" spans="1:7" x14ac:dyDescent="0.25">
      <c r="A342">
        <v>358</v>
      </c>
      <c r="B342">
        <v>2013</v>
      </c>
      <c r="C342" t="s">
        <v>42</v>
      </c>
      <c r="D342" t="s">
        <v>1</v>
      </c>
      <c r="E342" t="s">
        <v>1104</v>
      </c>
      <c r="F342" t="s">
        <v>1140</v>
      </c>
      <c r="G342" s="140" t="s">
        <v>1490</v>
      </c>
    </row>
    <row r="343" spans="1:7" x14ac:dyDescent="0.25">
      <c r="A343">
        <v>359</v>
      </c>
      <c r="B343">
        <v>2013</v>
      </c>
      <c r="C343" t="s">
        <v>43</v>
      </c>
      <c r="D343" t="s">
        <v>1</v>
      </c>
      <c r="E343" t="s">
        <v>1104</v>
      </c>
      <c r="F343" t="s">
        <v>1141</v>
      </c>
      <c r="G343" s="140" t="s">
        <v>1491</v>
      </c>
    </row>
    <row r="344" spans="1:7" x14ac:dyDescent="0.25">
      <c r="A344" t="s">
        <v>66</v>
      </c>
      <c r="B344">
        <v>2013</v>
      </c>
      <c r="C344" t="s">
        <v>94</v>
      </c>
      <c r="D344" t="s">
        <v>1</v>
      </c>
      <c r="E344" t="s">
        <v>1104</v>
      </c>
      <c r="F344" t="s">
        <v>1136</v>
      </c>
      <c r="G344" s="140" t="s">
        <v>1486</v>
      </c>
    </row>
    <row r="345" spans="1:7" x14ac:dyDescent="0.25">
      <c r="A345">
        <v>361</v>
      </c>
      <c r="B345">
        <v>2013</v>
      </c>
      <c r="C345" t="s">
        <v>44</v>
      </c>
      <c r="D345" t="s">
        <v>1</v>
      </c>
      <c r="E345" t="s">
        <v>1104</v>
      </c>
      <c r="F345" t="s">
        <v>1142</v>
      </c>
      <c r="G345" s="140" t="s">
        <v>1492</v>
      </c>
    </row>
    <row r="346" spans="1:7" x14ac:dyDescent="0.25">
      <c r="A346">
        <v>3</v>
      </c>
      <c r="B346">
        <v>2013</v>
      </c>
      <c r="C346" t="s">
        <v>85</v>
      </c>
      <c r="D346" t="s">
        <v>1</v>
      </c>
      <c r="E346" t="s">
        <v>1104</v>
      </c>
      <c r="F346" t="s">
        <v>1143</v>
      </c>
      <c r="G346" s="140" t="s">
        <v>1493</v>
      </c>
    </row>
    <row r="347" spans="1:7" x14ac:dyDescent="0.25">
      <c r="A347">
        <v>401</v>
      </c>
      <c r="B347">
        <v>2013</v>
      </c>
      <c r="C347" t="s">
        <v>1144</v>
      </c>
      <c r="D347" t="s">
        <v>1</v>
      </c>
      <c r="E347" t="s">
        <v>1104</v>
      </c>
      <c r="F347" t="s">
        <v>1145</v>
      </c>
      <c r="G347" s="140" t="s">
        <v>1494</v>
      </c>
    </row>
    <row r="348" spans="1:7" x14ac:dyDescent="0.25">
      <c r="A348" t="s">
        <v>67</v>
      </c>
      <c r="B348">
        <v>2013</v>
      </c>
      <c r="C348" t="s">
        <v>1146</v>
      </c>
      <c r="D348" t="s">
        <v>1</v>
      </c>
      <c r="E348" t="s">
        <v>1104</v>
      </c>
      <c r="F348" t="s">
        <v>1147</v>
      </c>
      <c r="G348" s="140" t="s">
        <v>1495</v>
      </c>
    </row>
    <row r="349" spans="1:7" x14ac:dyDescent="0.25">
      <c r="A349">
        <v>403</v>
      </c>
      <c r="B349">
        <v>2013</v>
      </c>
      <c r="C349" t="s">
        <v>1148</v>
      </c>
      <c r="D349" t="s">
        <v>1</v>
      </c>
      <c r="E349" t="s">
        <v>1104</v>
      </c>
      <c r="F349" t="s">
        <v>1149</v>
      </c>
      <c r="G349" s="140" t="s">
        <v>1496</v>
      </c>
    </row>
    <row r="350" spans="1:7" x14ac:dyDescent="0.25">
      <c r="A350">
        <v>404</v>
      </c>
      <c r="B350">
        <v>2013</v>
      </c>
      <c r="C350" t="s">
        <v>1150</v>
      </c>
      <c r="D350" t="s">
        <v>1</v>
      </c>
      <c r="E350" t="s">
        <v>1104</v>
      </c>
      <c r="F350" t="s">
        <v>1151</v>
      </c>
      <c r="G350" s="140" t="s">
        <v>1497</v>
      </c>
    </row>
    <row r="351" spans="1:7" x14ac:dyDescent="0.25">
      <c r="A351">
        <v>405</v>
      </c>
      <c r="B351">
        <v>2013</v>
      </c>
      <c r="C351" t="s">
        <v>1152</v>
      </c>
      <c r="D351" t="s">
        <v>1</v>
      </c>
      <c r="E351" t="s">
        <v>1104</v>
      </c>
      <c r="F351" t="s">
        <v>1153</v>
      </c>
      <c r="G351" s="140" t="s">
        <v>1498</v>
      </c>
    </row>
    <row r="352" spans="1:7" x14ac:dyDescent="0.25">
      <c r="A352">
        <v>451</v>
      </c>
      <c r="B352">
        <v>2013</v>
      </c>
      <c r="C352" t="s">
        <v>51</v>
      </c>
      <c r="D352" t="s">
        <v>1</v>
      </c>
      <c r="E352" t="s">
        <v>1104</v>
      </c>
      <c r="F352" t="s">
        <v>1154</v>
      </c>
      <c r="G352" s="140" t="s">
        <v>1499</v>
      </c>
    </row>
    <row r="353" spans="1:7" x14ac:dyDescent="0.25">
      <c r="A353">
        <v>452</v>
      </c>
      <c r="B353">
        <v>2013</v>
      </c>
      <c r="C353" t="s">
        <v>52</v>
      </c>
      <c r="D353" t="s">
        <v>1</v>
      </c>
      <c r="E353" t="s">
        <v>1104</v>
      </c>
      <c r="F353" t="s">
        <v>1155</v>
      </c>
      <c r="G353" s="140" t="s">
        <v>1500</v>
      </c>
    </row>
    <row r="354" spans="1:7" x14ac:dyDescent="0.25">
      <c r="A354">
        <v>453</v>
      </c>
      <c r="B354">
        <v>2013</v>
      </c>
      <c r="C354" t="s">
        <v>53</v>
      </c>
      <c r="D354" t="s">
        <v>1</v>
      </c>
      <c r="E354" t="s">
        <v>1104</v>
      </c>
      <c r="F354" t="s">
        <v>1156</v>
      </c>
      <c r="G354" s="140" t="s">
        <v>1501</v>
      </c>
    </row>
    <row r="355" spans="1:7" x14ac:dyDescent="0.25">
      <c r="A355">
        <v>454</v>
      </c>
      <c r="B355">
        <v>2013</v>
      </c>
      <c r="C355" t="s">
        <v>54</v>
      </c>
      <c r="D355" t="s">
        <v>1</v>
      </c>
      <c r="E355" t="s">
        <v>1104</v>
      </c>
      <c r="F355" t="s">
        <v>1157</v>
      </c>
      <c r="G355" s="140" t="s">
        <v>1502</v>
      </c>
    </row>
    <row r="356" spans="1:7" x14ac:dyDescent="0.25">
      <c r="A356" t="s">
        <v>68</v>
      </c>
      <c r="B356">
        <v>2013</v>
      </c>
      <c r="C356" t="s">
        <v>55</v>
      </c>
      <c r="D356" t="s">
        <v>1</v>
      </c>
      <c r="E356" t="s">
        <v>1104</v>
      </c>
      <c r="F356" t="s">
        <v>1158</v>
      </c>
      <c r="G356" s="140" t="s">
        <v>1503</v>
      </c>
    </row>
    <row r="357" spans="1:7" x14ac:dyDescent="0.25">
      <c r="A357">
        <v>456</v>
      </c>
      <c r="B357">
        <v>2013</v>
      </c>
      <c r="C357" t="s">
        <v>56</v>
      </c>
      <c r="D357" t="s">
        <v>1</v>
      </c>
      <c r="E357" t="s">
        <v>1104</v>
      </c>
      <c r="F357" t="s">
        <v>1159</v>
      </c>
      <c r="G357" s="140" t="s">
        <v>1504</v>
      </c>
    </row>
    <row r="358" spans="1:7" x14ac:dyDescent="0.25">
      <c r="A358" t="s">
        <v>67</v>
      </c>
      <c r="B358">
        <v>2013</v>
      </c>
      <c r="C358" t="s">
        <v>1146</v>
      </c>
      <c r="D358" t="s">
        <v>1</v>
      </c>
      <c r="E358" t="s">
        <v>1104</v>
      </c>
      <c r="F358" t="s">
        <v>1147</v>
      </c>
      <c r="G358" s="140" t="s">
        <v>1495</v>
      </c>
    </row>
    <row r="359" spans="1:7" x14ac:dyDescent="0.25">
      <c r="A359">
        <v>458</v>
      </c>
      <c r="B359">
        <v>2013</v>
      </c>
      <c r="C359" t="s">
        <v>57</v>
      </c>
      <c r="D359" t="s">
        <v>1</v>
      </c>
      <c r="E359" t="s">
        <v>1104</v>
      </c>
      <c r="F359" t="s">
        <v>1160</v>
      </c>
      <c r="G359" s="140" t="s">
        <v>1505</v>
      </c>
    </row>
    <row r="360" spans="1:7" x14ac:dyDescent="0.25">
      <c r="A360">
        <v>459</v>
      </c>
      <c r="B360">
        <v>2013</v>
      </c>
      <c r="C360" t="s">
        <v>58</v>
      </c>
      <c r="D360" t="s">
        <v>1</v>
      </c>
      <c r="E360" t="s">
        <v>1104</v>
      </c>
      <c r="F360" t="s">
        <v>1161</v>
      </c>
      <c r="G360" s="140" t="s">
        <v>1506</v>
      </c>
    </row>
    <row r="361" spans="1:7" x14ac:dyDescent="0.25">
      <c r="A361">
        <v>460</v>
      </c>
      <c r="B361">
        <v>2013</v>
      </c>
      <c r="C361" t="s">
        <v>59</v>
      </c>
      <c r="D361" t="s">
        <v>1</v>
      </c>
      <c r="E361" t="s">
        <v>1104</v>
      </c>
      <c r="F361" t="s">
        <v>1162</v>
      </c>
      <c r="G361" s="140" t="s">
        <v>1507</v>
      </c>
    </row>
    <row r="362" spans="1:7" x14ac:dyDescent="0.25">
      <c r="A362">
        <v>461</v>
      </c>
      <c r="B362">
        <v>2013</v>
      </c>
      <c r="C362" t="s">
        <v>60</v>
      </c>
      <c r="D362" t="s">
        <v>1</v>
      </c>
      <c r="E362" t="s">
        <v>1104</v>
      </c>
      <c r="F362" t="s">
        <v>1163</v>
      </c>
      <c r="G362" s="140" t="s">
        <v>1508</v>
      </c>
    </row>
    <row r="363" spans="1:7" x14ac:dyDescent="0.25">
      <c r="A363" t="s">
        <v>68</v>
      </c>
      <c r="B363">
        <v>2013</v>
      </c>
      <c r="C363" t="s">
        <v>55</v>
      </c>
      <c r="D363" t="s">
        <v>1</v>
      </c>
      <c r="E363" t="s">
        <v>1104</v>
      </c>
      <c r="F363" t="s">
        <v>1158</v>
      </c>
      <c r="G363" s="140" t="s">
        <v>1503</v>
      </c>
    </row>
    <row r="364" spans="1:7" x14ac:dyDescent="0.25">
      <c r="A364">
        <v>4</v>
      </c>
      <c r="B364">
        <v>2013</v>
      </c>
      <c r="C364" t="s">
        <v>1102</v>
      </c>
      <c r="D364" t="s">
        <v>1</v>
      </c>
      <c r="E364" t="s">
        <v>1104</v>
      </c>
      <c r="F364" t="s">
        <v>1164</v>
      </c>
      <c r="G364" s="140" t="s">
        <v>1509</v>
      </c>
    </row>
    <row r="365" spans="1:7" x14ac:dyDescent="0.25">
      <c r="A365">
        <v>0</v>
      </c>
      <c r="B365">
        <v>2013</v>
      </c>
      <c r="C365" t="s">
        <v>62</v>
      </c>
      <c r="D365" t="s">
        <v>1</v>
      </c>
      <c r="E365" t="s">
        <v>1104</v>
      </c>
      <c r="F365" t="s">
        <v>1165</v>
      </c>
      <c r="G365" s="140" t="s">
        <v>1510</v>
      </c>
    </row>
    <row r="366" spans="1:7" x14ac:dyDescent="0.25">
      <c r="A366">
        <v>101</v>
      </c>
      <c r="B366">
        <v>2012</v>
      </c>
      <c r="C366" t="s">
        <v>1106</v>
      </c>
      <c r="D366" t="s">
        <v>1</v>
      </c>
      <c r="E366" t="s">
        <v>1104</v>
      </c>
      <c r="F366" t="s">
        <v>1107</v>
      </c>
      <c r="G366" s="140" t="s">
        <v>1511</v>
      </c>
    </row>
    <row r="367" spans="1:7" x14ac:dyDescent="0.25">
      <c r="A367">
        <v>102</v>
      </c>
      <c r="B367">
        <v>2012</v>
      </c>
      <c r="C367" t="s">
        <v>1108</v>
      </c>
      <c r="D367" t="s">
        <v>1</v>
      </c>
      <c r="E367" t="s">
        <v>1104</v>
      </c>
      <c r="F367" t="s">
        <v>1109</v>
      </c>
      <c r="G367" s="140" t="s">
        <v>1512</v>
      </c>
    </row>
    <row r="368" spans="1:7" x14ac:dyDescent="0.25">
      <c r="A368">
        <v>103</v>
      </c>
      <c r="B368">
        <v>2012</v>
      </c>
      <c r="C368" t="s">
        <v>1110</v>
      </c>
      <c r="D368" t="s">
        <v>1</v>
      </c>
      <c r="E368" t="s">
        <v>1104</v>
      </c>
      <c r="F368" t="s">
        <v>1111</v>
      </c>
      <c r="G368" s="140" t="s">
        <v>1513</v>
      </c>
    </row>
    <row r="369" spans="1:7" x14ac:dyDescent="0.25">
      <c r="A369">
        <v>151</v>
      </c>
      <c r="B369">
        <v>2012</v>
      </c>
      <c r="C369" t="s">
        <v>15</v>
      </c>
      <c r="D369" t="s">
        <v>1</v>
      </c>
      <c r="E369" t="s">
        <v>1104</v>
      </c>
      <c r="F369" t="s">
        <v>1112</v>
      </c>
      <c r="G369" s="140" t="s">
        <v>1514</v>
      </c>
    </row>
    <row r="370" spans="1:7" x14ac:dyDescent="0.25">
      <c r="A370">
        <v>153</v>
      </c>
      <c r="B370">
        <v>2012</v>
      </c>
      <c r="C370" t="s">
        <v>16</v>
      </c>
      <c r="D370" t="s">
        <v>1</v>
      </c>
      <c r="E370" t="s">
        <v>1104</v>
      </c>
      <c r="F370" t="s">
        <v>1113</v>
      </c>
      <c r="G370" s="140" t="s">
        <v>1515</v>
      </c>
    </row>
    <row r="371" spans="1:7" x14ac:dyDescent="0.25">
      <c r="A371">
        <v>154</v>
      </c>
      <c r="B371">
        <v>2012</v>
      </c>
      <c r="C371" t="s">
        <v>17</v>
      </c>
      <c r="D371" t="s">
        <v>1</v>
      </c>
      <c r="E371" t="s">
        <v>1104</v>
      </c>
      <c r="F371" t="s">
        <v>1114</v>
      </c>
      <c r="G371" s="140" t="s">
        <v>1516</v>
      </c>
    </row>
    <row r="372" spans="1:7" x14ac:dyDescent="0.25">
      <c r="A372">
        <v>155</v>
      </c>
      <c r="B372">
        <v>2012</v>
      </c>
      <c r="C372" t="s">
        <v>18</v>
      </c>
      <c r="D372" t="s">
        <v>1</v>
      </c>
      <c r="E372" t="s">
        <v>1104</v>
      </c>
      <c r="F372" t="s">
        <v>1115</v>
      </c>
      <c r="G372" s="140" t="s">
        <v>1517</v>
      </c>
    </row>
    <row r="373" spans="1:7" x14ac:dyDescent="0.25">
      <c r="A373">
        <v>157</v>
      </c>
      <c r="B373">
        <v>2012</v>
      </c>
      <c r="C373" t="s">
        <v>19</v>
      </c>
      <c r="D373" t="s">
        <v>1</v>
      </c>
      <c r="E373" t="s">
        <v>1104</v>
      </c>
      <c r="F373" t="s">
        <v>1116</v>
      </c>
      <c r="G373" s="140" t="s">
        <v>1518</v>
      </c>
    </row>
    <row r="374" spans="1:7" x14ac:dyDescent="0.25">
      <c r="A374">
        <v>159</v>
      </c>
      <c r="B374">
        <v>2012</v>
      </c>
      <c r="C374" t="s">
        <v>21</v>
      </c>
      <c r="D374" t="s">
        <v>1</v>
      </c>
      <c r="E374" t="s">
        <v>1104</v>
      </c>
      <c r="F374" t="s">
        <v>1117</v>
      </c>
      <c r="G374" s="140" t="s">
        <v>1519</v>
      </c>
    </row>
    <row r="375" spans="1:7" x14ac:dyDescent="0.25">
      <c r="A375">
        <v>158</v>
      </c>
      <c r="B375">
        <v>2012</v>
      </c>
      <c r="C375" t="s">
        <v>20</v>
      </c>
      <c r="D375" t="s">
        <v>1</v>
      </c>
      <c r="E375" t="s">
        <v>1104</v>
      </c>
      <c r="F375" t="s">
        <v>1118</v>
      </c>
      <c r="G375" s="140" t="s">
        <v>1520</v>
      </c>
    </row>
    <row r="376" spans="1:7" x14ac:dyDescent="0.25">
      <c r="A376">
        <v>1</v>
      </c>
      <c r="B376">
        <v>2012</v>
      </c>
      <c r="C376" t="s">
        <v>113</v>
      </c>
      <c r="D376" t="s">
        <v>1</v>
      </c>
      <c r="E376" t="s">
        <v>1104</v>
      </c>
      <c r="F376" t="s">
        <v>1119</v>
      </c>
      <c r="G376" s="140" t="s">
        <v>1521</v>
      </c>
    </row>
    <row r="377" spans="1:7" x14ac:dyDescent="0.25">
      <c r="A377">
        <v>241</v>
      </c>
      <c r="B377">
        <v>2012</v>
      </c>
      <c r="C377" t="s">
        <v>1120</v>
      </c>
      <c r="D377" t="s">
        <v>1</v>
      </c>
      <c r="E377" t="s">
        <v>1104</v>
      </c>
      <c r="F377" t="s">
        <v>1121</v>
      </c>
      <c r="G377" s="140" t="s">
        <v>1522</v>
      </c>
    </row>
    <row r="378" spans="1:7" x14ac:dyDescent="0.25">
      <c r="A378">
        <v>241001</v>
      </c>
      <c r="B378">
        <v>2012</v>
      </c>
      <c r="C378" t="s">
        <v>1122</v>
      </c>
      <c r="D378" t="s">
        <v>1</v>
      </c>
      <c r="E378" t="s">
        <v>1104</v>
      </c>
      <c r="F378" t="s">
        <v>1123</v>
      </c>
      <c r="G378" s="140" t="s">
        <v>1523</v>
      </c>
    </row>
    <row r="379" spans="1:7" x14ac:dyDescent="0.25">
      <c r="A379">
        <v>241999</v>
      </c>
      <c r="B379">
        <v>2012</v>
      </c>
      <c r="C379" t="s">
        <v>1124</v>
      </c>
      <c r="D379" t="s">
        <v>1</v>
      </c>
      <c r="E379" t="s">
        <v>1104</v>
      </c>
      <c r="F379" t="s">
        <v>1125</v>
      </c>
      <c r="G379" s="140" t="s">
        <v>1524</v>
      </c>
    </row>
    <row r="380" spans="1:7" x14ac:dyDescent="0.25">
      <c r="A380">
        <v>251</v>
      </c>
      <c r="B380">
        <v>2012</v>
      </c>
      <c r="C380" t="s">
        <v>28</v>
      </c>
      <c r="D380" t="s">
        <v>1</v>
      </c>
      <c r="E380" t="s">
        <v>1104</v>
      </c>
      <c r="F380" t="s">
        <v>1126</v>
      </c>
      <c r="G380" s="140" t="s">
        <v>1525</v>
      </c>
    </row>
    <row r="381" spans="1:7" x14ac:dyDescent="0.25">
      <c r="A381">
        <v>252</v>
      </c>
      <c r="B381">
        <v>2012</v>
      </c>
      <c r="C381" t="s">
        <v>29</v>
      </c>
      <c r="D381" t="s">
        <v>1</v>
      </c>
      <c r="E381" t="s">
        <v>1104</v>
      </c>
      <c r="F381" t="s">
        <v>1127</v>
      </c>
      <c r="G381" s="140" t="s">
        <v>1526</v>
      </c>
    </row>
    <row r="382" spans="1:7" x14ac:dyDescent="0.25">
      <c r="A382">
        <v>254</v>
      </c>
      <c r="B382">
        <v>2012</v>
      </c>
      <c r="C382" t="s">
        <v>30</v>
      </c>
      <c r="D382" t="s">
        <v>1</v>
      </c>
      <c r="E382" t="s">
        <v>1104</v>
      </c>
      <c r="F382" t="s">
        <v>1128</v>
      </c>
      <c r="G382" s="140" t="s">
        <v>1527</v>
      </c>
    </row>
    <row r="383" spans="1:7" x14ac:dyDescent="0.25">
      <c r="A383">
        <v>255</v>
      </c>
      <c r="B383">
        <v>2012</v>
      </c>
      <c r="C383" t="s">
        <v>31</v>
      </c>
      <c r="D383" t="s">
        <v>1</v>
      </c>
      <c r="E383" t="s">
        <v>1104</v>
      </c>
      <c r="F383" t="s">
        <v>1129</v>
      </c>
      <c r="G383" s="140" t="s">
        <v>1528</v>
      </c>
    </row>
    <row r="384" spans="1:7" x14ac:dyDescent="0.25">
      <c r="A384">
        <v>256</v>
      </c>
      <c r="B384">
        <v>2012</v>
      </c>
      <c r="C384" t="s">
        <v>32</v>
      </c>
      <c r="D384" t="s">
        <v>1</v>
      </c>
      <c r="E384" t="s">
        <v>1104</v>
      </c>
      <c r="F384" t="s">
        <v>1130</v>
      </c>
      <c r="G384" s="140" t="s">
        <v>1529</v>
      </c>
    </row>
    <row r="385" spans="1:7" x14ac:dyDescent="0.25">
      <c r="A385">
        <v>257</v>
      </c>
      <c r="B385">
        <v>2012</v>
      </c>
      <c r="C385" t="s">
        <v>33</v>
      </c>
      <c r="D385" t="s">
        <v>1</v>
      </c>
      <c r="E385" t="s">
        <v>1104</v>
      </c>
      <c r="F385" t="s">
        <v>1131</v>
      </c>
      <c r="G385" s="140" t="s">
        <v>1530</v>
      </c>
    </row>
    <row r="386" spans="1:7" x14ac:dyDescent="0.25">
      <c r="A386">
        <v>2</v>
      </c>
      <c r="B386">
        <v>2012</v>
      </c>
      <c r="C386" t="s">
        <v>84</v>
      </c>
      <c r="D386" t="s">
        <v>1</v>
      </c>
      <c r="E386" t="s">
        <v>1104</v>
      </c>
      <c r="F386" t="s">
        <v>1132</v>
      </c>
      <c r="G386" s="140" t="s">
        <v>1531</v>
      </c>
    </row>
    <row r="387" spans="1:7" x14ac:dyDescent="0.25">
      <c r="A387">
        <v>351</v>
      </c>
      <c r="B387">
        <v>2012</v>
      </c>
      <c r="C387" t="s">
        <v>35</v>
      </c>
      <c r="D387" t="s">
        <v>1</v>
      </c>
      <c r="E387" t="s">
        <v>1104</v>
      </c>
      <c r="F387" t="s">
        <v>1133</v>
      </c>
      <c r="G387" s="140" t="s">
        <v>1532</v>
      </c>
    </row>
    <row r="388" spans="1:7" x14ac:dyDescent="0.25">
      <c r="A388">
        <v>352</v>
      </c>
      <c r="B388">
        <v>2012</v>
      </c>
      <c r="C388" t="s">
        <v>36</v>
      </c>
      <c r="D388" t="s">
        <v>1</v>
      </c>
      <c r="E388" t="s">
        <v>1104</v>
      </c>
      <c r="F388" t="s">
        <v>1134</v>
      </c>
      <c r="G388" s="140" t="s">
        <v>1533</v>
      </c>
    </row>
    <row r="389" spans="1:7" x14ac:dyDescent="0.25">
      <c r="A389">
        <v>353</v>
      </c>
      <c r="B389">
        <v>2012</v>
      </c>
      <c r="C389" t="s">
        <v>37</v>
      </c>
      <c r="D389" t="s">
        <v>1</v>
      </c>
      <c r="E389" t="s">
        <v>1104</v>
      </c>
      <c r="F389" t="s">
        <v>1135</v>
      </c>
      <c r="G389" s="140" t="s">
        <v>1534</v>
      </c>
    </row>
    <row r="390" spans="1:7" x14ac:dyDescent="0.25">
      <c r="A390" t="s">
        <v>66</v>
      </c>
      <c r="B390">
        <v>2012</v>
      </c>
      <c r="C390" t="s">
        <v>94</v>
      </c>
      <c r="D390" t="s">
        <v>1</v>
      </c>
      <c r="E390" t="s">
        <v>1104</v>
      </c>
      <c r="F390" t="s">
        <v>1136</v>
      </c>
      <c r="G390" s="140" t="s">
        <v>1535</v>
      </c>
    </row>
    <row r="391" spans="1:7" x14ac:dyDescent="0.25">
      <c r="A391">
        <v>355</v>
      </c>
      <c r="B391">
        <v>2012</v>
      </c>
      <c r="C391" t="s">
        <v>39</v>
      </c>
      <c r="D391" t="s">
        <v>1</v>
      </c>
      <c r="E391" t="s">
        <v>1104</v>
      </c>
      <c r="F391" t="s">
        <v>1137</v>
      </c>
      <c r="G391" s="140" t="s">
        <v>1536</v>
      </c>
    </row>
    <row r="392" spans="1:7" x14ac:dyDescent="0.25">
      <c r="A392">
        <v>356</v>
      </c>
      <c r="B392">
        <v>2012</v>
      </c>
      <c r="C392" t="s">
        <v>40</v>
      </c>
      <c r="D392" t="s">
        <v>1</v>
      </c>
      <c r="E392" t="s">
        <v>1104</v>
      </c>
      <c r="F392" t="s">
        <v>1138</v>
      </c>
      <c r="G392" s="140" t="s">
        <v>1537</v>
      </c>
    </row>
    <row r="393" spans="1:7" x14ac:dyDescent="0.25">
      <c r="A393">
        <v>357</v>
      </c>
      <c r="B393">
        <v>2012</v>
      </c>
      <c r="C393" t="s">
        <v>41</v>
      </c>
      <c r="D393" t="s">
        <v>1</v>
      </c>
      <c r="E393" t="s">
        <v>1104</v>
      </c>
      <c r="F393" t="s">
        <v>1139</v>
      </c>
      <c r="G393" s="140" t="s">
        <v>1538</v>
      </c>
    </row>
    <row r="394" spans="1:7" x14ac:dyDescent="0.25">
      <c r="A394">
        <v>358</v>
      </c>
      <c r="B394">
        <v>2012</v>
      </c>
      <c r="C394" t="s">
        <v>42</v>
      </c>
      <c r="D394" t="s">
        <v>1</v>
      </c>
      <c r="E394" t="s">
        <v>1104</v>
      </c>
      <c r="F394" t="s">
        <v>1140</v>
      </c>
      <c r="G394" s="140" t="s">
        <v>1539</v>
      </c>
    </row>
    <row r="395" spans="1:7" x14ac:dyDescent="0.25">
      <c r="A395">
        <v>359</v>
      </c>
      <c r="B395">
        <v>2012</v>
      </c>
      <c r="C395" t="s">
        <v>43</v>
      </c>
      <c r="D395" t="s">
        <v>1</v>
      </c>
      <c r="E395" t="s">
        <v>1104</v>
      </c>
      <c r="F395" t="s">
        <v>1141</v>
      </c>
      <c r="G395" s="140" t="s">
        <v>1540</v>
      </c>
    </row>
    <row r="396" spans="1:7" x14ac:dyDescent="0.25">
      <c r="A396" t="s">
        <v>66</v>
      </c>
      <c r="B396">
        <v>2012</v>
      </c>
      <c r="C396" t="s">
        <v>94</v>
      </c>
      <c r="D396" t="s">
        <v>1</v>
      </c>
      <c r="E396" t="s">
        <v>1104</v>
      </c>
      <c r="F396" t="s">
        <v>1136</v>
      </c>
      <c r="G396" s="140" t="s">
        <v>1535</v>
      </c>
    </row>
    <row r="397" spans="1:7" x14ac:dyDescent="0.25">
      <c r="A397">
        <v>361</v>
      </c>
      <c r="B397">
        <v>2012</v>
      </c>
      <c r="C397" t="s">
        <v>44</v>
      </c>
      <c r="D397" t="s">
        <v>1</v>
      </c>
      <c r="E397" t="s">
        <v>1104</v>
      </c>
      <c r="F397" t="s">
        <v>1142</v>
      </c>
      <c r="G397" s="140" t="s">
        <v>1541</v>
      </c>
    </row>
    <row r="398" spans="1:7" x14ac:dyDescent="0.25">
      <c r="A398">
        <v>3</v>
      </c>
      <c r="B398">
        <v>2012</v>
      </c>
      <c r="C398" t="s">
        <v>85</v>
      </c>
      <c r="D398" t="s">
        <v>1</v>
      </c>
      <c r="E398" t="s">
        <v>1104</v>
      </c>
      <c r="F398" t="s">
        <v>1143</v>
      </c>
      <c r="G398" s="140" t="s">
        <v>1542</v>
      </c>
    </row>
    <row r="399" spans="1:7" x14ac:dyDescent="0.25">
      <c r="A399">
        <v>401</v>
      </c>
      <c r="B399">
        <v>2012</v>
      </c>
      <c r="C399" t="s">
        <v>1144</v>
      </c>
      <c r="D399" t="s">
        <v>1</v>
      </c>
      <c r="E399" t="s">
        <v>1104</v>
      </c>
      <c r="F399" t="s">
        <v>1145</v>
      </c>
      <c r="G399" s="140" t="s">
        <v>1543</v>
      </c>
    </row>
    <row r="400" spans="1:7" x14ac:dyDescent="0.25">
      <c r="A400" t="s">
        <v>67</v>
      </c>
      <c r="B400">
        <v>2012</v>
      </c>
      <c r="C400" t="s">
        <v>1146</v>
      </c>
      <c r="D400" t="s">
        <v>1</v>
      </c>
      <c r="E400" t="s">
        <v>1104</v>
      </c>
      <c r="F400" t="s">
        <v>1147</v>
      </c>
      <c r="G400" s="140" t="s">
        <v>1544</v>
      </c>
    </row>
    <row r="401" spans="1:7" x14ac:dyDescent="0.25">
      <c r="A401">
        <v>403</v>
      </c>
      <c r="B401">
        <v>2012</v>
      </c>
      <c r="C401" t="s">
        <v>1148</v>
      </c>
      <c r="D401" t="s">
        <v>1</v>
      </c>
      <c r="E401" t="s">
        <v>1104</v>
      </c>
      <c r="F401" t="s">
        <v>1149</v>
      </c>
      <c r="G401" s="140" t="s">
        <v>1545</v>
      </c>
    </row>
    <row r="402" spans="1:7" x14ac:dyDescent="0.25">
      <c r="A402">
        <v>404</v>
      </c>
      <c r="B402">
        <v>2012</v>
      </c>
      <c r="C402" t="s">
        <v>1150</v>
      </c>
      <c r="D402" t="s">
        <v>1</v>
      </c>
      <c r="E402" t="s">
        <v>1104</v>
      </c>
      <c r="F402" t="s">
        <v>1151</v>
      </c>
      <c r="G402" s="140" t="s">
        <v>1546</v>
      </c>
    </row>
    <row r="403" spans="1:7" x14ac:dyDescent="0.25">
      <c r="A403">
        <v>405</v>
      </c>
      <c r="B403">
        <v>2012</v>
      </c>
      <c r="C403" t="s">
        <v>1152</v>
      </c>
      <c r="D403" t="s">
        <v>1</v>
      </c>
      <c r="E403" t="s">
        <v>1104</v>
      </c>
      <c r="F403" t="s">
        <v>1153</v>
      </c>
      <c r="G403" s="140" t="s">
        <v>1547</v>
      </c>
    </row>
    <row r="404" spans="1:7" x14ac:dyDescent="0.25">
      <c r="A404">
        <v>451</v>
      </c>
      <c r="B404">
        <v>2012</v>
      </c>
      <c r="C404" t="s">
        <v>51</v>
      </c>
      <c r="D404" t="s">
        <v>1</v>
      </c>
      <c r="E404" t="s">
        <v>1104</v>
      </c>
      <c r="F404" t="s">
        <v>1154</v>
      </c>
      <c r="G404" s="140" t="s">
        <v>1548</v>
      </c>
    </row>
    <row r="405" spans="1:7" x14ac:dyDescent="0.25">
      <c r="A405">
        <v>452</v>
      </c>
      <c r="B405">
        <v>2012</v>
      </c>
      <c r="C405" t="s">
        <v>52</v>
      </c>
      <c r="D405" t="s">
        <v>1</v>
      </c>
      <c r="E405" t="s">
        <v>1104</v>
      </c>
      <c r="F405" t="s">
        <v>1155</v>
      </c>
      <c r="G405" s="140" t="s">
        <v>1549</v>
      </c>
    </row>
    <row r="406" spans="1:7" x14ac:dyDescent="0.25">
      <c r="A406">
        <v>453</v>
      </c>
      <c r="B406">
        <v>2012</v>
      </c>
      <c r="C406" t="s">
        <v>53</v>
      </c>
      <c r="D406" t="s">
        <v>1</v>
      </c>
      <c r="E406" t="s">
        <v>1104</v>
      </c>
      <c r="F406" t="s">
        <v>1156</v>
      </c>
      <c r="G406" s="140" t="s">
        <v>1550</v>
      </c>
    </row>
    <row r="407" spans="1:7" x14ac:dyDescent="0.25">
      <c r="A407">
        <v>454</v>
      </c>
      <c r="B407">
        <v>2012</v>
      </c>
      <c r="C407" t="s">
        <v>54</v>
      </c>
      <c r="D407" t="s">
        <v>1</v>
      </c>
      <c r="E407" t="s">
        <v>1104</v>
      </c>
      <c r="F407" t="s">
        <v>1157</v>
      </c>
      <c r="G407" s="140" t="s">
        <v>1551</v>
      </c>
    </row>
    <row r="408" spans="1:7" x14ac:dyDescent="0.25">
      <c r="A408" t="s">
        <v>68</v>
      </c>
      <c r="B408">
        <v>2012</v>
      </c>
      <c r="C408" t="s">
        <v>55</v>
      </c>
      <c r="D408" t="s">
        <v>1</v>
      </c>
      <c r="E408" t="s">
        <v>1104</v>
      </c>
      <c r="F408" t="s">
        <v>1158</v>
      </c>
      <c r="G408" s="140" t="s">
        <v>1552</v>
      </c>
    </row>
    <row r="409" spans="1:7" x14ac:dyDescent="0.25">
      <c r="A409">
        <v>456</v>
      </c>
      <c r="B409">
        <v>2012</v>
      </c>
      <c r="C409" t="s">
        <v>56</v>
      </c>
      <c r="D409" t="s">
        <v>1</v>
      </c>
      <c r="E409" t="s">
        <v>1104</v>
      </c>
      <c r="F409" t="s">
        <v>1159</v>
      </c>
      <c r="G409" s="140" t="s">
        <v>1553</v>
      </c>
    </row>
    <row r="410" spans="1:7" x14ac:dyDescent="0.25">
      <c r="A410" t="s">
        <v>67</v>
      </c>
      <c r="B410">
        <v>2012</v>
      </c>
      <c r="C410" t="s">
        <v>1146</v>
      </c>
      <c r="D410" t="s">
        <v>1</v>
      </c>
      <c r="E410" t="s">
        <v>1104</v>
      </c>
      <c r="F410" t="s">
        <v>1147</v>
      </c>
      <c r="G410" s="140" t="s">
        <v>1544</v>
      </c>
    </row>
    <row r="411" spans="1:7" x14ac:dyDescent="0.25">
      <c r="A411">
        <v>458</v>
      </c>
      <c r="B411">
        <v>2012</v>
      </c>
      <c r="C411" t="s">
        <v>57</v>
      </c>
      <c r="D411" t="s">
        <v>1</v>
      </c>
      <c r="E411" t="s">
        <v>1104</v>
      </c>
      <c r="F411" t="s">
        <v>1160</v>
      </c>
      <c r="G411" s="140" t="s">
        <v>1554</v>
      </c>
    </row>
    <row r="412" spans="1:7" x14ac:dyDescent="0.25">
      <c r="A412">
        <v>459</v>
      </c>
      <c r="B412">
        <v>2012</v>
      </c>
      <c r="C412" t="s">
        <v>58</v>
      </c>
      <c r="D412" t="s">
        <v>1</v>
      </c>
      <c r="E412" t="s">
        <v>1104</v>
      </c>
      <c r="F412" t="s">
        <v>1161</v>
      </c>
      <c r="G412" s="140" t="s">
        <v>1555</v>
      </c>
    </row>
    <row r="413" spans="1:7" x14ac:dyDescent="0.25">
      <c r="A413">
        <v>460</v>
      </c>
      <c r="B413">
        <v>2012</v>
      </c>
      <c r="C413" t="s">
        <v>59</v>
      </c>
      <c r="D413" t="s">
        <v>1</v>
      </c>
      <c r="E413" t="s">
        <v>1104</v>
      </c>
      <c r="F413" t="s">
        <v>1162</v>
      </c>
      <c r="G413" s="140" t="s">
        <v>1556</v>
      </c>
    </row>
    <row r="414" spans="1:7" x14ac:dyDescent="0.25">
      <c r="A414">
        <v>461</v>
      </c>
      <c r="B414">
        <v>2012</v>
      </c>
      <c r="C414" t="s">
        <v>60</v>
      </c>
      <c r="D414" t="s">
        <v>1</v>
      </c>
      <c r="E414" t="s">
        <v>1104</v>
      </c>
      <c r="F414" t="s">
        <v>1163</v>
      </c>
      <c r="G414" s="140" t="s">
        <v>1557</v>
      </c>
    </row>
    <row r="415" spans="1:7" x14ac:dyDescent="0.25">
      <c r="A415" t="s">
        <v>68</v>
      </c>
      <c r="B415">
        <v>2012</v>
      </c>
      <c r="C415" t="s">
        <v>55</v>
      </c>
      <c r="D415" t="s">
        <v>1</v>
      </c>
      <c r="E415" t="s">
        <v>1104</v>
      </c>
      <c r="F415" t="s">
        <v>1158</v>
      </c>
      <c r="G415" s="140" t="s">
        <v>1552</v>
      </c>
    </row>
    <row r="416" spans="1:7" x14ac:dyDescent="0.25">
      <c r="A416">
        <v>4</v>
      </c>
      <c r="B416">
        <v>2012</v>
      </c>
      <c r="C416" t="s">
        <v>1102</v>
      </c>
      <c r="D416" t="s">
        <v>1</v>
      </c>
      <c r="E416" t="s">
        <v>1104</v>
      </c>
      <c r="F416" t="s">
        <v>1164</v>
      </c>
      <c r="G416" s="140" t="s">
        <v>1558</v>
      </c>
    </row>
    <row r="417" spans="1:7" x14ac:dyDescent="0.25">
      <c r="A417">
        <v>0</v>
      </c>
      <c r="B417">
        <v>2012</v>
      </c>
      <c r="C417" t="s">
        <v>62</v>
      </c>
      <c r="D417" t="s">
        <v>1</v>
      </c>
      <c r="E417" t="s">
        <v>1104</v>
      </c>
      <c r="F417" t="s">
        <v>1165</v>
      </c>
      <c r="G417" s="140" t="s">
        <v>1559</v>
      </c>
    </row>
    <row r="418" spans="1:7" x14ac:dyDescent="0.25">
      <c r="A418">
        <v>101</v>
      </c>
      <c r="B418">
        <v>2011</v>
      </c>
      <c r="C418" t="s">
        <v>1106</v>
      </c>
      <c r="D418" t="s">
        <v>1</v>
      </c>
      <c r="E418" t="s">
        <v>1104</v>
      </c>
      <c r="F418" t="s">
        <v>1107</v>
      </c>
      <c r="G418" s="140" t="s">
        <v>1560</v>
      </c>
    </row>
    <row r="419" spans="1:7" x14ac:dyDescent="0.25">
      <c r="A419">
        <v>102</v>
      </c>
      <c r="B419">
        <v>2011</v>
      </c>
      <c r="C419" t="s">
        <v>1108</v>
      </c>
      <c r="D419" t="s">
        <v>1</v>
      </c>
      <c r="E419" t="s">
        <v>1104</v>
      </c>
      <c r="F419" t="s">
        <v>1109</v>
      </c>
      <c r="G419" s="140" t="s">
        <v>1561</v>
      </c>
    </row>
    <row r="420" spans="1:7" x14ac:dyDescent="0.25">
      <c r="A420">
        <v>103</v>
      </c>
      <c r="B420">
        <v>2011</v>
      </c>
      <c r="C420" t="s">
        <v>1110</v>
      </c>
      <c r="D420" t="s">
        <v>1</v>
      </c>
      <c r="E420" t="s">
        <v>1104</v>
      </c>
      <c r="F420" t="s">
        <v>1111</v>
      </c>
      <c r="G420" s="140" t="s">
        <v>1562</v>
      </c>
    </row>
    <row r="421" spans="1:7" x14ac:dyDescent="0.25">
      <c r="A421">
        <v>151</v>
      </c>
      <c r="B421">
        <v>2011</v>
      </c>
      <c r="C421" t="s">
        <v>15</v>
      </c>
      <c r="D421" t="s">
        <v>1</v>
      </c>
      <c r="E421" t="s">
        <v>1104</v>
      </c>
      <c r="F421" t="s">
        <v>1112</v>
      </c>
      <c r="G421" s="140" t="s">
        <v>1563</v>
      </c>
    </row>
    <row r="422" spans="1:7" x14ac:dyDescent="0.25">
      <c r="A422">
        <v>153</v>
      </c>
      <c r="B422">
        <v>2011</v>
      </c>
      <c r="C422" t="s">
        <v>16</v>
      </c>
      <c r="D422" t="s">
        <v>1</v>
      </c>
      <c r="E422" t="s">
        <v>1104</v>
      </c>
      <c r="F422" t="s">
        <v>1113</v>
      </c>
      <c r="G422" s="140" t="s">
        <v>1564</v>
      </c>
    </row>
    <row r="423" spans="1:7" x14ac:dyDescent="0.25">
      <c r="A423">
        <v>154</v>
      </c>
      <c r="B423">
        <v>2011</v>
      </c>
      <c r="C423" t="s">
        <v>17</v>
      </c>
      <c r="D423" t="s">
        <v>1</v>
      </c>
      <c r="E423" t="s">
        <v>1104</v>
      </c>
      <c r="F423" t="s">
        <v>1114</v>
      </c>
      <c r="G423" s="140" t="s">
        <v>1565</v>
      </c>
    </row>
    <row r="424" spans="1:7" x14ac:dyDescent="0.25">
      <c r="A424">
        <v>155</v>
      </c>
      <c r="B424">
        <v>2011</v>
      </c>
      <c r="C424" t="s">
        <v>18</v>
      </c>
      <c r="D424" t="s">
        <v>1</v>
      </c>
      <c r="E424" t="s">
        <v>1104</v>
      </c>
      <c r="F424" t="s">
        <v>1115</v>
      </c>
      <c r="G424" s="140" t="s">
        <v>1566</v>
      </c>
    </row>
    <row r="425" spans="1:7" x14ac:dyDescent="0.25">
      <c r="A425">
        <v>157</v>
      </c>
      <c r="B425">
        <v>2011</v>
      </c>
      <c r="C425" t="s">
        <v>19</v>
      </c>
      <c r="D425" t="s">
        <v>1</v>
      </c>
      <c r="E425" t="s">
        <v>1104</v>
      </c>
      <c r="F425" t="s">
        <v>1116</v>
      </c>
      <c r="G425" s="140" t="s">
        <v>1567</v>
      </c>
    </row>
    <row r="426" spans="1:7" x14ac:dyDescent="0.25">
      <c r="A426">
        <v>159</v>
      </c>
      <c r="B426">
        <v>2011</v>
      </c>
      <c r="C426" t="s">
        <v>21</v>
      </c>
      <c r="D426" t="s">
        <v>1</v>
      </c>
      <c r="E426" t="s">
        <v>1104</v>
      </c>
      <c r="F426" t="s">
        <v>1117</v>
      </c>
      <c r="G426" s="140" t="s">
        <v>1568</v>
      </c>
    </row>
    <row r="427" spans="1:7" x14ac:dyDescent="0.25">
      <c r="A427">
        <v>158</v>
      </c>
      <c r="B427">
        <v>2011</v>
      </c>
      <c r="C427" t="s">
        <v>20</v>
      </c>
      <c r="D427" t="s">
        <v>1</v>
      </c>
      <c r="E427" t="s">
        <v>1104</v>
      </c>
      <c r="F427" t="s">
        <v>1118</v>
      </c>
      <c r="G427" s="140" t="s">
        <v>1569</v>
      </c>
    </row>
    <row r="428" spans="1:7" x14ac:dyDescent="0.25">
      <c r="A428">
        <v>1</v>
      </c>
      <c r="B428">
        <v>2011</v>
      </c>
      <c r="C428" t="s">
        <v>113</v>
      </c>
      <c r="D428" t="s">
        <v>1</v>
      </c>
      <c r="E428" t="s">
        <v>1104</v>
      </c>
      <c r="F428" t="s">
        <v>1119</v>
      </c>
      <c r="G428" s="140" t="s">
        <v>1570</v>
      </c>
    </row>
    <row r="429" spans="1:7" x14ac:dyDescent="0.25">
      <c r="A429">
        <v>241</v>
      </c>
      <c r="B429">
        <v>2011</v>
      </c>
      <c r="C429" t="s">
        <v>1120</v>
      </c>
      <c r="D429" t="s">
        <v>1</v>
      </c>
      <c r="E429" t="s">
        <v>1104</v>
      </c>
      <c r="F429" t="s">
        <v>1121</v>
      </c>
      <c r="G429" s="140" t="s">
        <v>1571</v>
      </c>
    </row>
    <row r="430" spans="1:7" x14ac:dyDescent="0.25">
      <c r="A430">
        <v>241001</v>
      </c>
      <c r="B430">
        <v>2011</v>
      </c>
      <c r="C430" t="s">
        <v>1122</v>
      </c>
      <c r="D430" t="s">
        <v>1</v>
      </c>
      <c r="E430" t="s">
        <v>1104</v>
      </c>
      <c r="F430" t="s">
        <v>1123</v>
      </c>
      <c r="G430" s="140" t="s">
        <v>1572</v>
      </c>
    </row>
    <row r="431" spans="1:7" x14ac:dyDescent="0.25">
      <c r="A431">
        <v>241999</v>
      </c>
      <c r="B431">
        <v>2011</v>
      </c>
      <c r="C431" t="s">
        <v>1124</v>
      </c>
      <c r="D431" t="s">
        <v>1</v>
      </c>
      <c r="E431" t="s">
        <v>1104</v>
      </c>
      <c r="F431" t="s">
        <v>1125</v>
      </c>
      <c r="G431" s="140" t="s">
        <v>1573</v>
      </c>
    </row>
    <row r="432" spans="1:7" x14ac:dyDescent="0.25">
      <c r="A432">
        <v>251</v>
      </c>
      <c r="B432">
        <v>2011</v>
      </c>
      <c r="C432" t="s">
        <v>28</v>
      </c>
      <c r="D432" t="s">
        <v>1</v>
      </c>
      <c r="E432" t="s">
        <v>1104</v>
      </c>
      <c r="F432" t="s">
        <v>1126</v>
      </c>
      <c r="G432" s="140" t="s">
        <v>1574</v>
      </c>
    </row>
    <row r="433" spans="1:7" x14ac:dyDescent="0.25">
      <c r="A433">
        <v>252</v>
      </c>
      <c r="B433">
        <v>2011</v>
      </c>
      <c r="C433" t="s">
        <v>29</v>
      </c>
      <c r="D433" t="s">
        <v>1</v>
      </c>
      <c r="E433" t="s">
        <v>1104</v>
      </c>
      <c r="F433" t="s">
        <v>1127</v>
      </c>
      <c r="G433" s="140" t="s">
        <v>1575</v>
      </c>
    </row>
    <row r="434" spans="1:7" x14ac:dyDescent="0.25">
      <c r="A434">
        <v>254</v>
      </c>
      <c r="B434">
        <v>2011</v>
      </c>
      <c r="C434" t="s">
        <v>30</v>
      </c>
      <c r="D434" t="s">
        <v>1</v>
      </c>
      <c r="E434" t="s">
        <v>1104</v>
      </c>
      <c r="F434" t="s">
        <v>1128</v>
      </c>
      <c r="G434" s="140" t="s">
        <v>1576</v>
      </c>
    </row>
    <row r="435" spans="1:7" x14ac:dyDescent="0.25">
      <c r="A435">
        <v>255</v>
      </c>
      <c r="B435">
        <v>2011</v>
      </c>
      <c r="C435" t="s">
        <v>31</v>
      </c>
      <c r="D435" t="s">
        <v>1</v>
      </c>
      <c r="E435" t="s">
        <v>1104</v>
      </c>
      <c r="F435" t="s">
        <v>1129</v>
      </c>
      <c r="G435" s="140" t="s">
        <v>1577</v>
      </c>
    </row>
    <row r="436" spans="1:7" x14ac:dyDescent="0.25">
      <c r="A436">
        <v>256</v>
      </c>
      <c r="B436">
        <v>2011</v>
      </c>
      <c r="C436" t="s">
        <v>32</v>
      </c>
      <c r="D436" t="s">
        <v>1</v>
      </c>
      <c r="E436" t="s">
        <v>1104</v>
      </c>
      <c r="F436" t="s">
        <v>1130</v>
      </c>
      <c r="G436" s="140" t="s">
        <v>1578</v>
      </c>
    </row>
    <row r="437" spans="1:7" x14ac:dyDescent="0.25">
      <c r="A437">
        <v>257</v>
      </c>
      <c r="B437">
        <v>2011</v>
      </c>
      <c r="C437" t="s">
        <v>33</v>
      </c>
      <c r="D437" t="s">
        <v>1</v>
      </c>
      <c r="E437" t="s">
        <v>1104</v>
      </c>
      <c r="F437" t="s">
        <v>1131</v>
      </c>
      <c r="G437" s="140" t="s">
        <v>1579</v>
      </c>
    </row>
    <row r="438" spans="1:7" x14ac:dyDescent="0.25">
      <c r="A438">
        <v>2</v>
      </c>
      <c r="B438">
        <v>2011</v>
      </c>
      <c r="C438" t="s">
        <v>84</v>
      </c>
      <c r="D438" t="s">
        <v>1</v>
      </c>
      <c r="E438" t="s">
        <v>1104</v>
      </c>
      <c r="F438" t="s">
        <v>1132</v>
      </c>
      <c r="G438" s="140" t="s">
        <v>1580</v>
      </c>
    </row>
    <row r="439" spans="1:7" x14ac:dyDescent="0.25">
      <c r="A439">
        <v>351</v>
      </c>
      <c r="B439">
        <v>2011</v>
      </c>
      <c r="C439" t="s">
        <v>35</v>
      </c>
      <c r="D439" t="s">
        <v>1</v>
      </c>
      <c r="E439" t="s">
        <v>1104</v>
      </c>
      <c r="F439" t="s">
        <v>1133</v>
      </c>
      <c r="G439" s="140" t="s">
        <v>1581</v>
      </c>
    </row>
    <row r="440" spans="1:7" x14ac:dyDescent="0.25">
      <c r="A440">
        <v>352</v>
      </c>
      <c r="B440">
        <v>2011</v>
      </c>
      <c r="C440" t="s">
        <v>36</v>
      </c>
      <c r="D440" t="s">
        <v>1</v>
      </c>
      <c r="E440" t="s">
        <v>1104</v>
      </c>
      <c r="F440" t="s">
        <v>1134</v>
      </c>
      <c r="G440" s="140" t="s">
        <v>1582</v>
      </c>
    </row>
    <row r="441" spans="1:7" x14ac:dyDescent="0.25">
      <c r="A441">
        <v>353</v>
      </c>
      <c r="B441">
        <v>2011</v>
      </c>
      <c r="C441" t="s">
        <v>37</v>
      </c>
      <c r="D441" t="s">
        <v>1</v>
      </c>
      <c r="E441" t="s">
        <v>1104</v>
      </c>
      <c r="F441" t="s">
        <v>1135</v>
      </c>
      <c r="G441" s="140" t="s">
        <v>1583</v>
      </c>
    </row>
    <row r="442" spans="1:7" x14ac:dyDescent="0.25">
      <c r="A442" t="s">
        <v>66</v>
      </c>
      <c r="B442">
        <v>2011</v>
      </c>
      <c r="C442" t="s">
        <v>94</v>
      </c>
      <c r="D442" t="s">
        <v>1</v>
      </c>
      <c r="E442" t="s">
        <v>1104</v>
      </c>
      <c r="F442" t="s">
        <v>1136</v>
      </c>
      <c r="G442" s="140" t="s">
        <v>1584</v>
      </c>
    </row>
    <row r="443" spans="1:7" x14ac:dyDescent="0.25">
      <c r="A443">
        <v>355</v>
      </c>
      <c r="B443">
        <v>2011</v>
      </c>
      <c r="C443" t="s">
        <v>39</v>
      </c>
      <c r="D443" t="s">
        <v>1</v>
      </c>
      <c r="E443" t="s">
        <v>1104</v>
      </c>
      <c r="F443" t="s">
        <v>1137</v>
      </c>
      <c r="G443" s="140" t="s">
        <v>1585</v>
      </c>
    </row>
    <row r="444" spans="1:7" x14ac:dyDescent="0.25">
      <c r="A444">
        <v>356</v>
      </c>
      <c r="B444">
        <v>2011</v>
      </c>
      <c r="C444" t="s">
        <v>40</v>
      </c>
      <c r="D444" t="s">
        <v>1</v>
      </c>
      <c r="E444" t="s">
        <v>1104</v>
      </c>
      <c r="F444" t="s">
        <v>1138</v>
      </c>
      <c r="G444" s="140" t="s">
        <v>1586</v>
      </c>
    </row>
    <row r="445" spans="1:7" x14ac:dyDescent="0.25">
      <c r="A445">
        <v>357</v>
      </c>
      <c r="B445">
        <v>2011</v>
      </c>
      <c r="C445" t="s">
        <v>41</v>
      </c>
      <c r="D445" t="s">
        <v>1</v>
      </c>
      <c r="E445" t="s">
        <v>1104</v>
      </c>
      <c r="F445" t="s">
        <v>1139</v>
      </c>
      <c r="G445" s="140" t="s">
        <v>1587</v>
      </c>
    </row>
    <row r="446" spans="1:7" x14ac:dyDescent="0.25">
      <c r="A446">
        <v>358</v>
      </c>
      <c r="B446">
        <v>2011</v>
      </c>
      <c r="C446" t="s">
        <v>42</v>
      </c>
      <c r="D446" t="s">
        <v>1</v>
      </c>
      <c r="E446" t="s">
        <v>1104</v>
      </c>
      <c r="F446" t="s">
        <v>1140</v>
      </c>
      <c r="G446" s="140" t="s">
        <v>1588</v>
      </c>
    </row>
    <row r="447" spans="1:7" x14ac:dyDescent="0.25">
      <c r="A447">
        <v>359</v>
      </c>
      <c r="B447">
        <v>2011</v>
      </c>
      <c r="C447" t="s">
        <v>43</v>
      </c>
      <c r="D447" t="s">
        <v>1</v>
      </c>
      <c r="E447" t="s">
        <v>1104</v>
      </c>
      <c r="F447" t="s">
        <v>1141</v>
      </c>
      <c r="G447" s="140" t="s">
        <v>1589</v>
      </c>
    </row>
    <row r="448" spans="1:7" x14ac:dyDescent="0.25">
      <c r="A448" t="s">
        <v>66</v>
      </c>
      <c r="B448">
        <v>2011</v>
      </c>
      <c r="C448" t="s">
        <v>94</v>
      </c>
      <c r="D448" t="s">
        <v>1</v>
      </c>
      <c r="E448" t="s">
        <v>1104</v>
      </c>
      <c r="F448" t="s">
        <v>1136</v>
      </c>
      <c r="G448" s="140" t="s">
        <v>1584</v>
      </c>
    </row>
    <row r="449" spans="1:7" x14ac:dyDescent="0.25">
      <c r="A449">
        <v>361</v>
      </c>
      <c r="B449">
        <v>2011</v>
      </c>
      <c r="C449" t="s">
        <v>44</v>
      </c>
      <c r="D449" t="s">
        <v>1</v>
      </c>
      <c r="E449" t="s">
        <v>1104</v>
      </c>
      <c r="F449" t="s">
        <v>1142</v>
      </c>
      <c r="G449" s="140" t="s">
        <v>1590</v>
      </c>
    </row>
    <row r="450" spans="1:7" x14ac:dyDescent="0.25">
      <c r="A450">
        <v>3</v>
      </c>
      <c r="B450">
        <v>2011</v>
      </c>
      <c r="C450" t="s">
        <v>85</v>
      </c>
      <c r="D450" t="s">
        <v>1</v>
      </c>
      <c r="E450" t="s">
        <v>1104</v>
      </c>
      <c r="F450" t="s">
        <v>1143</v>
      </c>
      <c r="G450" s="140" t="s">
        <v>1591</v>
      </c>
    </row>
    <row r="451" spans="1:7" x14ac:dyDescent="0.25">
      <c r="A451">
        <v>401</v>
      </c>
      <c r="B451">
        <v>2011</v>
      </c>
      <c r="C451" t="s">
        <v>1144</v>
      </c>
      <c r="D451" t="s">
        <v>1</v>
      </c>
      <c r="E451" t="s">
        <v>1104</v>
      </c>
      <c r="F451" t="s">
        <v>1145</v>
      </c>
      <c r="G451" s="140" t="s">
        <v>1592</v>
      </c>
    </row>
    <row r="452" spans="1:7" x14ac:dyDescent="0.25">
      <c r="A452" t="s">
        <v>67</v>
      </c>
      <c r="B452">
        <v>2011</v>
      </c>
      <c r="C452" t="s">
        <v>1146</v>
      </c>
      <c r="D452" t="s">
        <v>1</v>
      </c>
      <c r="E452" t="s">
        <v>1104</v>
      </c>
      <c r="F452" t="s">
        <v>1147</v>
      </c>
      <c r="G452" s="140" t="s">
        <v>1593</v>
      </c>
    </row>
    <row r="453" spans="1:7" x14ac:dyDescent="0.25">
      <c r="A453">
        <v>403</v>
      </c>
      <c r="B453">
        <v>2011</v>
      </c>
      <c r="C453" t="s">
        <v>1148</v>
      </c>
      <c r="D453" t="s">
        <v>1</v>
      </c>
      <c r="E453" t="s">
        <v>1104</v>
      </c>
      <c r="F453" t="s">
        <v>1149</v>
      </c>
      <c r="G453" s="140" t="s">
        <v>1594</v>
      </c>
    </row>
    <row r="454" spans="1:7" x14ac:dyDescent="0.25">
      <c r="A454">
        <v>404</v>
      </c>
      <c r="B454">
        <v>2011</v>
      </c>
      <c r="C454" t="s">
        <v>1150</v>
      </c>
      <c r="D454" t="s">
        <v>1</v>
      </c>
      <c r="E454" t="s">
        <v>1104</v>
      </c>
      <c r="F454" t="s">
        <v>1151</v>
      </c>
      <c r="G454" s="140" t="s">
        <v>1595</v>
      </c>
    </row>
    <row r="455" spans="1:7" x14ac:dyDescent="0.25">
      <c r="A455">
        <v>405</v>
      </c>
      <c r="B455">
        <v>2011</v>
      </c>
      <c r="C455" t="s">
        <v>1152</v>
      </c>
      <c r="D455" t="s">
        <v>1</v>
      </c>
      <c r="E455" t="s">
        <v>1104</v>
      </c>
      <c r="F455" t="s">
        <v>1153</v>
      </c>
      <c r="G455" s="140" t="s">
        <v>1596</v>
      </c>
    </row>
    <row r="456" spans="1:7" x14ac:dyDescent="0.25">
      <c r="A456">
        <v>451</v>
      </c>
      <c r="B456">
        <v>2011</v>
      </c>
      <c r="C456" t="s">
        <v>51</v>
      </c>
      <c r="D456" t="s">
        <v>1</v>
      </c>
      <c r="E456" t="s">
        <v>1104</v>
      </c>
      <c r="F456" t="s">
        <v>1154</v>
      </c>
      <c r="G456" s="140" t="s">
        <v>1597</v>
      </c>
    </row>
    <row r="457" spans="1:7" x14ac:dyDescent="0.25">
      <c r="A457">
        <v>452</v>
      </c>
      <c r="B457">
        <v>2011</v>
      </c>
      <c r="C457" t="s">
        <v>52</v>
      </c>
      <c r="D457" t="s">
        <v>1</v>
      </c>
      <c r="E457" t="s">
        <v>1104</v>
      </c>
      <c r="F457" t="s">
        <v>1155</v>
      </c>
      <c r="G457" s="140" t="s">
        <v>1598</v>
      </c>
    </row>
    <row r="458" spans="1:7" x14ac:dyDescent="0.25">
      <c r="A458">
        <v>453</v>
      </c>
      <c r="B458">
        <v>2011</v>
      </c>
      <c r="C458" t="s">
        <v>53</v>
      </c>
      <c r="D458" t="s">
        <v>1</v>
      </c>
      <c r="E458" t="s">
        <v>1104</v>
      </c>
      <c r="F458" t="s">
        <v>1156</v>
      </c>
      <c r="G458" s="140" t="s">
        <v>1599</v>
      </c>
    </row>
    <row r="459" spans="1:7" x14ac:dyDescent="0.25">
      <c r="A459">
        <v>454</v>
      </c>
      <c r="B459">
        <v>2011</v>
      </c>
      <c r="C459" t="s">
        <v>54</v>
      </c>
      <c r="D459" t="s">
        <v>1</v>
      </c>
      <c r="E459" t="s">
        <v>1104</v>
      </c>
      <c r="F459" t="s">
        <v>1157</v>
      </c>
      <c r="G459" s="140" t="s">
        <v>1600</v>
      </c>
    </row>
    <row r="460" spans="1:7" x14ac:dyDescent="0.25">
      <c r="A460" t="s">
        <v>68</v>
      </c>
      <c r="B460">
        <v>2011</v>
      </c>
      <c r="C460" t="s">
        <v>55</v>
      </c>
      <c r="D460" t="s">
        <v>1</v>
      </c>
      <c r="E460" t="s">
        <v>1104</v>
      </c>
      <c r="F460" t="s">
        <v>1158</v>
      </c>
      <c r="G460" s="140" t="s">
        <v>1601</v>
      </c>
    </row>
    <row r="461" spans="1:7" x14ac:dyDescent="0.25">
      <c r="A461">
        <v>456</v>
      </c>
      <c r="B461">
        <v>2011</v>
      </c>
      <c r="C461" t="s">
        <v>56</v>
      </c>
      <c r="D461" t="s">
        <v>1</v>
      </c>
      <c r="E461" t="s">
        <v>1104</v>
      </c>
      <c r="F461" t="s">
        <v>1159</v>
      </c>
      <c r="G461" s="140" t="s">
        <v>1602</v>
      </c>
    </row>
    <row r="462" spans="1:7" x14ac:dyDescent="0.25">
      <c r="A462" t="s">
        <v>67</v>
      </c>
      <c r="B462">
        <v>2011</v>
      </c>
      <c r="C462" t="s">
        <v>1146</v>
      </c>
      <c r="D462" t="s">
        <v>1</v>
      </c>
      <c r="E462" t="s">
        <v>1104</v>
      </c>
      <c r="F462" t="s">
        <v>1147</v>
      </c>
      <c r="G462" s="140" t="s">
        <v>1593</v>
      </c>
    </row>
    <row r="463" spans="1:7" x14ac:dyDescent="0.25">
      <c r="A463">
        <v>458</v>
      </c>
      <c r="B463">
        <v>2011</v>
      </c>
      <c r="C463" t="s">
        <v>57</v>
      </c>
      <c r="D463" t="s">
        <v>1</v>
      </c>
      <c r="E463" t="s">
        <v>1104</v>
      </c>
      <c r="F463" t="s">
        <v>1160</v>
      </c>
      <c r="G463" s="140" t="s">
        <v>1603</v>
      </c>
    </row>
    <row r="464" spans="1:7" x14ac:dyDescent="0.25">
      <c r="A464">
        <v>459</v>
      </c>
      <c r="B464">
        <v>2011</v>
      </c>
      <c r="C464" t="s">
        <v>58</v>
      </c>
      <c r="D464" t="s">
        <v>1</v>
      </c>
      <c r="E464" t="s">
        <v>1104</v>
      </c>
      <c r="F464" t="s">
        <v>1161</v>
      </c>
      <c r="G464" s="140" t="s">
        <v>1604</v>
      </c>
    </row>
    <row r="465" spans="1:7" x14ac:dyDescent="0.25">
      <c r="A465">
        <v>460</v>
      </c>
      <c r="B465">
        <v>2011</v>
      </c>
      <c r="C465" t="s">
        <v>59</v>
      </c>
      <c r="D465" t="s">
        <v>1</v>
      </c>
      <c r="E465" t="s">
        <v>1104</v>
      </c>
      <c r="F465" t="s">
        <v>1162</v>
      </c>
      <c r="G465" s="140" t="s">
        <v>1605</v>
      </c>
    </row>
    <row r="466" spans="1:7" x14ac:dyDescent="0.25">
      <c r="A466">
        <v>461</v>
      </c>
      <c r="B466">
        <v>2011</v>
      </c>
      <c r="C466" t="s">
        <v>60</v>
      </c>
      <c r="D466" t="s">
        <v>1</v>
      </c>
      <c r="E466" t="s">
        <v>1104</v>
      </c>
      <c r="F466" t="s">
        <v>1163</v>
      </c>
      <c r="G466" s="140" t="s">
        <v>1606</v>
      </c>
    </row>
    <row r="467" spans="1:7" x14ac:dyDescent="0.25">
      <c r="A467" t="s">
        <v>68</v>
      </c>
      <c r="B467">
        <v>2011</v>
      </c>
      <c r="C467" t="s">
        <v>55</v>
      </c>
      <c r="D467" t="s">
        <v>1</v>
      </c>
      <c r="E467" t="s">
        <v>1104</v>
      </c>
      <c r="F467" t="s">
        <v>1158</v>
      </c>
      <c r="G467" s="140" t="s">
        <v>1601</v>
      </c>
    </row>
    <row r="468" spans="1:7" x14ac:dyDescent="0.25">
      <c r="A468">
        <v>4</v>
      </c>
      <c r="B468">
        <v>2011</v>
      </c>
      <c r="C468" t="s">
        <v>1102</v>
      </c>
      <c r="D468" t="s">
        <v>1</v>
      </c>
      <c r="E468" t="s">
        <v>1104</v>
      </c>
      <c r="F468" t="s">
        <v>1164</v>
      </c>
      <c r="G468" s="140" t="s">
        <v>1607</v>
      </c>
    </row>
    <row r="469" spans="1:7" x14ac:dyDescent="0.25">
      <c r="A469">
        <v>0</v>
      </c>
      <c r="B469">
        <v>2011</v>
      </c>
      <c r="C469" t="s">
        <v>62</v>
      </c>
      <c r="D469" t="s">
        <v>1</v>
      </c>
      <c r="E469" t="s">
        <v>1104</v>
      </c>
      <c r="F469" t="s">
        <v>1165</v>
      </c>
      <c r="G469" s="140" t="s">
        <v>1608</v>
      </c>
    </row>
    <row r="470" spans="1:7" x14ac:dyDescent="0.25">
      <c r="A470">
        <v>101</v>
      </c>
      <c r="B470">
        <v>2019</v>
      </c>
      <c r="C470" t="s">
        <v>1106</v>
      </c>
      <c r="D470" t="s">
        <v>2</v>
      </c>
      <c r="E470" t="s">
        <v>1104</v>
      </c>
      <c r="F470" t="s">
        <v>1107</v>
      </c>
      <c r="G470" s="140" t="s">
        <v>1609</v>
      </c>
    </row>
    <row r="471" spans="1:7" x14ac:dyDescent="0.25">
      <c r="A471">
        <v>102</v>
      </c>
      <c r="B471">
        <v>2019</v>
      </c>
      <c r="C471" t="s">
        <v>1108</v>
      </c>
      <c r="D471" t="s">
        <v>2</v>
      </c>
      <c r="E471" t="s">
        <v>1104</v>
      </c>
      <c r="F471" t="s">
        <v>1109</v>
      </c>
      <c r="G471" s="140" t="s">
        <v>1610</v>
      </c>
    </row>
    <row r="472" spans="1:7" x14ac:dyDescent="0.25">
      <c r="A472">
        <v>103</v>
      </c>
      <c r="B472">
        <v>2019</v>
      </c>
      <c r="C472" t="s">
        <v>1110</v>
      </c>
      <c r="D472" t="s">
        <v>2</v>
      </c>
      <c r="E472" t="s">
        <v>1104</v>
      </c>
      <c r="F472" t="s">
        <v>1111</v>
      </c>
      <c r="G472" s="140" t="s">
        <v>1611</v>
      </c>
    </row>
    <row r="473" spans="1:7" x14ac:dyDescent="0.25">
      <c r="A473">
        <v>151</v>
      </c>
      <c r="B473">
        <v>2019</v>
      </c>
      <c r="C473" t="s">
        <v>15</v>
      </c>
      <c r="D473" t="s">
        <v>2</v>
      </c>
      <c r="E473" t="s">
        <v>1104</v>
      </c>
      <c r="F473" t="s">
        <v>1112</v>
      </c>
      <c r="G473" s="140" t="s">
        <v>1612</v>
      </c>
    </row>
    <row r="474" spans="1:7" x14ac:dyDescent="0.25">
      <c r="A474">
        <v>153</v>
      </c>
      <c r="B474">
        <v>2019</v>
      </c>
      <c r="C474" t="s">
        <v>16</v>
      </c>
      <c r="D474" t="s">
        <v>2</v>
      </c>
      <c r="E474" t="s">
        <v>1104</v>
      </c>
      <c r="F474" t="s">
        <v>1113</v>
      </c>
      <c r="G474" s="140" t="s">
        <v>1613</v>
      </c>
    </row>
    <row r="475" spans="1:7" x14ac:dyDescent="0.25">
      <c r="A475">
        <v>154</v>
      </c>
      <c r="B475">
        <v>2019</v>
      </c>
      <c r="C475" t="s">
        <v>17</v>
      </c>
      <c r="D475" t="s">
        <v>2</v>
      </c>
      <c r="E475" t="s">
        <v>1104</v>
      </c>
      <c r="F475" t="s">
        <v>1114</v>
      </c>
      <c r="G475" s="140" t="s">
        <v>1614</v>
      </c>
    </row>
    <row r="476" spans="1:7" x14ac:dyDescent="0.25">
      <c r="A476">
        <v>155</v>
      </c>
      <c r="B476">
        <v>2019</v>
      </c>
      <c r="C476" t="s">
        <v>18</v>
      </c>
      <c r="D476" t="s">
        <v>2</v>
      </c>
      <c r="E476" t="s">
        <v>1104</v>
      </c>
      <c r="F476" t="s">
        <v>1115</v>
      </c>
      <c r="G476" s="140" t="s">
        <v>1615</v>
      </c>
    </row>
    <row r="477" spans="1:7" x14ac:dyDescent="0.25">
      <c r="A477">
        <v>157</v>
      </c>
      <c r="B477">
        <v>2019</v>
      </c>
      <c r="C477" t="s">
        <v>19</v>
      </c>
      <c r="D477" t="s">
        <v>2</v>
      </c>
      <c r="E477" t="s">
        <v>1104</v>
      </c>
      <c r="F477" t="s">
        <v>1116</v>
      </c>
      <c r="G477" s="140" t="s">
        <v>1616</v>
      </c>
    </row>
    <row r="478" spans="1:7" x14ac:dyDescent="0.25">
      <c r="A478">
        <v>159</v>
      </c>
      <c r="B478">
        <v>2019</v>
      </c>
      <c r="C478" t="s">
        <v>21</v>
      </c>
      <c r="D478" t="s">
        <v>2</v>
      </c>
      <c r="E478" t="s">
        <v>1104</v>
      </c>
      <c r="F478" t="s">
        <v>1117</v>
      </c>
      <c r="G478" s="140" t="s">
        <v>1617</v>
      </c>
    </row>
    <row r="479" spans="1:7" x14ac:dyDescent="0.25">
      <c r="A479">
        <v>158</v>
      </c>
      <c r="B479">
        <v>2019</v>
      </c>
      <c r="C479" t="s">
        <v>20</v>
      </c>
      <c r="D479" t="s">
        <v>2</v>
      </c>
      <c r="E479" t="s">
        <v>1104</v>
      </c>
      <c r="F479" t="s">
        <v>1118</v>
      </c>
      <c r="G479" s="140" t="s">
        <v>1618</v>
      </c>
    </row>
    <row r="480" spans="1:7" x14ac:dyDescent="0.25">
      <c r="A480">
        <v>1</v>
      </c>
      <c r="B480">
        <v>2019</v>
      </c>
      <c r="C480" t="s">
        <v>113</v>
      </c>
      <c r="D480" t="s">
        <v>2</v>
      </c>
      <c r="E480" t="s">
        <v>1104</v>
      </c>
      <c r="F480" t="s">
        <v>1119</v>
      </c>
      <c r="G480" s="140" t="s">
        <v>1619</v>
      </c>
    </row>
    <row r="481" spans="1:7" x14ac:dyDescent="0.25">
      <c r="A481">
        <v>241</v>
      </c>
      <c r="B481">
        <v>2019</v>
      </c>
      <c r="C481" t="s">
        <v>1120</v>
      </c>
      <c r="D481" t="s">
        <v>2</v>
      </c>
      <c r="E481" t="s">
        <v>1104</v>
      </c>
      <c r="F481" t="s">
        <v>1121</v>
      </c>
      <c r="G481" s="140" t="s">
        <v>1620</v>
      </c>
    </row>
    <row r="482" spans="1:7" x14ac:dyDescent="0.25">
      <c r="A482">
        <v>241001</v>
      </c>
      <c r="B482">
        <v>2019</v>
      </c>
      <c r="C482" t="s">
        <v>1122</v>
      </c>
      <c r="D482" t="s">
        <v>2</v>
      </c>
      <c r="E482" t="s">
        <v>1104</v>
      </c>
      <c r="F482" t="s">
        <v>1123</v>
      </c>
      <c r="G482" s="140" t="s">
        <v>1621</v>
      </c>
    </row>
    <row r="483" spans="1:7" x14ac:dyDescent="0.25">
      <c r="A483">
        <v>241999</v>
      </c>
      <c r="B483">
        <v>2019</v>
      </c>
      <c r="C483" t="s">
        <v>1124</v>
      </c>
      <c r="D483" t="s">
        <v>2</v>
      </c>
      <c r="E483" t="s">
        <v>1104</v>
      </c>
      <c r="F483" t="s">
        <v>1125</v>
      </c>
      <c r="G483" s="140" t="s">
        <v>1622</v>
      </c>
    </row>
    <row r="484" spans="1:7" x14ac:dyDescent="0.25">
      <c r="A484">
        <v>251</v>
      </c>
      <c r="B484">
        <v>2019</v>
      </c>
      <c r="C484" t="s">
        <v>28</v>
      </c>
      <c r="D484" t="s">
        <v>2</v>
      </c>
      <c r="E484" t="s">
        <v>1104</v>
      </c>
      <c r="F484" t="s">
        <v>1126</v>
      </c>
      <c r="G484" s="140" t="s">
        <v>1623</v>
      </c>
    </row>
    <row r="485" spans="1:7" x14ac:dyDescent="0.25">
      <c r="A485">
        <v>252</v>
      </c>
      <c r="B485">
        <v>2019</v>
      </c>
      <c r="C485" t="s">
        <v>29</v>
      </c>
      <c r="D485" t="s">
        <v>2</v>
      </c>
      <c r="E485" t="s">
        <v>1104</v>
      </c>
      <c r="F485" t="s">
        <v>1127</v>
      </c>
      <c r="G485" s="140" t="s">
        <v>1624</v>
      </c>
    </row>
    <row r="486" spans="1:7" x14ac:dyDescent="0.25">
      <c r="A486">
        <v>254</v>
      </c>
      <c r="B486">
        <v>2019</v>
      </c>
      <c r="C486" t="s">
        <v>30</v>
      </c>
      <c r="D486" t="s">
        <v>2</v>
      </c>
      <c r="E486" t="s">
        <v>1104</v>
      </c>
      <c r="F486" t="s">
        <v>1128</v>
      </c>
      <c r="G486" s="140" t="s">
        <v>1625</v>
      </c>
    </row>
    <row r="487" spans="1:7" x14ac:dyDescent="0.25">
      <c r="A487">
        <v>255</v>
      </c>
      <c r="B487">
        <v>2019</v>
      </c>
      <c r="C487" t="s">
        <v>31</v>
      </c>
      <c r="D487" t="s">
        <v>2</v>
      </c>
      <c r="E487" t="s">
        <v>1104</v>
      </c>
      <c r="F487" t="s">
        <v>1129</v>
      </c>
      <c r="G487" s="140" t="s">
        <v>1626</v>
      </c>
    </row>
    <row r="488" spans="1:7" x14ac:dyDescent="0.25">
      <c r="A488">
        <v>256</v>
      </c>
      <c r="B488">
        <v>2019</v>
      </c>
      <c r="C488" t="s">
        <v>32</v>
      </c>
      <c r="D488" t="s">
        <v>2</v>
      </c>
      <c r="E488" t="s">
        <v>1104</v>
      </c>
      <c r="F488" t="s">
        <v>1130</v>
      </c>
      <c r="G488" s="140" t="s">
        <v>1627</v>
      </c>
    </row>
    <row r="489" spans="1:7" x14ac:dyDescent="0.25">
      <c r="A489">
        <v>257</v>
      </c>
      <c r="B489">
        <v>2019</v>
      </c>
      <c r="C489" t="s">
        <v>33</v>
      </c>
      <c r="D489" t="s">
        <v>2</v>
      </c>
      <c r="E489" t="s">
        <v>1104</v>
      </c>
      <c r="F489" t="s">
        <v>1131</v>
      </c>
      <c r="G489" s="140" t="s">
        <v>1628</v>
      </c>
    </row>
    <row r="490" spans="1:7" x14ac:dyDescent="0.25">
      <c r="A490">
        <v>2</v>
      </c>
      <c r="B490">
        <v>2019</v>
      </c>
      <c r="C490" t="s">
        <v>84</v>
      </c>
      <c r="D490" t="s">
        <v>2</v>
      </c>
      <c r="E490" t="s">
        <v>1104</v>
      </c>
      <c r="F490" t="s">
        <v>1132</v>
      </c>
      <c r="G490" s="140" t="s">
        <v>1629</v>
      </c>
    </row>
    <row r="491" spans="1:7" x14ac:dyDescent="0.25">
      <c r="A491">
        <v>351</v>
      </c>
      <c r="B491">
        <v>2019</v>
      </c>
      <c r="C491" t="s">
        <v>35</v>
      </c>
      <c r="D491" t="s">
        <v>2</v>
      </c>
      <c r="E491" t="s">
        <v>1104</v>
      </c>
      <c r="F491" t="s">
        <v>1133</v>
      </c>
      <c r="G491" s="140" t="s">
        <v>1630</v>
      </c>
    </row>
    <row r="492" spans="1:7" x14ac:dyDescent="0.25">
      <c r="A492">
        <v>352</v>
      </c>
      <c r="B492">
        <v>2019</v>
      </c>
      <c r="C492" t="s">
        <v>36</v>
      </c>
      <c r="D492" t="s">
        <v>2</v>
      </c>
      <c r="E492" t="s">
        <v>1104</v>
      </c>
      <c r="F492" t="s">
        <v>1134</v>
      </c>
      <c r="G492" s="140" t="s">
        <v>1631</v>
      </c>
    </row>
    <row r="493" spans="1:7" x14ac:dyDescent="0.25">
      <c r="A493">
        <v>353</v>
      </c>
      <c r="B493">
        <v>2019</v>
      </c>
      <c r="C493" t="s">
        <v>37</v>
      </c>
      <c r="D493" t="s">
        <v>2</v>
      </c>
      <c r="E493" t="s">
        <v>1104</v>
      </c>
      <c r="F493" t="s">
        <v>1135</v>
      </c>
      <c r="G493" s="140" t="s">
        <v>1632</v>
      </c>
    </row>
    <row r="494" spans="1:7" x14ac:dyDescent="0.25">
      <c r="A494" t="s">
        <v>66</v>
      </c>
      <c r="B494">
        <v>2019</v>
      </c>
      <c r="C494" t="s">
        <v>94</v>
      </c>
      <c r="D494" t="s">
        <v>2</v>
      </c>
      <c r="E494" t="s">
        <v>1104</v>
      </c>
      <c r="F494" t="s">
        <v>1136</v>
      </c>
      <c r="G494" s="140" t="s">
        <v>1633</v>
      </c>
    </row>
    <row r="495" spans="1:7" x14ac:dyDescent="0.25">
      <c r="A495">
        <v>355</v>
      </c>
      <c r="B495">
        <v>2019</v>
      </c>
      <c r="C495" t="s">
        <v>39</v>
      </c>
      <c r="D495" t="s">
        <v>2</v>
      </c>
      <c r="E495" t="s">
        <v>1104</v>
      </c>
      <c r="F495" t="s">
        <v>1137</v>
      </c>
      <c r="G495" s="140" t="s">
        <v>1634</v>
      </c>
    </row>
    <row r="496" spans="1:7" x14ac:dyDescent="0.25">
      <c r="A496">
        <v>356</v>
      </c>
      <c r="B496">
        <v>2019</v>
      </c>
      <c r="C496" t="s">
        <v>40</v>
      </c>
      <c r="D496" t="s">
        <v>2</v>
      </c>
      <c r="E496" t="s">
        <v>1104</v>
      </c>
      <c r="F496" t="s">
        <v>1138</v>
      </c>
      <c r="G496" s="140" t="s">
        <v>1635</v>
      </c>
    </row>
    <row r="497" spans="1:7" x14ac:dyDescent="0.25">
      <c r="A497">
        <v>357</v>
      </c>
      <c r="B497">
        <v>2019</v>
      </c>
      <c r="C497" t="s">
        <v>41</v>
      </c>
      <c r="D497" t="s">
        <v>2</v>
      </c>
      <c r="E497" t="s">
        <v>1104</v>
      </c>
      <c r="F497" t="s">
        <v>1139</v>
      </c>
      <c r="G497" s="140" t="s">
        <v>1636</v>
      </c>
    </row>
    <row r="498" spans="1:7" x14ac:dyDescent="0.25">
      <c r="A498">
        <v>358</v>
      </c>
      <c r="B498">
        <v>2019</v>
      </c>
      <c r="C498" t="s">
        <v>42</v>
      </c>
      <c r="D498" t="s">
        <v>2</v>
      </c>
      <c r="E498" t="s">
        <v>1104</v>
      </c>
      <c r="F498" t="s">
        <v>1140</v>
      </c>
      <c r="G498" s="140" t="s">
        <v>1637</v>
      </c>
    </row>
    <row r="499" spans="1:7" x14ac:dyDescent="0.25">
      <c r="A499">
        <v>359</v>
      </c>
      <c r="B499">
        <v>2019</v>
      </c>
      <c r="C499" t="s">
        <v>43</v>
      </c>
      <c r="D499" t="s">
        <v>2</v>
      </c>
      <c r="E499" t="s">
        <v>1104</v>
      </c>
      <c r="F499" t="s">
        <v>1141</v>
      </c>
      <c r="G499" s="140" t="s">
        <v>1638</v>
      </c>
    </row>
    <row r="500" spans="1:7" x14ac:dyDescent="0.25">
      <c r="A500" t="s">
        <v>66</v>
      </c>
      <c r="B500">
        <v>2019</v>
      </c>
      <c r="C500" t="s">
        <v>94</v>
      </c>
      <c r="D500" t="s">
        <v>2</v>
      </c>
      <c r="E500" t="s">
        <v>1104</v>
      </c>
      <c r="F500" t="s">
        <v>1136</v>
      </c>
      <c r="G500" s="140" t="s">
        <v>1633</v>
      </c>
    </row>
    <row r="501" spans="1:7" x14ac:dyDescent="0.25">
      <c r="A501">
        <v>361</v>
      </c>
      <c r="B501">
        <v>2019</v>
      </c>
      <c r="C501" t="s">
        <v>44</v>
      </c>
      <c r="D501" t="s">
        <v>2</v>
      </c>
      <c r="E501" t="s">
        <v>1104</v>
      </c>
      <c r="F501" t="s">
        <v>1142</v>
      </c>
      <c r="G501" s="140" t="s">
        <v>1639</v>
      </c>
    </row>
    <row r="502" spans="1:7" x14ac:dyDescent="0.25">
      <c r="A502">
        <v>3</v>
      </c>
      <c r="B502">
        <v>2019</v>
      </c>
      <c r="C502" t="s">
        <v>85</v>
      </c>
      <c r="D502" t="s">
        <v>2</v>
      </c>
      <c r="E502" t="s">
        <v>1104</v>
      </c>
      <c r="F502" t="s">
        <v>1143</v>
      </c>
      <c r="G502" s="140" t="s">
        <v>1640</v>
      </c>
    </row>
    <row r="503" spans="1:7" x14ac:dyDescent="0.25">
      <c r="A503">
        <v>401</v>
      </c>
      <c r="B503">
        <v>2019</v>
      </c>
      <c r="C503" t="s">
        <v>1144</v>
      </c>
      <c r="D503" t="s">
        <v>2</v>
      </c>
      <c r="E503" t="s">
        <v>1104</v>
      </c>
      <c r="F503" t="s">
        <v>1145</v>
      </c>
      <c r="G503" s="140" t="s">
        <v>1641</v>
      </c>
    </row>
    <row r="504" spans="1:7" x14ac:dyDescent="0.25">
      <c r="A504" t="s">
        <v>67</v>
      </c>
      <c r="B504">
        <v>2019</v>
      </c>
      <c r="C504" t="s">
        <v>1146</v>
      </c>
      <c r="D504" t="s">
        <v>2</v>
      </c>
      <c r="E504" t="s">
        <v>1104</v>
      </c>
      <c r="F504" t="s">
        <v>1147</v>
      </c>
      <c r="G504" s="140" t="s">
        <v>1642</v>
      </c>
    </row>
    <row r="505" spans="1:7" x14ac:dyDescent="0.25">
      <c r="A505">
        <v>403</v>
      </c>
      <c r="B505">
        <v>2019</v>
      </c>
      <c r="C505" t="s">
        <v>1148</v>
      </c>
      <c r="D505" t="s">
        <v>2</v>
      </c>
      <c r="E505" t="s">
        <v>1104</v>
      </c>
      <c r="F505" t="s">
        <v>1149</v>
      </c>
      <c r="G505" s="140" t="s">
        <v>1643</v>
      </c>
    </row>
    <row r="506" spans="1:7" x14ac:dyDescent="0.25">
      <c r="A506">
        <v>404</v>
      </c>
      <c r="B506">
        <v>2019</v>
      </c>
      <c r="C506" t="s">
        <v>1150</v>
      </c>
      <c r="D506" t="s">
        <v>2</v>
      </c>
      <c r="E506" t="s">
        <v>1104</v>
      </c>
      <c r="F506" t="s">
        <v>1151</v>
      </c>
      <c r="G506" s="140" t="s">
        <v>1644</v>
      </c>
    </row>
    <row r="507" spans="1:7" x14ac:dyDescent="0.25">
      <c r="A507">
        <v>405</v>
      </c>
      <c r="B507">
        <v>2019</v>
      </c>
      <c r="C507" t="s">
        <v>1152</v>
      </c>
      <c r="D507" t="s">
        <v>2</v>
      </c>
      <c r="E507" t="s">
        <v>1104</v>
      </c>
      <c r="F507" t="s">
        <v>1153</v>
      </c>
      <c r="G507" s="140" t="s">
        <v>1645</v>
      </c>
    </row>
    <row r="508" spans="1:7" x14ac:dyDescent="0.25">
      <c r="A508">
        <v>451</v>
      </c>
      <c r="B508">
        <v>2019</v>
      </c>
      <c r="C508" t="s">
        <v>51</v>
      </c>
      <c r="D508" t="s">
        <v>2</v>
      </c>
      <c r="E508" t="s">
        <v>1104</v>
      </c>
      <c r="F508" t="s">
        <v>1154</v>
      </c>
      <c r="G508" s="140" t="s">
        <v>1646</v>
      </c>
    </row>
    <row r="509" spans="1:7" x14ac:dyDescent="0.25">
      <c r="A509">
        <v>452</v>
      </c>
      <c r="B509">
        <v>2019</v>
      </c>
      <c r="C509" t="s">
        <v>52</v>
      </c>
      <c r="D509" t="s">
        <v>2</v>
      </c>
      <c r="E509" t="s">
        <v>1104</v>
      </c>
      <c r="F509" t="s">
        <v>1155</v>
      </c>
      <c r="G509" s="140" t="s">
        <v>1647</v>
      </c>
    </row>
    <row r="510" spans="1:7" x14ac:dyDescent="0.25">
      <c r="A510">
        <v>453</v>
      </c>
      <c r="B510">
        <v>2019</v>
      </c>
      <c r="C510" t="s">
        <v>53</v>
      </c>
      <c r="D510" t="s">
        <v>2</v>
      </c>
      <c r="E510" t="s">
        <v>1104</v>
      </c>
      <c r="F510" t="s">
        <v>1156</v>
      </c>
      <c r="G510" s="140" t="s">
        <v>1648</v>
      </c>
    </row>
    <row r="511" spans="1:7" x14ac:dyDescent="0.25">
      <c r="A511">
        <v>454</v>
      </c>
      <c r="B511">
        <v>2019</v>
      </c>
      <c r="C511" t="s">
        <v>54</v>
      </c>
      <c r="D511" t="s">
        <v>2</v>
      </c>
      <c r="E511" t="s">
        <v>1104</v>
      </c>
      <c r="F511" t="s">
        <v>1157</v>
      </c>
      <c r="G511" s="140" t="s">
        <v>1649</v>
      </c>
    </row>
    <row r="512" spans="1:7" x14ac:dyDescent="0.25">
      <c r="A512" t="s">
        <v>68</v>
      </c>
      <c r="B512">
        <v>2019</v>
      </c>
      <c r="C512" t="s">
        <v>55</v>
      </c>
      <c r="D512" t="s">
        <v>2</v>
      </c>
      <c r="E512" t="s">
        <v>1104</v>
      </c>
      <c r="F512" t="s">
        <v>1158</v>
      </c>
      <c r="G512" s="140" t="s">
        <v>1650</v>
      </c>
    </row>
    <row r="513" spans="1:7" x14ac:dyDescent="0.25">
      <c r="A513">
        <v>456</v>
      </c>
      <c r="B513">
        <v>2019</v>
      </c>
      <c r="C513" t="s">
        <v>56</v>
      </c>
      <c r="D513" t="s">
        <v>2</v>
      </c>
      <c r="E513" t="s">
        <v>1104</v>
      </c>
      <c r="F513" t="s">
        <v>1159</v>
      </c>
      <c r="G513" s="140" t="s">
        <v>1651</v>
      </c>
    </row>
    <row r="514" spans="1:7" x14ac:dyDescent="0.25">
      <c r="A514" t="s">
        <v>67</v>
      </c>
      <c r="B514">
        <v>2019</v>
      </c>
      <c r="C514" t="s">
        <v>1146</v>
      </c>
      <c r="D514" t="s">
        <v>2</v>
      </c>
      <c r="E514" t="s">
        <v>1104</v>
      </c>
      <c r="F514" t="s">
        <v>1147</v>
      </c>
      <c r="G514" s="140" t="s">
        <v>1642</v>
      </c>
    </row>
    <row r="515" spans="1:7" x14ac:dyDescent="0.25">
      <c r="A515">
        <v>458</v>
      </c>
      <c r="B515">
        <v>2019</v>
      </c>
      <c r="C515" t="s">
        <v>57</v>
      </c>
      <c r="D515" t="s">
        <v>2</v>
      </c>
      <c r="E515" t="s">
        <v>1104</v>
      </c>
      <c r="F515" t="s">
        <v>1160</v>
      </c>
      <c r="G515" s="140" t="s">
        <v>1652</v>
      </c>
    </row>
    <row r="516" spans="1:7" x14ac:dyDescent="0.25">
      <c r="A516">
        <v>459</v>
      </c>
      <c r="B516">
        <v>2019</v>
      </c>
      <c r="C516" t="s">
        <v>58</v>
      </c>
      <c r="D516" t="s">
        <v>2</v>
      </c>
      <c r="E516" t="s">
        <v>1104</v>
      </c>
      <c r="F516" t="s">
        <v>1161</v>
      </c>
      <c r="G516" s="140" t="s">
        <v>1653</v>
      </c>
    </row>
    <row r="517" spans="1:7" x14ac:dyDescent="0.25">
      <c r="A517">
        <v>460</v>
      </c>
      <c r="B517">
        <v>2019</v>
      </c>
      <c r="C517" t="s">
        <v>59</v>
      </c>
      <c r="D517" t="s">
        <v>2</v>
      </c>
      <c r="E517" t="s">
        <v>1104</v>
      </c>
      <c r="F517" t="s">
        <v>1162</v>
      </c>
      <c r="G517" s="140" t="s">
        <v>1654</v>
      </c>
    </row>
    <row r="518" spans="1:7" x14ac:dyDescent="0.25">
      <c r="A518">
        <v>461</v>
      </c>
      <c r="B518">
        <v>2019</v>
      </c>
      <c r="C518" t="s">
        <v>60</v>
      </c>
      <c r="D518" t="s">
        <v>2</v>
      </c>
      <c r="E518" t="s">
        <v>1104</v>
      </c>
      <c r="F518" t="s">
        <v>1163</v>
      </c>
      <c r="G518" s="140" t="s">
        <v>1655</v>
      </c>
    </row>
    <row r="519" spans="1:7" x14ac:dyDescent="0.25">
      <c r="A519" t="s">
        <v>68</v>
      </c>
      <c r="B519">
        <v>2019</v>
      </c>
      <c r="C519" t="s">
        <v>55</v>
      </c>
      <c r="D519" t="s">
        <v>2</v>
      </c>
      <c r="E519" t="s">
        <v>1104</v>
      </c>
      <c r="F519" t="s">
        <v>1158</v>
      </c>
      <c r="G519" s="140" t="s">
        <v>1650</v>
      </c>
    </row>
    <row r="520" spans="1:7" x14ac:dyDescent="0.25">
      <c r="A520">
        <v>4</v>
      </c>
      <c r="B520">
        <v>2019</v>
      </c>
      <c r="C520" t="s">
        <v>1102</v>
      </c>
      <c r="D520" t="s">
        <v>2</v>
      </c>
      <c r="E520" t="s">
        <v>1104</v>
      </c>
      <c r="F520" t="s">
        <v>1164</v>
      </c>
      <c r="G520" s="140" t="s">
        <v>1656</v>
      </c>
    </row>
    <row r="521" spans="1:7" x14ac:dyDescent="0.25">
      <c r="A521">
        <v>0</v>
      </c>
      <c r="B521">
        <v>2019</v>
      </c>
      <c r="C521" t="s">
        <v>62</v>
      </c>
      <c r="D521" t="s">
        <v>2</v>
      </c>
      <c r="E521" t="s">
        <v>1104</v>
      </c>
      <c r="F521" t="s">
        <v>1165</v>
      </c>
      <c r="G521" s="140" t="s">
        <v>1657</v>
      </c>
    </row>
    <row r="522" spans="1:7" x14ac:dyDescent="0.25">
      <c r="A522">
        <v>101</v>
      </c>
      <c r="B522">
        <v>2018</v>
      </c>
      <c r="C522" t="s">
        <v>1106</v>
      </c>
      <c r="D522" t="s">
        <v>2</v>
      </c>
      <c r="E522" t="s">
        <v>1104</v>
      </c>
      <c r="F522" t="s">
        <v>1107</v>
      </c>
      <c r="G522" s="140" t="s">
        <v>1658</v>
      </c>
    </row>
    <row r="523" spans="1:7" x14ac:dyDescent="0.25">
      <c r="A523">
        <v>102</v>
      </c>
      <c r="B523">
        <v>2018</v>
      </c>
      <c r="C523" t="s">
        <v>1108</v>
      </c>
      <c r="D523" t="s">
        <v>2</v>
      </c>
      <c r="E523" t="s">
        <v>1104</v>
      </c>
      <c r="F523" t="s">
        <v>1109</v>
      </c>
      <c r="G523" s="140" t="s">
        <v>1659</v>
      </c>
    </row>
    <row r="524" spans="1:7" x14ac:dyDescent="0.25">
      <c r="A524">
        <v>103</v>
      </c>
      <c r="B524">
        <v>2018</v>
      </c>
      <c r="C524" t="s">
        <v>1110</v>
      </c>
      <c r="D524" t="s">
        <v>2</v>
      </c>
      <c r="E524" t="s">
        <v>1104</v>
      </c>
      <c r="F524" t="s">
        <v>1111</v>
      </c>
      <c r="G524" s="140" t="s">
        <v>1660</v>
      </c>
    </row>
    <row r="525" spans="1:7" x14ac:dyDescent="0.25">
      <c r="A525">
        <v>151</v>
      </c>
      <c r="B525">
        <v>2018</v>
      </c>
      <c r="C525" t="s">
        <v>15</v>
      </c>
      <c r="D525" t="s">
        <v>2</v>
      </c>
      <c r="E525" t="s">
        <v>1104</v>
      </c>
      <c r="F525" t="s">
        <v>1112</v>
      </c>
      <c r="G525" s="140" t="s">
        <v>1661</v>
      </c>
    </row>
    <row r="526" spans="1:7" x14ac:dyDescent="0.25">
      <c r="A526">
        <v>153</v>
      </c>
      <c r="B526">
        <v>2018</v>
      </c>
      <c r="C526" t="s">
        <v>16</v>
      </c>
      <c r="D526" t="s">
        <v>2</v>
      </c>
      <c r="E526" t="s">
        <v>1104</v>
      </c>
      <c r="F526" t="s">
        <v>1113</v>
      </c>
      <c r="G526" s="140" t="s">
        <v>1662</v>
      </c>
    </row>
    <row r="527" spans="1:7" x14ac:dyDescent="0.25">
      <c r="A527">
        <v>154</v>
      </c>
      <c r="B527">
        <v>2018</v>
      </c>
      <c r="C527" t="s">
        <v>17</v>
      </c>
      <c r="D527" t="s">
        <v>2</v>
      </c>
      <c r="E527" t="s">
        <v>1104</v>
      </c>
      <c r="F527" t="s">
        <v>1114</v>
      </c>
      <c r="G527" s="140" t="s">
        <v>1663</v>
      </c>
    </row>
    <row r="528" spans="1:7" x14ac:dyDescent="0.25">
      <c r="A528">
        <v>155</v>
      </c>
      <c r="B528">
        <v>2018</v>
      </c>
      <c r="C528" t="s">
        <v>18</v>
      </c>
      <c r="D528" t="s">
        <v>2</v>
      </c>
      <c r="E528" t="s">
        <v>1104</v>
      </c>
      <c r="F528" t="s">
        <v>1115</v>
      </c>
      <c r="G528" s="140" t="s">
        <v>1664</v>
      </c>
    </row>
    <row r="529" spans="1:7" x14ac:dyDescent="0.25">
      <c r="A529">
        <v>157</v>
      </c>
      <c r="B529">
        <v>2018</v>
      </c>
      <c r="C529" t="s">
        <v>19</v>
      </c>
      <c r="D529" t="s">
        <v>2</v>
      </c>
      <c r="E529" t="s">
        <v>1104</v>
      </c>
      <c r="F529" t="s">
        <v>1116</v>
      </c>
      <c r="G529" s="140" t="s">
        <v>1665</v>
      </c>
    </row>
    <row r="530" spans="1:7" x14ac:dyDescent="0.25">
      <c r="A530">
        <v>159</v>
      </c>
      <c r="B530">
        <v>2018</v>
      </c>
      <c r="C530" t="s">
        <v>21</v>
      </c>
      <c r="D530" t="s">
        <v>2</v>
      </c>
      <c r="E530" t="s">
        <v>1104</v>
      </c>
      <c r="F530" t="s">
        <v>1117</v>
      </c>
      <c r="G530" s="140" t="s">
        <v>1666</v>
      </c>
    </row>
    <row r="531" spans="1:7" x14ac:dyDescent="0.25">
      <c r="A531">
        <v>158</v>
      </c>
      <c r="B531">
        <v>2018</v>
      </c>
      <c r="C531" t="s">
        <v>20</v>
      </c>
      <c r="D531" t="s">
        <v>2</v>
      </c>
      <c r="E531" t="s">
        <v>1104</v>
      </c>
      <c r="F531" t="s">
        <v>1118</v>
      </c>
      <c r="G531" s="140" t="s">
        <v>1667</v>
      </c>
    </row>
    <row r="532" spans="1:7" x14ac:dyDescent="0.25">
      <c r="A532">
        <v>1</v>
      </c>
      <c r="B532">
        <v>2018</v>
      </c>
      <c r="C532" t="s">
        <v>113</v>
      </c>
      <c r="D532" t="s">
        <v>2</v>
      </c>
      <c r="E532" t="s">
        <v>1104</v>
      </c>
      <c r="F532" t="s">
        <v>1119</v>
      </c>
      <c r="G532" s="140" t="s">
        <v>1668</v>
      </c>
    </row>
    <row r="533" spans="1:7" x14ac:dyDescent="0.25">
      <c r="A533">
        <v>241</v>
      </c>
      <c r="B533">
        <v>2018</v>
      </c>
      <c r="C533" t="s">
        <v>1120</v>
      </c>
      <c r="D533" t="s">
        <v>2</v>
      </c>
      <c r="E533" t="s">
        <v>1104</v>
      </c>
      <c r="F533" t="s">
        <v>1121</v>
      </c>
      <c r="G533" s="140" t="s">
        <v>1669</v>
      </c>
    </row>
    <row r="534" spans="1:7" x14ac:dyDescent="0.25">
      <c r="A534">
        <v>241001</v>
      </c>
      <c r="B534">
        <v>2018</v>
      </c>
      <c r="C534" t="s">
        <v>1122</v>
      </c>
      <c r="D534" t="s">
        <v>2</v>
      </c>
      <c r="E534" t="s">
        <v>1104</v>
      </c>
      <c r="F534" t="s">
        <v>1123</v>
      </c>
      <c r="G534" s="140" t="s">
        <v>1670</v>
      </c>
    </row>
    <row r="535" spans="1:7" x14ac:dyDescent="0.25">
      <c r="A535">
        <v>241999</v>
      </c>
      <c r="B535">
        <v>2018</v>
      </c>
      <c r="C535" t="s">
        <v>1124</v>
      </c>
      <c r="D535" t="s">
        <v>2</v>
      </c>
      <c r="E535" t="s">
        <v>1104</v>
      </c>
      <c r="F535" t="s">
        <v>1125</v>
      </c>
      <c r="G535" s="140" t="s">
        <v>1671</v>
      </c>
    </row>
    <row r="536" spans="1:7" x14ac:dyDescent="0.25">
      <c r="A536">
        <v>251</v>
      </c>
      <c r="B536">
        <v>2018</v>
      </c>
      <c r="C536" t="s">
        <v>28</v>
      </c>
      <c r="D536" t="s">
        <v>2</v>
      </c>
      <c r="E536" t="s">
        <v>1104</v>
      </c>
      <c r="F536" t="s">
        <v>1126</v>
      </c>
      <c r="G536" s="140" t="s">
        <v>1672</v>
      </c>
    </row>
    <row r="537" spans="1:7" x14ac:dyDescent="0.25">
      <c r="A537">
        <v>252</v>
      </c>
      <c r="B537">
        <v>2018</v>
      </c>
      <c r="C537" t="s">
        <v>29</v>
      </c>
      <c r="D537" t="s">
        <v>2</v>
      </c>
      <c r="E537" t="s">
        <v>1104</v>
      </c>
      <c r="F537" t="s">
        <v>1127</v>
      </c>
      <c r="G537" s="140" t="s">
        <v>1673</v>
      </c>
    </row>
    <row r="538" spans="1:7" x14ac:dyDescent="0.25">
      <c r="A538">
        <v>254</v>
      </c>
      <c r="B538">
        <v>2018</v>
      </c>
      <c r="C538" t="s">
        <v>30</v>
      </c>
      <c r="D538" t="s">
        <v>2</v>
      </c>
      <c r="E538" t="s">
        <v>1104</v>
      </c>
      <c r="F538" t="s">
        <v>1128</v>
      </c>
      <c r="G538" s="140" t="s">
        <v>1674</v>
      </c>
    </row>
    <row r="539" spans="1:7" x14ac:dyDescent="0.25">
      <c r="A539">
        <v>255</v>
      </c>
      <c r="B539">
        <v>2018</v>
      </c>
      <c r="C539" t="s">
        <v>31</v>
      </c>
      <c r="D539" t="s">
        <v>2</v>
      </c>
      <c r="E539" t="s">
        <v>1104</v>
      </c>
      <c r="F539" t="s">
        <v>1129</v>
      </c>
      <c r="G539" s="140" t="s">
        <v>1675</v>
      </c>
    </row>
    <row r="540" spans="1:7" x14ac:dyDescent="0.25">
      <c r="A540">
        <v>256</v>
      </c>
      <c r="B540">
        <v>2018</v>
      </c>
      <c r="C540" t="s">
        <v>32</v>
      </c>
      <c r="D540" t="s">
        <v>2</v>
      </c>
      <c r="E540" t="s">
        <v>1104</v>
      </c>
      <c r="F540" t="s">
        <v>1130</v>
      </c>
      <c r="G540" s="140" t="s">
        <v>1676</v>
      </c>
    </row>
    <row r="541" spans="1:7" x14ac:dyDescent="0.25">
      <c r="A541">
        <v>257</v>
      </c>
      <c r="B541">
        <v>2018</v>
      </c>
      <c r="C541" t="s">
        <v>33</v>
      </c>
      <c r="D541" t="s">
        <v>2</v>
      </c>
      <c r="E541" t="s">
        <v>1104</v>
      </c>
      <c r="F541" t="s">
        <v>1131</v>
      </c>
      <c r="G541" s="140" t="s">
        <v>1677</v>
      </c>
    </row>
    <row r="542" spans="1:7" x14ac:dyDescent="0.25">
      <c r="A542">
        <v>2</v>
      </c>
      <c r="B542">
        <v>2018</v>
      </c>
      <c r="C542" t="s">
        <v>84</v>
      </c>
      <c r="D542" t="s">
        <v>2</v>
      </c>
      <c r="E542" t="s">
        <v>1104</v>
      </c>
      <c r="F542" t="s">
        <v>1132</v>
      </c>
      <c r="G542" s="140" t="s">
        <v>1678</v>
      </c>
    </row>
    <row r="543" spans="1:7" x14ac:dyDescent="0.25">
      <c r="A543">
        <v>351</v>
      </c>
      <c r="B543">
        <v>2018</v>
      </c>
      <c r="C543" t="s">
        <v>35</v>
      </c>
      <c r="D543" t="s">
        <v>2</v>
      </c>
      <c r="E543" t="s">
        <v>1104</v>
      </c>
      <c r="F543" t="s">
        <v>1133</v>
      </c>
      <c r="G543" s="140" t="s">
        <v>1679</v>
      </c>
    </row>
    <row r="544" spans="1:7" x14ac:dyDescent="0.25">
      <c r="A544">
        <v>352</v>
      </c>
      <c r="B544">
        <v>2018</v>
      </c>
      <c r="C544" t="s">
        <v>36</v>
      </c>
      <c r="D544" t="s">
        <v>2</v>
      </c>
      <c r="E544" t="s">
        <v>1104</v>
      </c>
      <c r="F544" t="s">
        <v>1134</v>
      </c>
      <c r="G544" s="140" t="s">
        <v>1680</v>
      </c>
    </row>
    <row r="545" spans="1:7" x14ac:dyDescent="0.25">
      <c r="A545">
        <v>353</v>
      </c>
      <c r="B545">
        <v>2018</v>
      </c>
      <c r="C545" t="s">
        <v>37</v>
      </c>
      <c r="D545" t="s">
        <v>2</v>
      </c>
      <c r="E545" t="s">
        <v>1104</v>
      </c>
      <c r="F545" t="s">
        <v>1135</v>
      </c>
      <c r="G545" s="140" t="s">
        <v>1681</v>
      </c>
    </row>
    <row r="546" spans="1:7" x14ac:dyDescent="0.25">
      <c r="A546" t="s">
        <v>66</v>
      </c>
      <c r="B546">
        <v>2018</v>
      </c>
      <c r="C546" t="s">
        <v>94</v>
      </c>
      <c r="D546" t="s">
        <v>2</v>
      </c>
      <c r="E546" t="s">
        <v>1104</v>
      </c>
      <c r="F546" t="s">
        <v>1136</v>
      </c>
      <c r="G546" s="140" t="s">
        <v>1682</v>
      </c>
    </row>
    <row r="547" spans="1:7" x14ac:dyDescent="0.25">
      <c r="A547">
        <v>355</v>
      </c>
      <c r="B547">
        <v>2018</v>
      </c>
      <c r="C547" t="s">
        <v>39</v>
      </c>
      <c r="D547" t="s">
        <v>2</v>
      </c>
      <c r="E547" t="s">
        <v>1104</v>
      </c>
      <c r="F547" t="s">
        <v>1137</v>
      </c>
      <c r="G547" s="140" t="s">
        <v>1683</v>
      </c>
    </row>
    <row r="548" spans="1:7" x14ac:dyDescent="0.25">
      <c r="A548">
        <v>356</v>
      </c>
      <c r="B548">
        <v>2018</v>
      </c>
      <c r="C548" t="s">
        <v>40</v>
      </c>
      <c r="D548" t="s">
        <v>2</v>
      </c>
      <c r="E548" t="s">
        <v>1104</v>
      </c>
      <c r="F548" t="s">
        <v>1138</v>
      </c>
      <c r="G548" s="140" t="s">
        <v>1684</v>
      </c>
    </row>
    <row r="549" spans="1:7" x14ac:dyDescent="0.25">
      <c r="A549">
        <v>357</v>
      </c>
      <c r="B549">
        <v>2018</v>
      </c>
      <c r="C549" t="s">
        <v>41</v>
      </c>
      <c r="D549" t="s">
        <v>2</v>
      </c>
      <c r="E549" t="s">
        <v>1104</v>
      </c>
      <c r="F549" t="s">
        <v>1139</v>
      </c>
      <c r="G549" s="140" t="s">
        <v>1685</v>
      </c>
    </row>
    <row r="550" spans="1:7" x14ac:dyDescent="0.25">
      <c r="A550">
        <v>358</v>
      </c>
      <c r="B550">
        <v>2018</v>
      </c>
      <c r="C550" t="s">
        <v>42</v>
      </c>
      <c r="D550" t="s">
        <v>2</v>
      </c>
      <c r="E550" t="s">
        <v>1104</v>
      </c>
      <c r="F550" t="s">
        <v>1140</v>
      </c>
      <c r="G550" s="140" t="s">
        <v>1686</v>
      </c>
    </row>
    <row r="551" spans="1:7" x14ac:dyDescent="0.25">
      <c r="A551">
        <v>359</v>
      </c>
      <c r="B551">
        <v>2018</v>
      </c>
      <c r="C551" t="s">
        <v>43</v>
      </c>
      <c r="D551" t="s">
        <v>2</v>
      </c>
      <c r="E551" t="s">
        <v>1104</v>
      </c>
      <c r="F551" t="s">
        <v>1141</v>
      </c>
      <c r="G551" s="140" t="s">
        <v>1687</v>
      </c>
    </row>
    <row r="552" spans="1:7" x14ac:dyDescent="0.25">
      <c r="A552" t="s">
        <v>66</v>
      </c>
      <c r="B552">
        <v>2018</v>
      </c>
      <c r="C552" t="s">
        <v>94</v>
      </c>
      <c r="D552" t="s">
        <v>2</v>
      </c>
      <c r="E552" t="s">
        <v>1104</v>
      </c>
      <c r="F552" t="s">
        <v>1136</v>
      </c>
      <c r="G552" s="140" t="s">
        <v>1682</v>
      </c>
    </row>
    <row r="553" spans="1:7" x14ac:dyDescent="0.25">
      <c r="A553">
        <v>361</v>
      </c>
      <c r="B553">
        <v>2018</v>
      </c>
      <c r="C553" t="s">
        <v>44</v>
      </c>
      <c r="D553" t="s">
        <v>2</v>
      </c>
      <c r="E553" t="s">
        <v>1104</v>
      </c>
      <c r="F553" t="s">
        <v>1142</v>
      </c>
      <c r="G553" s="140" t="s">
        <v>1688</v>
      </c>
    </row>
    <row r="554" spans="1:7" x14ac:dyDescent="0.25">
      <c r="A554">
        <v>3</v>
      </c>
      <c r="B554">
        <v>2018</v>
      </c>
      <c r="C554" t="s">
        <v>85</v>
      </c>
      <c r="D554" t="s">
        <v>2</v>
      </c>
      <c r="E554" t="s">
        <v>1104</v>
      </c>
      <c r="F554" t="s">
        <v>1143</v>
      </c>
      <c r="G554" s="140" t="s">
        <v>1689</v>
      </c>
    </row>
    <row r="555" spans="1:7" x14ac:dyDescent="0.25">
      <c r="A555">
        <v>401</v>
      </c>
      <c r="B555">
        <v>2018</v>
      </c>
      <c r="C555" t="s">
        <v>1144</v>
      </c>
      <c r="D555" t="s">
        <v>2</v>
      </c>
      <c r="E555" t="s">
        <v>1104</v>
      </c>
      <c r="F555" t="s">
        <v>1145</v>
      </c>
      <c r="G555" s="140" t="s">
        <v>1690</v>
      </c>
    </row>
    <row r="556" spans="1:7" x14ac:dyDescent="0.25">
      <c r="A556" t="s">
        <v>67</v>
      </c>
      <c r="B556">
        <v>2018</v>
      </c>
      <c r="C556" t="s">
        <v>1146</v>
      </c>
      <c r="D556" t="s">
        <v>2</v>
      </c>
      <c r="E556" t="s">
        <v>1104</v>
      </c>
      <c r="F556" t="s">
        <v>1147</v>
      </c>
      <c r="G556" s="140" t="s">
        <v>1691</v>
      </c>
    </row>
    <row r="557" spans="1:7" x14ac:dyDescent="0.25">
      <c r="A557">
        <v>403</v>
      </c>
      <c r="B557">
        <v>2018</v>
      </c>
      <c r="C557" t="s">
        <v>1148</v>
      </c>
      <c r="D557" t="s">
        <v>2</v>
      </c>
      <c r="E557" t="s">
        <v>1104</v>
      </c>
      <c r="F557" t="s">
        <v>1149</v>
      </c>
      <c r="G557" s="140" t="s">
        <v>1692</v>
      </c>
    </row>
    <row r="558" spans="1:7" x14ac:dyDescent="0.25">
      <c r="A558">
        <v>404</v>
      </c>
      <c r="B558">
        <v>2018</v>
      </c>
      <c r="C558" t="s">
        <v>1150</v>
      </c>
      <c r="D558" t="s">
        <v>2</v>
      </c>
      <c r="E558" t="s">
        <v>1104</v>
      </c>
      <c r="F558" t="s">
        <v>1151</v>
      </c>
      <c r="G558" s="140" t="s">
        <v>1693</v>
      </c>
    </row>
    <row r="559" spans="1:7" x14ac:dyDescent="0.25">
      <c r="A559">
        <v>405</v>
      </c>
      <c r="B559">
        <v>2018</v>
      </c>
      <c r="C559" t="s">
        <v>1152</v>
      </c>
      <c r="D559" t="s">
        <v>2</v>
      </c>
      <c r="E559" t="s">
        <v>1104</v>
      </c>
      <c r="F559" t="s">
        <v>1153</v>
      </c>
      <c r="G559" s="140" t="s">
        <v>1694</v>
      </c>
    </row>
    <row r="560" spans="1:7" x14ac:dyDescent="0.25">
      <c r="A560">
        <v>451</v>
      </c>
      <c r="B560">
        <v>2018</v>
      </c>
      <c r="C560" t="s">
        <v>51</v>
      </c>
      <c r="D560" t="s">
        <v>2</v>
      </c>
      <c r="E560" t="s">
        <v>1104</v>
      </c>
      <c r="F560" t="s">
        <v>1154</v>
      </c>
      <c r="G560" s="140" t="s">
        <v>1695</v>
      </c>
    </row>
    <row r="561" spans="1:7" x14ac:dyDescent="0.25">
      <c r="A561">
        <v>452</v>
      </c>
      <c r="B561">
        <v>2018</v>
      </c>
      <c r="C561" t="s">
        <v>52</v>
      </c>
      <c r="D561" t="s">
        <v>2</v>
      </c>
      <c r="E561" t="s">
        <v>1104</v>
      </c>
      <c r="F561" t="s">
        <v>1155</v>
      </c>
      <c r="G561" s="140" t="s">
        <v>1696</v>
      </c>
    </row>
    <row r="562" spans="1:7" x14ac:dyDescent="0.25">
      <c r="A562">
        <v>453</v>
      </c>
      <c r="B562">
        <v>2018</v>
      </c>
      <c r="C562" t="s">
        <v>53</v>
      </c>
      <c r="D562" t="s">
        <v>2</v>
      </c>
      <c r="E562" t="s">
        <v>1104</v>
      </c>
      <c r="F562" t="s">
        <v>1156</v>
      </c>
      <c r="G562" s="140" t="s">
        <v>1697</v>
      </c>
    </row>
    <row r="563" spans="1:7" x14ac:dyDescent="0.25">
      <c r="A563">
        <v>454</v>
      </c>
      <c r="B563">
        <v>2018</v>
      </c>
      <c r="C563" t="s">
        <v>54</v>
      </c>
      <c r="D563" t="s">
        <v>2</v>
      </c>
      <c r="E563" t="s">
        <v>1104</v>
      </c>
      <c r="F563" t="s">
        <v>1157</v>
      </c>
      <c r="G563" s="140" t="s">
        <v>1698</v>
      </c>
    </row>
    <row r="564" spans="1:7" x14ac:dyDescent="0.25">
      <c r="A564" t="s">
        <v>68</v>
      </c>
      <c r="B564">
        <v>2018</v>
      </c>
      <c r="C564" t="s">
        <v>55</v>
      </c>
      <c r="D564" t="s">
        <v>2</v>
      </c>
      <c r="E564" t="s">
        <v>1104</v>
      </c>
      <c r="F564" t="s">
        <v>1158</v>
      </c>
      <c r="G564" s="140" t="s">
        <v>1699</v>
      </c>
    </row>
    <row r="565" spans="1:7" x14ac:dyDescent="0.25">
      <c r="A565">
        <v>456</v>
      </c>
      <c r="B565">
        <v>2018</v>
      </c>
      <c r="C565" t="s">
        <v>56</v>
      </c>
      <c r="D565" t="s">
        <v>2</v>
      </c>
      <c r="E565" t="s">
        <v>1104</v>
      </c>
      <c r="F565" t="s">
        <v>1159</v>
      </c>
      <c r="G565" s="140" t="s">
        <v>1700</v>
      </c>
    </row>
    <row r="566" spans="1:7" x14ac:dyDescent="0.25">
      <c r="A566" t="s">
        <v>67</v>
      </c>
      <c r="B566">
        <v>2018</v>
      </c>
      <c r="C566" t="s">
        <v>1146</v>
      </c>
      <c r="D566" t="s">
        <v>2</v>
      </c>
      <c r="E566" t="s">
        <v>1104</v>
      </c>
      <c r="F566" t="s">
        <v>1147</v>
      </c>
      <c r="G566" s="140" t="s">
        <v>1691</v>
      </c>
    </row>
    <row r="567" spans="1:7" x14ac:dyDescent="0.25">
      <c r="A567">
        <v>458</v>
      </c>
      <c r="B567">
        <v>2018</v>
      </c>
      <c r="C567" t="s">
        <v>57</v>
      </c>
      <c r="D567" t="s">
        <v>2</v>
      </c>
      <c r="E567" t="s">
        <v>1104</v>
      </c>
      <c r="F567" t="s">
        <v>1160</v>
      </c>
      <c r="G567" s="140" t="s">
        <v>1701</v>
      </c>
    </row>
    <row r="568" spans="1:7" x14ac:dyDescent="0.25">
      <c r="A568">
        <v>459</v>
      </c>
      <c r="B568">
        <v>2018</v>
      </c>
      <c r="C568" t="s">
        <v>58</v>
      </c>
      <c r="D568" t="s">
        <v>2</v>
      </c>
      <c r="E568" t="s">
        <v>1104</v>
      </c>
      <c r="F568" t="s">
        <v>1161</v>
      </c>
      <c r="G568" s="140" t="s">
        <v>1702</v>
      </c>
    </row>
    <row r="569" spans="1:7" x14ac:dyDescent="0.25">
      <c r="A569">
        <v>460</v>
      </c>
      <c r="B569">
        <v>2018</v>
      </c>
      <c r="C569" t="s">
        <v>59</v>
      </c>
      <c r="D569" t="s">
        <v>2</v>
      </c>
      <c r="E569" t="s">
        <v>1104</v>
      </c>
      <c r="F569" t="s">
        <v>1162</v>
      </c>
      <c r="G569" s="140" t="s">
        <v>1703</v>
      </c>
    </row>
    <row r="570" spans="1:7" x14ac:dyDescent="0.25">
      <c r="A570">
        <v>461</v>
      </c>
      <c r="B570">
        <v>2018</v>
      </c>
      <c r="C570" t="s">
        <v>60</v>
      </c>
      <c r="D570" t="s">
        <v>2</v>
      </c>
      <c r="E570" t="s">
        <v>1104</v>
      </c>
      <c r="F570" t="s">
        <v>1163</v>
      </c>
      <c r="G570" s="140" t="s">
        <v>1704</v>
      </c>
    </row>
    <row r="571" spans="1:7" x14ac:dyDescent="0.25">
      <c r="A571" t="s">
        <v>68</v>
      </c>
      <c r="B571">
        <v>2018</v>
      </c>
      <c r="C571" t="s">
        <v>55</v>
      </c>
      <c r="D571" t="s">
        <v>2</v>
      </c>
      <c r="E571" t="s">
        <v>1104</v>
      </c>
      <c r="F571" t="s">
        <v>1158</v>
      </c>
      <c r="G571" s="140" t="s">
        <v>1699</v>
      </c>
    </row>
    <row r="572" spans="1:7" x14ac:dyDescent="0.25">
      <c r="A572">
        <v>4</v>
      </c>
      <c r="B572">
        <v>2018</v>
      </c>
      <c r="C572" t="s">
        <v>1102</v>
      </c>
      <c r="D572" t="s">
        <v>2</v>
      </c>
      <c r="E572" t="s">
        <v>1104</v>
      </c>
      <c r="F572" t="s">
        <v>1164</v>
      </c>
      <c r="G572" s="140" t="s">
        <v>1705</v>
      </c>
    </row>
    <row r="573" spans="1:7" x14ac:dyDescent="0.25">
      <c r="A573">
        <v>0</v>
      </c>
      <c r="B573">
        <v>2018</v>
      </c>
      <c r="C573" t="s">
        <v>62</v>
      </c>
      <c r="D573" t="s">
        <v>2</v>
      </c>
      <c r="E573" t="s">
        <v>1104</v>
      </c>
      <c r="F573" t="s">
        <v>1165</v>
      </c>
      <c r="G573" s="140" t="s">
        <v>1706</v>
      </c>
    </row>
    <row r="574" spans="1:7" x14ac:dyDescent="0.25">
      <c r="A574">
        <v>101</v>
      </c>
      <c r="B574">
        <v>2017</v>
      </c>
      <c r="C574" t="s">
        <v>1106</v>
      </c>
      <c r="D574" t="s">
        <v>2</v>
      </c>
      <c r="E574" t="s">
        <v>1104</v>
      </c>
      <c r="F574" t="s">
        <v>1107</v>
      </c>
      <c r="G574" s="140" t="s">
        <v>1707</v>
      </c>
    </row>
    <row r="575" spans="1:7" x14ac:dyDescent="0.25">
      <c r="A575">
        <v>102</v>
      </c>
      <c r="B575">
        <v>2017</v>
      </c>
      <c r="C575" t="s">
        <v>1108</v>
      </c>
      <c r="D575" t="s">
        <v>2</v>
      </c>
      <c r="E575" t="s">
        <v>1104</v>
      </c>
      <c r="F575" t="s">
        <v>1109</v>
      </c>
      <c r="G575" s="140" t="s">
        <v>1708</v>
      </c>
    </row>
    <row r="576" spans="1:7" x14ac:dyDescent="0.25">
      <c r="A576">
        <v>103</v>
      </c>
      <c r="B576">
        <v>2017</v>
      </c>
      <c r="C576" t="s">
        <v>1110</v>
      </c>
      <c r="D576" t="s">
        <v>2</v>
      </c>
      <c r="E576" t="s">
        <v>1104</v>
      </c>
      <c r="F576" t="s">
        <v>1111</v>
      </c>
      <c r="G576" s="140" t="s">
        <v>1709</v>
      </c>
    </row>
    <row r="577" spans="1:7" x14ac:dyDescent="0.25">
      <c r="A577">
        <v>151</v>
      </c>
      <c r="B577">
        <v>2017</v>
      </c>
      <c r="C577" t="s">
        <v>15</v>
      </c>
      <c r="D577" t="s">
        <v>2</v>
      </c>
      <c r="E577" t="s">
        <v>1104</v>
      </c>
      <c r="F577" t="s">
        <v>1112</v>
      </c>
      <c r="G577" s="140" t="s">
        <v>1710</v>
      </c>
    </row>
    <row r="578" spans="1:7" x14ac:dyDescent="0.25">
      <c r="A578">
        <v>153</v>
      </c>
      <c r="B578">
        <v>2017</v>
      </c>
      <c r="C578" t="s">
        <v>16</v>
      </c>
      <c r="D578" t="s">
        <v>2</v>
      </c>
      <c r="E578" t="s">
        <v>1104</v>
      </c>
      <c r="F578" t="s">
        <v>1113</v>
      </c>
      <c r="G578" s="140" t="s">
        <v>1711</v>
      </c>
    </row>
    <row r="579" spans="1:7" x14ac:dyDescent="0.25">
      <c r="A579">
        <v>154</v>
      </c>
      <c r="B579">
        <v>2017</v>
      </c>
      <c r="C579" t="s">
        <v>17</v>
      </c>
      <c r="D579" t="s">
        <v>2</v>
      </c>
      <c r="E579" t="s">
        <v>1104</v>
      </c>
      <c r="F579" t="s">
        <v>1114</v>
      </c>
      <c r="G579" s="140" t="s">
        <v>1712</v>
      </c>
    </row>
    <row r="580" spans="1:7" x14ac:dyDescent="0.25">
      <c r="A580">
        <v>155</v>
      </c>
      <c r="B580">
        <v>2017</v>
      </c>
      <c r="C580" t="s">
        <v>18</v>
      </c>
      <c r="D580" t="s">
        <v>2</v>
      </c>
      <c r="E580" t="s">
        <v>1104</v>
      </c>
      <c r="F580" t="s">
        <v>1115</v>
      </c>
      <c r="G580" s="140" t="s">
        <v>1713</v>
      </c>
    </row>
    <row r="581" spans="1:7" x14ac:dyDescent="0.25">
      <c r="A581">
        <v>157</v>
      </c>
      <c r="B581">
        <v>2017</v>
      </c>
      <c r="C581" t="s">
        <v>19</v>
      </c>
      <c r="D581" t="s">
        <v>2</v>
      </c>
      <c r="E581" t="s">
        <v>1104</v>
      </c>
      <c r="F581" t="s">
        <v>1116</v>
      </c>
      <c r="G581" s="140" t="s">
        <v>1714</v>
      </c>
    </row>
    <row r="582" spans="1:7" x14ac:dyDescent="0.25">
      <c r="A582">
        <v>159</v>
      </c>
      <c r="B582">
        <v>2017</v>
      </c>
      <c r="C582" t="s">
        <v>21</v>
      </c>
      <c r="D582" t="s">
        <v>2</v>
      </c>
      <c r="E582" t="s">
        <v>1104</v>
      </c>
      <c r="F582" t="s">
        <v>1117</v>
      </c>
      <c r="G582" s="140" t="s">
        <v>1715</v>
      </c>
    </row>
    <row r="583" spans="1:7" x14ac:dyDescent="0.25">
      <c r="A583">
        <v>158</v>
      </c>
      <c r="B583">
        <v>2017</v>
      </c>
      <c r="C583" t="s">
        <v>20</v>
      </c>
      <c r="D583" t="s">
        <v>2</v>
      </c>
      <c r="E583" t="s">
        <v>1104</v>
      </c>
      <c r="F583" t="s">
        <v>1118</v>
      </c>
      <c r="G583" s="140" t="s">
        <v>1716</v>
      </c>
    </row>
    <row r="584" spans="1:7" x14ac:dyDescent="0.25">
      <c r="A584">
        <v>1</v>
      </c>
      <c r="B584">
        <v>2017</v>
      </c>
      <c r="C584" t="s">
        <v>113</v>
      </c>
      <c r="D584" t="s">
        <v>2</v>
      </c>
      <c r="E584" t="s">
        <v>1104</v>
      </c>
      <c r="F584" t="s">
        <v>1119</v>
      </c>
      <c r="G584" s="140" t="s">
        <v>1717</v>
      </c>
    </row>
    <row r="585" spans="1:7" x14ac:dyDescent="0.25">
      <c r="A585">
        <v>241</v>
      </c>
      <c r="B585">
        <v>2017</v>
      </c>
      <c r="C585" t="s">
        <v>1120</v>
      </c>
      <c r="D585" t="s">
        <v>2</v>
      </c>
      <c r="E585" t="s">
        <v>1104</v>
      </c>
      <c r="F585" t="s">
        <v>1121</v>
      </c>
      <c r="G585" s="140" t="s">
        <v>1718</v>
      </c>
    </row>
    <row r="586" spans="1:7" x14ac:dyDescent="0.25">
      <c r="A586">
        <v>241001</v>
      </c>
      <c r="B586">
        <v>2017</v>
      </c>
      <c r="C586" t="s">
        <v>1122</v>
      </c>
      <c r="D586" t="s">
        <v>2</v>
      </c>
      <c r="E586" t="s">
        <v>1104</v>
      </c>
      <c r="F586" t="s">
        <v>1123</v>
      </c>
      <c r="G586" s="140" t="s">
        <v>1719</v>
      </c>
    </row>
    <row r="587" spans="1:7" x14ac:dyDescent="0.25">
      <c r="A587">
        <v>241999</v>
      </c>
      <c r="B587">
        <v>2017</v>
      </c>
      <c r="C587" t="s">
        <v>1124</v>
      </c>
      <c r="D587" t="s">
        <v>2</v>
      </c>
      <c r="E587" t="s">
        <v>1104</v>
      </c>
      <c r="F587" t="s">
        <v>1125</v>
      </c>
      <c r="G587" s="140" t="s">
        <v>1720</v>
      </c>
    </row>
    <row r="588" spans="1:7" x14ac:dyDescent="0.25">
      <c r="A588">
        <v>251</v>
      </c>
      <c r="B588">
        <v>2017</v>
      </c>
      <c r="C588" t="s">
        <v>28</v>
      </c>
      <c r="D588" t="s">
        <v>2</v>
      </c>
      <c r="E588" t="s">
        <v>1104</v>
      </c>
      <c r="F588" t="s">
        <v>1126</v>
      </c>
      <c r="G588" s="140" t="s">
        <v>1721</v>
      </c>
    </row>
    <row r="589" spans="1:7" x14ac:dyDescent="0.25">
      <c r="A589">
        <v>252</v>
      </c>
      <c r="B589">
        <v>2017</v>
      </c>
      <c r="C589" t="s">
        <v>29</v>
      </c>
      <c r="D589" t="s">
        <v>2</v>
      </c>
      <c r="E589" t="s">
        <v>1104</v>
      </c>
      <c r="F589" t="s">
        <v>1127</v>
      </c>
      <c r="G589" s="140" t="s">
        <v>1722</v>
      </c>
    </row>
    <row r="590" spans="1:7" x14ac:dyDescent="0.25">
      <c r="A590">
        <v>254</v>
      </c>
      <c r="B590">
        <v>2017</v>
      </c>
      <c r="C590" t="s">
        <v>30</v>
      </c>
      <c r="D590" t="s">
        <v>2</v>
      </c>
      <c r="E590" t="s">
        <v>1104</v>
      </c>
      <c r="F590" t="s">
        <v>1128</v>
      </c>
      <c r="G590" s="140" t="s">
        <v>1723</v>
      </c>
    </row>
    <row r="591" spans="1:7" x14ac:dyDescent="0.25">
      <c r="A591">
        <v>255</v>
      </c>
      <c r="B591">
        <v>2017</v>
      </c>
      <c r="C591" t="s">
        <v>31</v>
      </c>
      <c r="D591" t="s">
        <v>2</v>
      </c>
      <c r="E591" t="s">
        <v>1104</v>
      </c>
      <c r="F591" t="s">
        <v>1129</v>
      </c>
      <c r="G591" s="140" t="s">
        <v>1724</v>
      </c>
    </row>
    <row r="592" spans="1:7" x14ac:dyDescent="0.25">
      <c r="A592">
        <v>256</v>
      </c>
      <c r="B592">
        <v>2017</v>
      </c>
      <c r="C592" t="s">
        <v>32</v>
      </c>
      <c r="D592" t="s">
        <v>2</v>
      </c>
      <c r="E592" t="s">
        <v>1104</v>
      </c>
      <c r="F592" t="s">
        <v>1130</v>
      </c>
      <c r="G592" s="140" t="s">
        <v>1725</v>
      </c>
    </row>
    <row r="593" spans="1:7" x14ac:dyDescent="0.25">
      <c r="A593">
        <v>257</v>
      </c>
      <c r="B593">
        <v>2017</v>
      </c>
      <c r="C593" t="s">
        <v>33</v>
      </c>
      <c r="D593" t="s">
        <v>2</v>
      </c>
      <c r="E593" t="s">
        <v>1104</v>
      </c>
      <c r="F593" t="s">
        <v>1131</v>
      </c>
      <c r="G593" s="140" t="s">
        <v>1726</v>
      </c>
    </row>
    <row r="594" spans="1:7" x14ac:dyDescent="0.25">
      <c r="A594">
        <v>2</v>
      </c>
      <c r="B594">
        <v>2017</v>
      </c>
      <c r="C594" t="s">
        <v>84</v>
      </c>
      <c r="D594" t="s">
        <v>2</v>
      </c>
      <c r="E594" t="s">
        <v>1104</v>
      </c>
      <c r="F594" t="s">
        <v>1132</v>
      </c>
      <c r="G594" s="140" t="s">
        <v>1727</v>
      </c>
    </row>
    <row r="595" spans="1:7" x14ac:dyDescent="0.25">
      <c r="A595">
        <v>351</v>
      </c>
      <c r="B595">
        <v>2017</v>
      </c>
      <c r="C595" t="s">
        <v>35</v>
      </c>
      <c r="D595" t="s">
        <v>2</v>
      </c>
      <c r="E595" t="s">
        <v>1104</v>
      </c>
      <c r="F595" t="s">
        <v>1133</v>
      </c>
      <c r="G595" s="140" t="s">
        <v>1728</v>
      </c>
    </row>
    <row r="596" spans="1:7" x14ac:dyDescent="0.25">
      <c r="A596">
        <v>352</v>
      </c>
      <c r="B596">
        <v>2017</v>
      </c>
      <c r="C596" t="s">
        <v>36</v>
      </c>
      <c r="D596" t="s">
        <v>2</v>
      </c>
      <c r="E596" t="s">
        <v>1104</v>
      </c>
      <c r="F596" t="s">
        <v>1134</v>
      </c>
      <c r="G596" s="140" t="s">
        <v>1729</v>
      </c>
    </row>
    <row r="597" spans="1:7" x14ac:dyDescent="0.25">
      <c r="A597">
        <v>353</v>
      </c>
      <c r="B597">
        <v>2017</v>
      </c>
      <c r="C597" t="s">
        <v>37</v>
      </c>
      <c r="D597" t="s">
        <v>2</v>
      </c>
      <c r="E597" t="s">
        <v>1104</v>
      </c>
      <c r="F597" t="s">
        <v>1135</v>
      </c>
      <c r="G597" s="140" t="s">
        <v>1730</v>
      </c>
    </row>
    <row r="598" spans="1:7" x14ac:dyDescent="0.25">
      <c r="A598" t="s">
        <v>66</v>
      </c>
      <c r="B598">
        <v>2017</v>
      </c>
      <c r="C598" t="s">
        <v>94</v>
      </c>
      <c r="D598" t="s">
        <v>2</v>
      </c>
      <c r="E598" t="s">
        <v>1104</v>
      </c>
      <c r="F598" t="s">
        <v>1136</v>
      </c>
      <c r="G598" s="140" t="s">
        <v>1731</v>
      </c>
    </row>
    <row r="599" spans="1:7" x14ac:dyDescent="0.25">
      <c r="A599">
        <v>355</v>
      </c>
      <c r="B599">
        <v>2017</v>
      </c>
      <c r="C599" t="s">
        <v>39</v>
      </c>
      <c r="D599" t="s">
        <v>2</v>
      </c>
      <c r="E599" t="s">
        <v>1104</v>
      </c>
      <c r="F599" t="s">
        <v>1137</v>
      </c>
      <c r="G599" s="140" t="s">
        <v>1732</v>
      </c>
    </row>
    <row r="600" spans="1:7" x14ac:dyDescent="0.25">
      <c r="A600">
        <v>356</v>
      </c>
      <c r="B600">
        <v>2017</v>
      </c>
      <c r="C600" t="s">
        <v>40</v>
      </c>
      <c r="D600" t="s">
        <v>2</v>
      </c>
      <c r="E600" t="s">
        <v>1104</v>
      </c>
      <c r="F600" t="s">
        <v>1138</v>
      </c>
      <c r="G600" s="140" t="s">
        <v>1733</v>
      </c>
    </row>
    <row r="601" spans="1:7" x14ac:dyDescent="0.25">
      <c r="A601">
        <v>357</v>
      </c>
      <c r="B601">
        <v>2017</v>
      </c>
      <c r="C601" t="s">
        <v>41</v>
      </c>
      <c r="D601" t="s">
        <v>2</v>
      </c>
      <c r="E601" t="s">
        <v>1104</v>
      </c>
      <c r="F601" t="s">
        <v>1139</v>
      </c>
      <c r="G601" s="140" t="s">
        <v>1734</v>
      </c>
    </row>
    <row r="602" spans="1:7" x14ac:dyDescent="0.25">
      <c r="A602">
        <v>358</v>
      </c>
      <c r="B602">
        <v>2017</v>
      </c>
      <c r="C602" t="s">
        <v>42</v>
      </c>
      <c r="D602" t="s">
        <v>2</v>
      </c>
      <c r="E602" t="s">
        <v>1104</v>
      </c>
      <c r="F602" t="s">
        <v>1140</v>
      </c>
      <c r="G602" s="140" t="s">
        <v>1735</v>
      </c>
    </row>
    <row r="603" spans="1:7" x14ac:dyDescent="0.25">
      <c r="A603">
        <v>359</v>
      </c>
      <c r="B603">
        <v>2017</v>
      </c>
      <c r="C603" t="s">
        <v>43</v>
      </c>
      <c r="D603" t="s">
        <v>2</v>
      </c>
      <c r="E603" t="s">
        <v>1104</v>
      </c>
      <c r="F603" t="s">
        <v>1141</v>
      </c>
      <c r="G603" s="140" t="s">
        <v>1736</v>
      </c>
    </row>
    <row r="604" spans="1:7" x14ac:dyDescent="0.25">
      <c r="A604" t="s">
        <v>66</v>
      </c>
      <c r="B604">
        <v>2017</v>
      </c>
      <c r="C604" t="s">
        <v>94</v>
      </c>
      <c r="D604" t="s">
        <v>2</v>
      </c>
      <c r="E604" t="s">
        <v>1104</v>
      </c>
      <c r="F604" t="s">
        <v>1136</v>
      </c>
      <c r="G604" s="140" t="s">
        <v>1731</v>
      </c>
    </row>
    <row r="605" spans="1:7" x14ac:dyDescent="0.25">
      <c r="A605">
        <v>361</v>
      </c>
      <c r="B605">
        <v>2017</v>
      </c>
      <c r="C605" t="s">
        <v>44</v>
      </c>
      <c r="D605" t="s">
        <v>2</v>
      </c>
      <c r="E605" t="s">
        <v>1104</v>
      </c>
      <c r="F605" t="s">
        <v>1142</v>
      </c>
      <c r="G605" s="140" t="s">
        <v>1737</v>
      </c>
    </row>
    <row r="606" spans="1:7" x14ac:dyDescent="0.25">
      <c r="A606">
        <v>3</v>
      </c>
      <c r="B606">
        <v>2017</v>
      </c>
      <c r="C606" t="s">
        <v>85</v>
      </c>
      <c r="D606" t="s">
        <v>2</v>
      </c>
      <c r="E606" t="s">
        <v>1104</v>
      </c>
      <c r="F606" t="s">
        <v>1143</v>
      </c>
      <c r="G606" s="140" t="s">
        <v>1738</v>
      </c>
    </row>
    <row r="607" spans="1:7" x14ac:dyDescent="0.25">
      <c r="A607">
        <v>401</v>
      </c>
      <c r="B607">
        <v>2017</v>
      </c>
      <c r="C607" t="s">
        <v>1144</v>
      </c>
      <c r="D607" t="s">
        <v>2</v>
      </c>
      <c r="E607" t="s">
        <v>1104</v>
      </c>
      <c r="F607" t="s">
        <v>1145</v>
      </c>
      <c r="G607" s="140" t="s">
        <v>1739</v>
      </c>
    </row>
    <row r="608" spans="1:7" x14ac:dyDescent="0.25">
      <c r="A608" t="s">
        <v>67</v>
      </c>
      <c r="B608">
        <v>2017</v>
      </c>
      <c r="C608" t="s">
        <v>1146</v>
      </c>
      <c r="D608" t="s">
        <v>2</v>
      </c>
      <c r="E608" t="s">
        <v>1104</v>
      </c>
      <c r="F608" t="s">
        <v>1147</v>
      </c>
      <c r="G608" s="140" t="s">
        <v>1740</v>
      </c>
    </row>
    <row r="609" spans="1:7" x14ac:dyDescent="0.25">
      <c r="A609">
        <v>403</v>
      </c>
      <c r="B609">
        <v>2017</v>
      </c>
      <c r="C609" t="s">
        <v>1148</v>
      </c>
      <c r="D609" t="s">
        <v>2</v>
      </c>
      <c r="E609" t="s">
        <v>1104</v>
      </c>
      <c r="F609" t="s">
        <v>1149</v>
      </c>
      <c r="G609" s="140" t="s">
        <v>1741</v>
      </c>
    </row>
    <row r="610" spans="1:7" x14ac:dyDescent="0.25">
      <c r="A610">
        <v>404</v>
      </c>
      <c r="B610">
        <v>2017</v>
      </c>
      <c r="C610" t="s">
        <v>1150</v>
      </c>
      <c r="D610" t="s">
        <v>2</v>
      </c>
      <c r="E610" t="s">
        <v>1104</v>
      </c>
      <c r="F610" t="s">
        <v>1151</v>
      </c>
      <c r="G610" s="140" t="s">
        <v>1742</v>
      </c>
    </row>
    <row r="611" spans="1:7" x14ac:dyDescent="0.25">
      <c r="A611">
        <v>405</v>
      </c>
      <c r="B611">
        <v>2017</v>
      </c>
      <c r="C611" t="s">
        <v>1152</v>
      </c>
      <c r="D611" t="s">
        <v>2</v>
      </c>
      <c r="E611" t="s">
        <v>1104</v>
      </c>
      <c r="F611" t="s">
        <v>1153</v>
      </c>
      <c r="G611" s="140" t="s">
        <v>1743</v>
      </c>
    </row>
    <row r="612" spans="1:7" x14ac:dyDescent="0.25">
      <c r="A612">
        <v>451</v>
      </c>
      <c r="B612">
        <v>2017</v>
      </c>
      <c r="C612" t="s">
        <v>51</v>
      </c>
      <c r="D612" t="s">
        <v>2</v>
      </c>
      <c r="E612" t="s">
        <v>1104</v>
      </c>
      <c r="F612" t="s">
        <v>1154</v>
      </c>
      <c r="G612" s="140" t="s">
        <v>1744</v>
      </c>
    </row>
    <row r="613" spans="1:7" x14ac:dyDescent="0.25">
      <c r="A613">
        <v>452</v>
      </c>
      <c r="B613">
        <v>2017</v>
      </c>
      <c r="C613" t="s">
        <v>52</v>
      </c>
      <c r="D613" t="s">
        <v>2</v>
      </c>
      <c r="E613" t="s">
        <v>1104</v>
      </c>
      <c r="F613" t="s">
        <v>1155</v>
      </c>
      <c r="G613" s="140" t="s">
        <v>1745</v>
      </c>
    </row>
    <row r="614" spans="1:7" x14ac:dyDescent="0.25">
      <c r="A614">
        <v>453</v>
      </c>
      <c r="B614">
        <v>2017</v>
      </c>
      <c r="C614" t="s">
        <v>53</v>
      </c>
      <c r="D614" t="s">
        <v>2</v>
      </c>
      <c r="E614" t="s">
        <v>1104</v>
      </c>
      <c r="F614" t="s">
        <v>1156</v>
      </c>
      <c r="G614" s="140" t="s">
        <v>1746</v>
      </c>
    </row>
    <row r="615" spans="1:7" x14ac:dyDescent="0.25">
      <c r="A615">
        <v>454</v>
      </c>
      <c r="B615">
        <v>2017</v>
      </c>
      <c r="C615" t="s">
        <v>54</v>
      </c>
      <c r="D615" t="s">
        <v>2</v>
      </c>
      <c r="E615" t="s">
        <v>1104</v>
      </c>
      <c r="F615" t="s">
        <v>1157</v>
      </c>
      <c r="G615" s="140" t="s">
        <v>1747</v>
      </c>
    </row>
    <row r="616" spans="1:7" x14ac:dyDescent="0.25">
      <c r="A616" t="s">
        <v>68</v>
      </c>
      <c r="B616">
        <v>2017</v>
      </c>
      <c r="C616" t="s">
        <v>55</v>
      </c>
      <c r="D616" t="s">
        <v>2</v>
      </c>
      <c r="E616" t="s">
        <v>1104</v>
      </c>
      <c r="F616" t="s">
        <v>1158</v>
      </c>
      <c r="G616" s="140" t="s">
        <v>1748</v>
      </c>
    </row>
    <row r="617" spans="1:7" x14ac:dyDescent="0.25">
      <c r="A617">
        <v>456</v>
      </c>
      <c r="B617">
        <v>2017</v>
      </c>
      <c r="C617" t="s">
        <v>56</v>
      </c>
      <c r="D617" t="s">
        <v>2</v>
      </c>
      <c r="E617" t="s">
        <v>1104</v>
      </c>
      <c r="F617" t="s">
        <v>1159</v>
      </c>
      <c r="G617" s="140" t="s">
        <v>1749</v>
      </c>
    </row>
    <row r="618" spans="1:7" x14ac:dyDescent="0.25">
      <c r="A618" t="s">
        <v>67</v>
      </c>
      <c r="B618">
        <v>2017</v>
      </c>
      <c r="C618" t="s">
        <v>1146</v>
      </c>
      <c r="D618" t="s">
        <v>2</v>
      </c>
      <c r="E618" t="s">
        <v>1104</v>
      </c>
      <c r="F618" t="s">
        <v>1147</v>
      </c>
      <c r="G618" s="140" t="s">
        <v>1740</v>
      </c>
    </row>
    <row r="619" spans="1:7" x14ac:dyDescent="0.25">
      <c r="A619">
        <v>458</v>
      </c>
      <c r="B619">
        <v>2017</v>
      </c>
      <c r="C619" t="s">
        <v>57</v>
      </c>
      <c r="D619" t="s">
        <v>2</v>
      </c>
      <c r="E619" t="s">
        <v>1104</v>
      </c>
      <c r="F619" t="s">
        <v>1160</v>
      </c>
      <c r="G619" s="140" t="s">
        <v>1750</v>
      </c>
    </row>
    <row r="620" spans="1:7" x14ac:dyDescent="0.25">
      <c r="A620">
        <v>459</v>
      </c>
      <c r="B620">
        <v>2017</v>
      </c>
      <c r="C620" t="s">
        <v>58</v>
      </c>
      <c r="D620" t="s">
        <v>2</v>
      </c>
      <c r="E620" t="s">
        <v>1104</v>
      </c>
      <c r="F620" t="s">
        <v>1161</v>
      </c>
      <c r="G620" s="140" t="s">
        <v>1751</v>
      </c>
    </row>
    <row r="621" spans="1:7" x14ac:dyDescent="0.25">
      <c r="A621">
        <v>460</v>
      </c>
      <c r="B621">
        <v>2017</v>
      </c>
      <c r="C621" t="s">
        <v>59</v>
      </c>
      <c r="D621" t="s">
        <v>2</v>
      </c>
      <c r="E621" t="s">
        <v>1104</v>
      </c>
      <c r="F621" t="s">
        <v>1162</v>
      </c>
      <c r="G621" s="140" t="s">
        <v>1752</v>
      </c>
    </row>
    <row r="622" spans="1:7" x14ac:dyDescent="0.25">
      <c r="A622">
        <v>461</v>
      </c>
      <c r="B622">
        <v>2017</v>
      </c>
      <c r="C622" t="s">
        <v>60</v>
      </c>
      <c r="D622" t="s">
        <v>2</v>
      </c>
      <c r="E622" t="s">
        <v>1104</v>
      </c>
      <c r="F622" t="s">
        <v>1163</v>
      </c>
      <c r="G622" s="140" t="s">
        <v>1753</v>
      </c>
    </row>
    <row r="623" spans="1:7" x14ac:dyDescent="0.25">
      <c r="A623" t="s">
        <v>68</v>
      </c>
      <c r="B623">
        <v>2017</v>
      </c>
      <c r="C623" t="s">
        <v>55</v>
      </c>
      <c r="D623" t="s">
        <v>2</v>
      </c>
      <c r="E623" t="s">
        <v>1104</v>
      </c>
      <c r="F623" t="s">
        <v>1158</v>
      </c>
      <c r="G623" s="140" t="s">
        <v>1748</v>
      </c>
    </row>
    <row r="624" spans="1:7" x14ac:dyDescent="0.25">
      <c r="A624">
        <v>4</v>
      </c>
      <c r="B624">
        <v>2017</v>
      </c>
      <c r="C624" t="s">
        <v>1102</v>
      </c>
      <c r="D624" t="s">
        <v>2</v>
      </c>
      <c r="E624" t="s">
        <v>1104</v>
      </c>
      <c r="F624" t="s">
        <v>1164</v>
      </c>
      <c r="G624" s="140" t="s">
        <v>1754</v>
      </c>
    </row>
    <row r="625" spans="1:7" x14ac:dyDescent="0.25">
      <c r="A625">
        <v>0</v>
      </c>
      <c r="B625">
        <v>2017</v>
      </c>
      <c r="C625" t="s">
        <v>62</v>
      </c>
      <c r="D625" t="s">
        <v>2</v>
      </c>
      <c r="E625" t="s">
        <v>1104</v>
      </c>
      <c r="F625" t="s">
        <v>1165</v>
      </c>
      <c r="G625" s="140" t="s">
        <v>1755</v>
      </c>
    </row>
    <row r="626" spans="1:7" x14ac:dyDescent="0.25">
      <c r="A626">
        <v>101</v>
      </c>
      <c r="B626">
        <v>2016</v>
      </c>
      <c r="C626" t="s">
        <v>1106</v>
      </c>
      <c r="D626" t="s">
        <v>2</v>
      </c>
      <c r="E626" t="s">
        <v>1104</v>
      </c>
      <c r="F626" t="s">
        <v>1107</v>
      </c>
      <c r="G626" s="140" t="s">
        <v>1756</v>
      </c>
    </row>
    <row r="627" spans="1:7" x14ac:dyDescent="0.25">
      <c r="A627">
        <v>102</v>
      </c>
      <c r="B627">
        <v>2016</v>
      </c>
      <c r="C627" t="s">
        <v>1108</v>
      </c>
      <c r="D627" t="s">
        <v>2</v>
      </c>
      <c r="E627" t="s">
        <v>1104</v>
      </c>
      <c r="F627" t="s">
        <v>1109</v>
      </c>
      <c r="G627" s="140" t="s">
        <v>1757</v>
      </c>
    </row>
    <row r="628" spans="1:7" x14ac:dyDescent="0.25">
      <c r="A628">
        <v>103</v>
      </c>
      <c r="B628">
        <v>2016</v>
      </c>
      <c r="C628" t="s">
        <v>1110</v>
      </c>
      <c r="D628" t="s">
        <v>2</v>
      </c>
      <c r="E628" t="s">
        <v>1104</v>
      </c>
      <c r="F628" t="s">
        <v>1111</v>
      </c>
      <c r="G628" s="140" t="s">
        <v>1758</v>
      </c>
    </row>
    <row r="629" spans="1:7" x14ac:dyDescent="0.25">
      <c r="A629">
        <v>151</v>
      </c>
      <c r="B629">
        <v>2016</v>
      </c>
      <c r="C629" t="s">
        <v>15</v>
      </c>
      <c r="D629" t="s">
        <v>2</v>
      </c>
      <c r="E629" t="s">
        <v>1104</v>
      </c>
      <c r="F629" t="s">
        <v>1112</v>
      </c>
      <c r="G629" s="140" t="s">
        <v>1759</v>
      </c>
    </row>
    <row r="630" spans="1:7" x14ac:dyDescent="0.25">
      <c r="A630">
        <v>153</v>
      </c>
      <c r="B630">
        <v>2016</v>
      </c>
      <c r="C630" t="s">
        <v>16</v>
      </c>
      <c r="D630" t="s">
        <v>2</v>
      </c>
      <c r="E630" t="s">
        <v>1104</v>
      </c>
      <c r="F630" t="s">
        <v>1113</v>
      </c>
      <c r="G630" s="140" t="s">
        <v>1760</v>
      </c>
    </row>
    <row r="631" spans="1:7" x14ac:dyDescent="0.25">
      <c r="A631">
        <v>154</v>
      </c>
      <c r="B631">
        <v>2016</v>
      </c>
      <c r="C631" t="s">
        <v>17</v>
      </c>
      <c r="D631" t="s">
        <v>2</v>
      </c>
      <c r="E631" t="s">
        <v>1104</v>
      </c>
      <c r="F631" t="s">
        <v>1114</v>
      </c>
      <c r="G631" s="140" t="s">
        <v>1761</v>
      </c>
    </row>
    <row r="632" spans="1:7" x14ac:dyDescent="0.25">
      <c r="A632">
        <v>155</v>
      </c>
      <c r="B632">
        <v>2016</v>
      </c>
      <c r="C632" t="s">
        <v>18</v>
      </c>
      <c r="D632" t="s">
        <v>2</v>
      </c>
      <c r="E632" t="s">
        <v>1104</v>
      </c>
      <c r="F632" t="s">
        <v>1115</v>
      </c>
      <c r="G632" s="140" t="s">
        <v>1762</v>
      </c>
    </row>
    <row r="633" spans="1:7" x14ac:dyDescent="0.25">
      <c r="A633">
        <v>157</v>
      </c>
      <c r="B633">
        <v>2016</v>
      </c>
      <c r="C633" t="s">
        <v>19</v>
      </c>
      <c r="D633" t="s">
        <v>2</v>
      </c>
      <c r="E633" t="s">
        <v>1104</v>
      </c>
      <c r="F633" t="s">
        <v>1116</v>
      </c>
      <c r="G633" s="140" t="s">
        <v>1763</v>
      </c>
    </row>
    <row r="634" spans="1:7" x14ac:dyDescent="0.25">
      <c r="A634">
        <v>159</v>
      </c>
      <c r="B634">
        <v>2016</v>
      </c>
      <c r="C634" t="s">
        <v>21</v>
      </c>
      <c r="D634" t="s">
        <v>2</v>
      </c>
      <c r="E634" t="s">
        <v>1104</v>
      </c>
      <c r="F634" t="s">
        <v>1117</v>
      </c>
      <c r="G634" s="140" t="s">
        <v>1764</v>
      </c>
    </row>
    <row r="635" spans="1:7" x14ac:dyDescent="0.25">
      <c r="A635">
        <v>158</v>
      </c>
      <c r="B635">
        <v>2016</v>
      </c>
      <c r="C635" t="s">
        <v>20</v>
      </c>
      <c r="D635" t="s">
        <v>2</v>
      </c>
      <c r="E635" t="s">
        <v>1104</v>
      </c>
      <c r="F635" t="s">
        <v>1118</v>
      </c>
      <c r="G635" s="140" t="s">
        <v>1765</v>
      </c>
    </row>
    <row r="636" spans="1:7" x14ac:dyDescent="0.25">
      <c r="A636">
        <v>1</v>
      </c>
      <c r="B636">
        <v>2016</v>
      </c>
      <c r="C636" t="s">
        <v>113</v>
      </c>
      <c r="D636" t="s">
        <v>2</v>
      </c>
      <c r="E636" t="s">
        <v>1104</v>
      </c>
      <c r="F636" t="s">
        <v>1119</v>
      </c>
      <c r="G636" s="140" t="s">
        <v>1766</v>
      </c>
    </row>
    <row r="637" spans="1:7" x14ac:dyDescent="0.25">
      <c r="A637">
        <v>241</v>
      </c>
      <c r="B637">
        <v>2016</v>
      </c>
      <c r="C637" t="s">
        <v>1120</v>
      </c>
      <c r="D637" t="s">
        <v>2</v>
      </c>
      <c r="E637" t="s">
        <v>1104</v>
      </c>
      <c r="F637" t="s">
        <v>1121</v>
      </c>
      <c r="G637" s="140" t="s">
        <v>1767</v>
      </c>
    </row>
    <row r="638" spans="1:7" x14ac:dyDescent="0.25">
      <c r="A638">
        <v>241001</v>
      </c>
      <c r="B638">
        <v>2016</v>
      </c>
      <c r="C638" t="s">
        <v>1122</v>
      </c>
      <c r="D638" t="s">
        <v>2</v>
      </c>
      <c r="E638" t="s">
        <v>1104</v>
      </c>
      <c r="F638" t="s">
        <v>1123</v>
      </c>
      <c r="G638" s="140" t="s">
        <v>1768</v>
      </c>
    </row>
    <row r="639" spans="1:7" x14ac:dyDescent="0.25">
      <c r="A639">
        <v>241999</v>
      </c>
      <c r="B639">
        <v>2016</v>
      </c>
      <c r="C639" t="s">
        <v>1124</v>
      </c>
      <c r="D639" t="s">
        <v>2</v>
      </c>
      <c r="E639" t="s">
        <v>1104</v>
      </c>
      <c r="F639" t="s">
        <v>1125</v>
      </c>
      <c r="G639" s="140" t="s">
        <v>1769</v>
      </c>
    </row>
    <row r="640" spans="1:7" x14ac:dyDescent="0.25">
      <c r="A640">
        <v>251</v>
      </c>
      <c r="B640">
        <v>2016</v>
      </c>
      <c r="C640" t="s">
        <v>28</v>
      </c>
      <c r="D640" t="s">
        <v>2</v>
      </c>
      <c r="E640" t="s">
        <v>1104</v>
      </c>
      <c r="F640" t="s">
        <v>1126</v>
      </c>
      <c r="G640" s="140" t="s">
        <v>1770</v>
      </c>
    </row>
    <row r="641" spans="1:7" x14ac:dyDescent="0.25">
      <c r="A641">
        <v>252</v>
      </c>
      <c r="B641">
        <v>2016</v>
      </c>
      <c r="C641" t="s">
        <v>29</v>
      </c>
      <c r="D641" t="s">
        <v>2</v>
      </c>
      <c r="E641" t="s">
        <v>1104</v>
      </c>
      <c r="F641" t="s">
        <v>1127</v>
      </c>
      <c r="G641" s="140" t="s">
        <v>1771</v>
      </c>
    </row>
    <row r="642" spans="1:7" x14ac:dyDescent="0.25">
      <c r="A642">
        <v>254</v>
      </c>
      <c r="B642">
        <v>2016</v>
      </c>
      <c r="C642" t="s">
        <v>30</v>
      </c>
      <c r="D642" t="s">
        <v>2</v>
      </c>
      <c r="E642" t="s">
        <v>1104</v>
      </c>
      <c r="F642" t="s">
        <v>1128</v>
      </c>
      <c r="G642" s="140" t="s">
        <v>1772</v>
      </c>
    </row>
    <row r="643" spans="1:7" x14ac:dyDescent="0.25">
      <c r="A643">
        <v>255</v>
      </c>
      <c r="B643">
        <v>2016</v>
      </c>
      <c r="C643" t="s">
        <v>31</v>
      </c>
      <c r="D643" t="s">
        <v>2</v>
      </c>
      <c r="E643" t="s">
        <v>1104</v>
      </c>
      <c r="F643" t="s">
        <v>1129</v>
      </c>
      <c r="G643" s="140" t="s">
        <v>1773</v>
      </c>
    </row>
    <row r="644" spans="1:7" x14ac:dyDescent="0.25">
      <c r="A644">
        <v>256</v>
      </c>
      <c r="B644">
        <v>2016</v>
      </c>
      <c r="C644" t="s">
        <v>32</v>
      </c>
      <c r="D644" t="s">
        <v>2</v>
      </c>
      <c r="E644" t="s">
        <v>1104</v>
      </c>
      <c r="F644" t="s">
        <v>1130</v>
      </c>
      <c r="G644" s="140" t="s">
        <v>1774</v>
      </c>
    </row>
    <row r="645" spans="1:7" x14ac:dyDescent="0.25">
      <c r="A645">
        <v>257</v>
      </c>
      <c r="B645">
        <v>2016</v>
      </c>
      <c r="C645" t="s">
        <v>33</v>
      </c>
      <c r="D645" t="s">
        <v>2</v>
      </c>
      <c r="E645" t="s">
        <v>1104</v>
      </c>
      <c r="F645" t="s">
        <v>1131</v>
      </c>
      <c r="G645" s="140" t="s">
        <v>1775</v>
      </c>
    </row>
    <row r="646" spans="1:7" x14ac:dyDescent="0.25">
      <c r="A646">
        <v>2</v>
      </c>
      <c r="B646">
        <v>2016</v>
      </c>
      <c r="C646" t="s">
        <v>84</v>
      </c>
      <c r="D646" t="s">
        <v>2</v>
      </c>
      <c r="E646" t="s">
        <v>1104</v>
      </c>
      <c r="F646" t="s">
        <v>1132</v>
      </c>
      <c r="G646" s="140" t="s">
        <v>1776</v>
      </c>
    </row>
    <row r="647" spans="1:7" x14ac:dyDescent="0.25">
      <c r="A647">
        <v>351</v>
      </c>
      <c r="B647">
        <v>2016</v>
      </c>
      <c r="C647" t="s">
        <v>35</v>
      </c>
      <c r="D647" t="s">
        <v>2</v>
      </c>
      <c r="E647" t="s">
        <v>1104</v>
      </c>
      <c r="F647" t="s">
        <v>1133</v>
      </c>
      <c r="G647" s="140" t="s">
        <v>1777</v>
      </c>
    </row>
    <row r="648" spans="1:7" x14ac:dyDescent="0.25">
      <c r="A648">
        <v>352</v>
      </c>
      <c r="B648">
        <v>2016</v>
      </c>
      <c r="C648" t="s">
        <v>36</v>
      </c>
      <c r="D648" t="s">
        <v>2</v>
      </c>
      <c r="E648" t="s">
        <v>1104</v>
      </c>
      <c r="F648" t="s">
        <v>1134</v>
      </c>
      <c r="G648" s="140" t="s">
        <v>1778</v>
      </c>
    </row>
    <row r="649" spans="1:7" x14ac:dyDescent="0.25">
      <c r="A649">
        <v>353</v>
      </c>
      <c r="B649">
        <v>2016</v>
      </c>
      <c r="C649" t="s">
        <v>37</v>
      </c>
      <c r="D649" t="s">
        <v>2</v>
      </c>
      <c r="E649" t="s">
        <v>1104</v>
      </c>
      <c r="F649" t="s">
        <v>1135</v>
      </c>
      <c r="G649" s="140" t="s">
        <v>1779</v>
      </c>
    </row>
    <row r="650" spans="1:7" x14ac:dyDescent="0.25">
      <c r="A650" t="s">
        <v>66</v>
      </c>
      <c r="B650">
        <v>2016</v>
      </c>
      <c r="C650" t="s">
        <v>94</v>
      </c>
      <c r="D650" t="s">
        <v>2</v>
      </c>
      <c r="E650" t="s">
        <v>1104</v>
      </c>
      <c r="F650" t="s">
        <v>1136</v>
      </c>
      <c r="G650" s="140" t="s">
        <v>1780</v>
      </c>
    </row>
    <row r="651" spans="1:7" x14ac:dyDescent="0.25">
      <c r="A651">
        <v>355</v>
      </c>
      <c r="B651">
        <v>2016</v>
      </c>
      <c r="C651" t="s">
        <v>39</v>
      </c>
      <c r="D651" t="s">
        <v>2</v>
      </c>
      <c r="E651" t="s">
        <v>1104</v>
      </c>
      <c r="F651" t="s">
        <v>1137</v>
      </c>
      <c r="G651" s="140" t="s">
        <v>1781</v>
      </c>
    </row>
    <row r="652" spans="1:7" x14ac:dyDescent="0.25">
      <c r="A652">
        <v>356</v>
      </c>
      <c r="B652">
        <v>2016</v>
      </c>
      <c r="C652" t="s">
        <v>40</v>
      </c>
      <c r="D652" t="s">
        <v>2</v>
      </c>
      <c r="E652" t="s">
        <v>1104</v>
      </c>
      <c r="F652" t="s">
        <v>1138</v>
      </c>
      <c r="G652" s="140" t="s">
        <v>1782</v>
      </c>
    </row>
    <row r="653" spans="1:7" x14ac:dyDescent="0.25">
      <c r="A653">
        <v>357</v>
      </c>
      <c r="B653">
        <v>2016</v>
      </c>
      <c r="C653" t="s">
        <v>41</v>
      </c>
      <c r="D653" t="s">
        <v>2</v>
      </c>
      <c r="E653" t="s">
        <v>1104</v>
      </c>
      <c r="F653" t="s">
        <v>1139</v>
      </c>
      <c r="G653" s="140" t="s">
        <v>1783</v>
      </c>
    </row>
    <row r="654" spans="1:7" x14ac:dyDescent="0.25">
      <c r="A654">
        <v>358</v>
      </c>
      <c r="B654">
        <v>2016</v>
      </c>
      <c r="C654" t="s">
        <v>42</v>
      </c>
      <c r="D654" t="s">
        <v>2</v>
      </c>
      <c r="E654" t="s">
        <v>1104</v>
      </c>
      <c r="F654" t="s">
        <v>1140</v>
      </c>
      <c r="G654" s="140" t="s">
        <v>1784</v>
      </c>
    </row>
    <row r="655" spans="1:7" x14ac:dyDescent="0.25">
      <c r="A655">
        <v>359</v>
      </c>
      <c r="B655">
        <v>2016</v>
      </c>
      <c r="C655" t="s">
        <v>43</v>
      </c>
      <c r="D655" t="s">
        <v>2</v>
      </c>
      <c r="E655" t="s">
        <v>1104</v>
      </c>
      <c r="F655" t="s">
        <v>1141</v>
      </c>
      <c r="G655" s="140" t="s">
        <v>1785</v>
      </c>
    </row>
    <row r="656" spans="1:7" x14ac:dyDescent="0.25">
      <c r="A656" t="s">
        <v>66</v>
      </c>
      <c r="B656">
        <v>2016</v>
      </c>
      <c r="C656" t="s">
        <v>94</v>
      </c>
      <c r="D656" t="s">
        <v>2</v>
      </c>
      <c r="E656" t="s">
        <v>1104</v>
      </c>
      <c r="F656" t="s">
        <v>1136</v>
      </c>
      <c r="G656" s="140" t="s">
        <v>1780</v>
      </c>
    </row>
    <row r="657" spans="1:7" x14ac:dyDescent="0.25">
      <c r="A657">
        <v>361</v>
      </c>
      <c r="B657">
        <v>2016</v>
      </c>
      <c r="C657" t="s">
        <v>44</v>
      </c>
      <c r="D657" t="s">
        <v>2</v>
      </c>
      <c r="E657" t="s">
        <v>1104</v>
      </c>
      <c r="F657" t="s">
        <v>1142</v>
      </c>
      <c r="G657" s="140" t="s">
        <v>1786</v>
      </c>
    </row>
    <row r="658" spans="1:7" x14ac:dyDescent="0.25">
      <c r="A658">
        <v>3</v>
      </c>
      <c r="B658">
        <v>2016</v>
      </c>
      <c r="C658" t="s">
        <v>85</v>
      </c>
      <c r="D658" t="s">
        <v>2</v>
      </c>
      <c r="E658" t="s">
        <v>1104</v>
      </c>
      <c r="F658" t="s">
        <v>1143</v>
      </c>
      <c r="G658" s="140" t="s">
        <v>1787</v>
      </c>
    </row>
    <row r="659" spans="1:7" x14ac:dyDescent="0.25">
      <c r="A659">
        <v>401</v>
      </c>
      <c r="B659">
        <v>2016</v>
      </c>
      <c r="C659" t="s">
        <v>1144</v>
      </c>
      <c r="D659" t="s">
        <v>2</v>
      </c>
      <c r="E659" t="s">
        <v>1104</v>
      </c>
      <c r="F659" t="s">
        <v>1145</v>
      </c>
      <c r="G659" s="140" t="s">
        <v>1788</v>
      </c>
    </row>
    <row r="660" spans="1:7" x14ac:dyDescent="0.25">
      <c r="A660" t="s">
        <v>67</v>
      </c>
      <c r="B660">
        <v>2016</v>
      </c>
      <c r="C660" t="s">
        <v>1146</v>
      </c>
      <c r="D660" t="s">
        <v>2</v>
      </c>
      <c r="E660" t="s">
        <v>1104</v>
      </c>
      <c r="F660" t="s">
        <v>1147</v>
      </c>
      <c r="G660" s="140" t="s">
        <v>1789</v>
      </c>
    </row>
    <row r="661" spans="1:7" x14ac:dyDescent="0.25">
      <c r="A661">
        <v>403</v>
      </c>
      <c r="B661">
        <v>2016</v>
      </c>
      <c r="C661" t="s">
        <v>1148</v>
      </c>
      <c r="D661" t="s">
        <v>2</v>
      </c>
      <c r="E661" t="s">
        <v>1104</v>
      </c>
      <c r="F661" t="s">
        <v>1149</v>
      </c>
      <c r="G661" s="140" t="s">
        <v>1790</v>
      </c>
    </row>
    <row r="662" spans="1:7" x14ac:dyDescent="0.25">
      <c r="A662">
        <v>404</v>
      </c>
      <c r="B662">
        <v>2016</v>
      </c>
      <c r="C662" t="s">
        <v>1150</v>
      </c>
      <c r="D662" t="s">
        <v>2</v>
      </c>
      <c r="E662" t="s">
        <v>1104</v>
      </c>
      <c r="F662" t="s">
        <v>1151</v>
      </c>
      <c r="G662" s="140" t="s">
        <v>1791</v>
      </c>
    </row>
    <row r="663" spans="1:7" x14ac:dyDescent="0.25">
      <c r="A663">
        <v>405</v>
      </c>
      <c r="B663">
        <v>2016</v>
      </c>
      <c r="C663" t="s">
        <v>1152</v>
      </c>
      <c r="D663" t="s">
        <v>2</v>
      </c>
      <c r="E663" t="s">
        <v>1104</v>
      </c>
      <c r="F663" t="s">
        <v>1153</v>
      </c>
      <c r="G663" s="140" t="s">
        <v>1792</v>
      </c>
    </row>
    <row r="664" spans="1:7" x14ac:dyDescent="0.25">
      <c r="A664">
        <v>451</v>
      </c>
      <c r="B664">
        <v>2016</v>
      </c>
      <c r="C664" t="s">
        <v>51</v>
      </c>
      <c r="D664" t="s">
        <v>2</v>
      </c>
      <c r="E664" t="s">
        <v>1104</v>
      </c>
      <c r="F664" t="s">
        <v>1154</v>
      </c>
      <c r="G664" s="140" t="s">
        <v>1793</v>
      </c>
    </row>
    <row r="665" spans="1:7" x14ac:dyDescent="0.25">
      <c r="A665">
        <v>452</v>
      </c>
      <c r="B665">
        <v>2016</v>
      </c>
      <c r="C665" t="s">
        <v>52</v>
      </c>
      <c r="D665" t="s">
        <v>2</v>
      </c>
      <c r="E665" t="s">
        <v>1104</v>
      </c>
      <c r="F665" t="s">
        <v>1155</v>
      </c>
      <c r="G665" s="140" t="s">
        <v>1794</v>
      </c>
    </row>
    <row r="666" spans="1:7" x14ac:dyDescent="0.25">
      <c r="A666">
        <v>453</v>
      </c>
      <c r="B666">
        <v>2016</v>
      </c>
      <c r="C666" t="s">
        <v>53</v>
      </c>
      <c r="D666" t="s">
        <v>2</v>
      </c>
      <c r="E666" t="s">
        <v>1104</v>
      </c>
      <c r="F666" t="s">
        <v>1156</v>
      </c>
      <c r="G666" s="140" t="s">
        <v>1795</v>
      </c>
    </row>
    <row r="667" spans="1:7" x14ac:dyDescent="0.25">
      <c r="A667">
        <v>454</v>
      </c>
      <c r="B667">
        <v>2016</v>
      </c>
      <c r="C667" t="s">
        <v>54</v>
      </c>
      <c r="D667" t="s">
        <v>2</v>
      </c>
      <c r="E667" t="s">
        <v>1104</v>
      </c>
      <c r="F667" t="s">
        <v>1157</v>
      </c>
      <c r="G667" s="140" t="s">
        <v>1796</v>
      </c>
    </row>
    <row r="668" spans="1:7" x14ac:dyDescent="0.25">
      <c r="A668" t="s">
        <v>68</v>
      </c>
      <c r="B668">
        <v>2016</v>
      </c>
      <c r="C668" t="s">
        <v>55</v>
      </c>
      <c r="D668" t="s">
        <v>2</v>
      </c>
      <c r="E668" t="s">
        <v>1104</v>
      </c>
      <c r="F668" t="s">
        <v>1158</v>
      </c>
      <c r="G668" s="140" t="s">
        <v>1797</v>
      </c>
    </row>
    <row r="669" spans="1:7" x14ac:dyDescent="0.25">
      <c r="A669">
        <v>456</v>
      </c>
      <c r="B669">
        <v>2016</v>
      </c>
      <c r="C669" t="s">
        <v>56</v>
      </c>
      <c r="D669" t="s">
        <v>2</v>
      </c>
      <c r="E669" t="s">
        <v>1104</v>
      </c>
      <c r="F669" t="s">
        <v>1159</v>
      </c>
      <c r="G669" s="140" t="s">
        <v>1798</v>
      </c>
    </row>
    <row r="670" spans="1:7" x14ac:dyDescent="0.25">
      <c r="A670" t="s">
        <v>67</v>
      </c>
      <c r="B670">
        <v>2016</v>
      </c>
      <c r="C670" t="s">
        <v>1146</v>
      </c>
      <c r="D670" t="s">
        <v>2</v>
      </c>
      <c r="E670" t="s">
        <v>1104</v>
      </c>
      <c r="F670" t="s">
        <v>1147</v>
      </c>
      <c r="G670" s="140" t="s">
        <v>1789</v>
      </c>
    </row>
    <row r="671" spans="1:7" x14ac:dyDescent="0.25">
      <c r="A671">
        <v>458</v>
      </c>
      <c r="B671">
        <v>2016</v>
      </c>
      <c r="C671" t="s">
        <v>57</v>
      </c>
      <c r="D671" t="s">
        <v>2</v>
      </c>
      <c r="E671" t="s">
        <v>1104</v>
      </c>
      <c r="F671" t="s">
        <v>1160</v>
      </c>
      <c r="G671" s="140" t="s">
        <v>1799</v>
      </c>
    </row>
    <row r="672" spans="1:7" x14ac:dyDescent="0.25">
      <c r="A672">
        <v>459</v>
      </c>
      <c r="B672">
        <v>2016</v>
      </c>
      <c r="C672" t="s">
        <v>58</v>
      </c>
      <c r="D672" t="s">
        <v>2</v>
      </c>
      <c r="E672" t="s">
        <v>1104</v>
      </c>
      <c r="F672" t="s">
        <v>1161</v>
      </c>
      <c r="G672" s="140" t="s">
        <v>1800</v>
      </c>
    </row>
    <row r="673" spans="1:7" x14ac:dyDescent="0.25">
      <c r="A673">
        <v>460</v>
      </c>
      <c r="B673">
        <v>2016</v>
      </c>
      <c r="C673" t="s">
        <v>59</v>
      </c>
      <c r="D673" t="s">
        <v>2</v>
      </c>
      <c r="E673" t="s">
        <v>1104</v>
      </c>
      <c r="F673" t="s">
        <v>1162</v>
      </c>
      <c r="G673" s="140" t="s">
        <v>1801</v>
      </c>
    </row>
    <row r="674" spans="1:7" x14ac:dyDescent="0.25">
      <c r="A674">
        <v>461</v>
      </c>
      <c r="B674">
        <v>2016</v>
      </c>
      <c r="C674" t="s">
        <v>60</v>
      </c>
      <c r="D674" t="s">
        <v>2</v>
      </c>
      <c r="E674" t="s">
        <v>1104</v>
      </c>
      <c r="F674" t="s">
        <v>1163</v>
      </c>
      <c r="G674" s="140" t="s">
        <v>1802</v>
      </c>
    </row>
    <row r="675" spans="1:7" x14ac:dyDescent="0.25">
      <c r="A675" t="s">
        <v>68</v>
      </c>
      <c r="B675">
        <v>2016</v>
      </c>
      <c r="C675" t="s">
        <v>55</v>
      </c>
      <c r="D675" t="s">
        <v>2</v>
      </c>
      <c r="E675" t="s">
        <v>1104</v>
      </c>
      <c r="F675" t="s">
        <v>1158</v>
      </c>
      <c r="G675" s="140" t="s">
        <v>1797</v>
      </c>
    </row>
    <row r="676" spans="1:7" x14ac:dyDescent="0.25">
      <c r="A676">
        <v>4</v>
      </c>
      <c r="B676">
        <v>2016</v>
      </c>
      <c r="C676" t="s">
        <v>1102</v>
      </c>
      <c r="D676" t="s">
        <v>2</v>
      </c>
      <c r="E676" t="s">
        <v>1104</v>
      </c>
      <c r="F676" t="s">
        <v>1164</v>
      </c>
      <c r="G676" s="140" t="s">
        <v>1803</v>
      </c>
    </row>
    <row r="677" spans="1:7" x14ac:dyDescent="0.25">
      <c r="A677">
        <v>0</v>
      </c>
      <c r="B677">
        <v>2016</v>
      </c>
      <c r="C677" t="s">
        <v>62</v>
      </c>
      <c r="D677" t="s">
        <v>2</v>
      </c>
      <c r="E677" t="s">
        <v>1104</v>
      </c>
      <c r="F677" t="s">
        <v>1165</v>
      </c>
      <c r="G677" s="140" t="s">
        <v>1804</v>
      </c>
    </row>
    <row r="678" spans="1:7" x14ac:dyDescent="0.25">
      <c r="A678">
        <v>101</v>
      </c>
      <c r="B678">
        <v>2015</v>
      </c>
      <c r="C678" t="s">
        <v>1106</v>
      </c>
      <c r="D678" t="s">
        <v>2</v>
      </c>
      <c r="E678" t="s">
        <v>1104</v>
      </c>
      <c r="F678" t="s">
        <v>1107</v>
      </c>
      <c r="G678" s="140" t="s">
        <v>1805</v>
      </c>
    </row>
    <row r="679" spans="1:7" x14ac:dyDescent="0.25">
      <c r="A679">
        <v>102</v>
      </c>
      <c r="B679">
        <v>2015</v>
      </c>
      <c r="C679" t="s">
        <v>1108</v>
      </c>
      <c r="D679" t="s">
        <v>2</v>
      </c>
      <c r="E679" t="s">
        <v>1104</v>
      </c>
      <c r="F679" t="s">
        <v>1109</v>
      </c>
      <c r="G679" s="140" t="s">
        <v>1806</v>
      </c>
    </row>
    <row r="680" spans="1:7" x14ac:dyDescent="0.25">
      <c r="A680">
        <v>103</v>
      </c>
      <c r="B680">
        <v>2015</v>
      </c>
      <c r="C680" t="s">
        <v>1110</v>
      </c>
      <c r="D680" t="s">
        <v>2</v>
      </c>
      <c r="E680" t="s">
        <v>1104</v>
      </c>
      <c r="F680" t="s">
        <v>1111</v>
      </c>
      <c r="G680" s="140" t="s">
        <v>1807</v>
      </c>
    </row>
    <row r="681" spans="1:7" x14ac:dyDescent="0.25">
      <c r="A681">
        <v>151</v>
      </c>
      <c r="B681">
        <v>2015</v>
      </c>
      <c r="C681" t="s">
        <v>15</v>
      </c>
      <c r="D681" t="s">
        <v>2</v>
      </c>
      <c r="E681" t="s">
        <v>1104</v>
      </c>
      <c r="F681" t="s">
        <v>1112</v>
      </c>
      <c r="G681" s="140" t="s">
        <v>1808</v>
      </c>
    </row>
    <row r="682" spans="1:7" x14ac:dyDescent="0.25">
      <c r="A682">
        <v>153</v>
      </c>
      <c r="B682">
        <v>2015</v>
      </c>
      <c r="C682" t="s">
        <v>16</v>
      </c>
      <c r="D682" t="s">
        <v>2</v>
      </c>
      <c r="E682" t="s">
        <v>1104</v>
      </c>
      <c r="F682" t="s">
        <v>1113</v>
      </c>
      <c r="G682" s="140" t="s">
        <v>1809</v>
      </c>
    </row>
    <row r="683" spans="1:7" x14ac:dyDescent="0.25">
      <c r="A683">
        <v>154</v>
      </c>
      <c r="B683">
        <v>2015</v>
      </c>
      <c r="C683" t="s">
        <v>17</v>
      </c>
      <c r="D683" t="s">
        <v>2</v>
      </c>
      <c r="E683" t="s">
        <v>1104</v>
      </c>
      <c r="F683" t="s">
        <v>1114</v>
      </c>
      <c r="G683" s="140" t="s">
        <v>1810</v>
      </c>
    </row>
    <row r="684" spans="1:7" x14ac:dyDescent="0.25">
      <c r="A684">
        <v>155</v>
      </c>
      <c r="B684">
        <v>2015</v>
      </c>
      <c r="C684" t="s">
        <v>18</v>
      </c>
      <c r="D684" t="s">
        <v>2</v>
      </c>
      <c r="E684" t="s">
        <v>1104</v>
      </c>
      <c r="F684" t="s">
        <v>1115</v>
      </c>
      <c r="G684" s="140" t="s">
        <v>1811</v>
      </c>
    </row>
    <row r="685" spans="1:7" x14ac:dyDescent="0.25">
      <c r="A685">
        <v>157</v>
      </c>
      <c r="B685">
        <v>2015</v>
      </c>
      <c r="C685" t="s">
        <v>19</v>
      </c>
      <c r="D685" t="s">
        <v>2</v>
      </c>
      <c r="E685" t="s">
        <v>1104</v>
      </c>
      <c r="F685" t="s">
        <v>1116</v>
      </c>
      <c r="G685" s="140" t="s">
        <v>1812</v>
      </c>
    </row>
    <row r="686" spans="1:7" x14ac:dyDescent="0.25">
      <c r="A686">
        <v>159</v>
      </c>
      <c r="B686">
        <v>2015</v>
      </c>
      <c r="C686" t="s">
        <v>21</v>
      </c>
      <c r="D686" t="s">
        <v>2</v>
      </c>
      <c r="E686" t="s">
        <v>1104</v>
      </c>
      <c r="F686" t="s">
        <v>1117</v>
      </c>
      <c r="G686" s="140" t="s">
        <v>1813</v>
      </c>
    </row>
    <row r="687" spans="1:7" x14ac:dyDescent="0.25">
      <c r="A687">
        <v>158</v>
      </c>
      <c r="B687">
        <v>2015</v>
      </c>
      <c r="C687" t="s">
        <v>20</v>
      </c>
      <c r="D687" t="s">
        <v>2</v>
      </c>
      <c r="E687" t="s">
        <v>1104</v>
      </c>
      <c r="F687" t="s">
        <v>1118</v>
      </c>
      <c r="G687" s="140" t="s">
        <v>1814</v>
      </c>
    </row>
    <row r="688" spans="1:7" x14ac:dyDescent="0.25">
      <c r="A688">
        <v>1</v>
      </c>
      <c r="B688">
        <v>2015</v>
      </c>
      <c r="C688" t="s">
        <v>113</v>
      </c>
      <c r="D688" t="s">
        <v>2</v>
      </c>
      <c r="E688" t="s">
        <v>1104</v>
      </c>
      <c r="F688" t="s">
        <v>1119</v>
      </c>
      <c r="G688" s="140" t="s">
        <v>1815</v>
      </c>
    </row>
    <row r="689" spans="1:7" x14ac:dyDescent="0.25">
      <c r="A689">
        <v>241</v>
      </c>
      <c r="B689">
        <v>2015</v>
      </c>
      <c r="C689" t="s">
        <v>1120</v>
      </c>
      <c r="D689" t="s">
        <v>2</v>
      </c>
      <c r="E689" t="s">
        <v>1104</v>
      </c>
      <c r="F689" t="s">
        <v>1121</v>
      </c>
      <c r="G689" s="140" t="s">
        <v>1816</v>
      </c>
    </row>
    <row r="690" spans="1:7" x14ac:dyDescent="0.25">
      <c r="A690">
        <v>241001</v>
      </c>
      <c r="B690">
        <v>2015</v>
      </c>
      <c r="C690" t="s">
        <v>1122</v>
      </c>
      <c r="D690" t="s">
        <v>2</v>
      </c>
      <c r="E690" t="s">
        <v>1104</v>
      </c>
      <c r="F690" t="s">
        <v>1123</v>
      </c>
      <c r="G690" s="140" t="s">
        <v>1817</v>
      </c>
    </row>
    <row r="691" spans="1:7" x14ac:dyDescent="0.25">
      <c r="A691">
        <v>241999</v>
      </c>
      <c r="B691">
        <v>2015</v>
      </c>
      <c r="C691" t="s">
        <v>1124</v>
      </c>
      <c r="D691" t="s">
        <v>2</v>
      </c>
      <c r="E691" t="s">
        <v>1104</v>
      </c>
      <c r="F691" t="s">
        <v>1125</v>
      </c>
      <c r="G691" s="140" t="s">
        <v>1818</v>
      </c>
    </row>
    <row r="692" spans="1:7" x14ac:dyDescent="0.25">
      <c r="A692">
        <v>251</v>
      </c>
      <c r="B692">
        <v>2015</v>
      </c>
      <c r="C692" t="s">
        <v>28</v>
      </c>
      <c r="D692" t="s">
        <v>2</v>
      </c>
      <c r="E692" t="s">
        <v>1104</v>
      </c>
      <c r="F692" t="s">
        <v>1126</v>
      </c>
      <c r="G692" s="140" t="s">
        <v>1819</v>
      </c>
    </row>
    <row r="693" spans="1:7" x14ac:dyDescent="0.25">
      <c r="A693">
        <v>252</v>
      </c>
      <c r="B693">
        <v>2015</v>
      </c>
      <c r="C693" t="s">
        <v>29</v>
      </c>
      <c r="D693" t="s">
        <v>2</v>
      </c>
      <c r="E693" t="s">
        <v>1104</v>
      </c>
      <c r="F693" t="s">
        <v>1127</v>
      </c>
      <c r="G693" s="140" t="s">
        <v>1820</v>
      </c>
    </row>
    <row r="694" spans="1:7" x14ac:dyDescent="0.25">
      <c r="A694">
        <v>254</v>
      </c>
      <c r="B694">
        <v>2015</v>
      </c>
      <c r="C694" t="s">
        <v>30</v>
      </c>
      <c r="D694" t="s">
        <v>2</v>
      </c>
      <c r="E694" t="s">
        <v>1104</v>
      </c>
      <c r="F694" t="s">
        <v>1128</v>
      </c>
      <c r="G694" s="140" t="s">
        <v>1821</v>
      </c>
    </row>
    <row r="695" spans="1:7" x14ac:dyDescent="0.25">
      <c r="A695">
        <v>255</v>
      </c>
      <c r="B695">
        <v>2015</v>
      </c>
      <c r="C695" t="s">
        <v>31</v>
      </c>
      <c r="D695" t="s">
        <v>2</v>
      </c>
      <c r="E695" t="s">
        <v>1104</v>
      </c>
      <c r="F695" t="s">
        <v>1129</v>
      </c>
      <c r="G695" s="140" t="s">
        <v>1822</v>
      </c>
    </row>
    <row r="696" spans="1:7" x14ac:dyDescent="0.25">
      <c r="A696">
        <v>256</v>
      </c>
      <c r="B696">
        <v>2015</v>
      </c>
      <c r="C696" t="s">
        <v>32</v>
      </c>
      <c r="D696" t="s">
        <v>2</v>
      </c>
      <c r="E696" t="s">
        <v>1104</v>
      </c>
      <c r="F696" t="s">
        <v>1130</v>
      </c>
      <c r="G696" s="140" t="s">
        <v>1823</v>
      </c>
    </row>
    <row r="697" spans="1:7" x14ac:dyDescent="0.25">
      <c r="A697">
        <v>257</v>
      </c>
      <c r="B697">
        <v>2015</v>
      </c>
      <c r="C697" t="s">
        <v>33</v>
      </c>
      <c r="D697" t="s">
        <v>2</v>
      </c>
      <c r="E697" t="s">
        <v>1104</v>
      </c>
      <c r="F697" t="s">
        <v>1131</v>
      </c>
      <c r="G697" s="140" t="s">
        <v>1824</v>
      </c>
    </row>
    <row r="698" spans="1:7" x14ac:dyDescent="0.25">
      <c r="A698">
        <v>2</v>
      </c>
      <c r="B698">
        <v>2015</v>
      </c>
      <c r="C698" t="s">
        <v>84</v>
      </c>
      <c r="D698" t="s">
        <v>2</v>
      </c>
      <c r="E698" t="s">
        <v>1104</v>
      </c>
      <c r="F698" t="s">
        <v>1132</v>
      </c>
      <c r="G698" s="140" t="s">
        <v>1825</v>
      </c>
    </row>
    <row r="699" spans="1:7" x14ac:dyDescent="0.25">
      <c r="A699">
        <v>351</v>
      </c>
      <c r="B699">
        <v>2015</v>
      </c>
      <c r="C699" t="s">
        <v>35</v>
      </c>
      <c r="D699" t="s">
        <v>2</v>
      </c>
      <c r="E699" t="s">
        <v>1104</v>
      </c>
      <c r="F699" t="s">
        <v>1133</v>
      </c>
      <c r="G699" s="140" t="s">
        <v>1826</v>
      </c>
    </row>
    <row r="700" spans="1:7" x14ac:dyDescent="0.25">
      <c r="A700">
        <v>352</v>
      </c>
      <c r="B700">
        <v>2015</v>
      </c>
      <c r="C700" t="s">
        <v>36</v>
      </c>
      <c r="D700" t="s">
        <v>2</v>
      </c>
      <c r="E700" t="s">
        <v>1104</v>
      </c>
      <c r="F700" t="s">
        <v>1134</v>
      </c>
      <c r="G700" s="140" t="s">
        <v>1827</v>
      </c>
    </row>
    <row r="701" spans="1:7" x14ac:dyDescent="0.25">
      <c r="A701">
        <v>353</v>
      </c>
      <c r="B701">
        <v>2015</v>
      </c>
      <c r="C701" t="s">
        <v>37</v>
      </c>
      <c r="D701" t="s">
        <v>2</v>
      </c>
      <c r="E701" t="s">
        <v>1104</v>
      </c>
      <c r="F701" t="s">
        <v>1135</v>
      </c>
      <c r="G701" s="140" t="s">
        <v>1828</v>
      </c>
    </row>
    <row r="702" spans="1:7" x14ac:dyDescent="0.25">
      <c r="A702" t="s">
        <v>66</v>
      </c>
      <c r="B702">
        <v>2015</v>
      </c>
      <c r="C702" t="s">
        <v>94</v>
      </c>
      <c r="D702" t="s">
        <v>2</v>
      </c>
      <c r="E702" t="s">
        <v>1104</v>
      </c>
      <c r="F702" t="s">
        <v>1136</v>
      </c>
      <c r="G702" s="140" t="s">
        <v>1829</v>
      </c>
    </row>
    <row r="703" spans="1:7" x14ac:dyDescent="0.25">
      <c r="A703">
        <v>355</v>
      </c>
      <c r="B703">
        <v>2015</v>
      </c>
      <c r="C703" t="s">
        <v>39</v>
      </c>
      <c r="D703" t="s">
        <v>2</v>
      </c>
      <c r="E703" t="s">
        <v>1104</v>
      </c>
      <c r="F703" t="s">
        <v>1137</v>
      </c>
      <c r="G703" s="140" t="s">
        <v>1830</v>
      </c>
    </row>
    <row r="704" spans="1:7" x14ac:dyDescent="0.25">
      <c r="A704">
        <v>356</v>
      </c>
      <c r="B704">
        <v>2015</v>
      </c>
      <c r="C704" t="s">
        <v>40</v>
      </c>
      <c r="D704" t="s">
        <v>2</v>
      </c>
      <c r="E704" t="s">
        <v>1104</v>
      </c>
      <c r="F704" t="s">
        <v>1138</v>
      </c>
      <c r="G704" s="140" t="s">
        <v>1831</v>
      </c>
    </row>
    <row r="705" spans="1:7" x14ac:dyDescent="0.25">
      <c r="A705">
        <v>357</v>
      </c>
      <c r="B705">
        <v>2015</v>
      </c>
      <c r="C705" t="s">
        <v>41</v>
      </c>
      <c r="D705" t="s">
        <v>2</v>
      </c>
      <c r="E705" t="s">
        <v>1104</v>
      </c>
      <c r="F705" t="s">
        <v>1139</v>
      </c>
      <c r="G705" s="140" t="s">
        <v>1832</v>
      </c>
    </row>
    <row r="706" spans="1:7" x14ac:dyDescent="0.25">
      <c r="A706">
        <v>358</v>
      </c>
      <c r="B706">
        <v>2015</v>
      </c>
      <c r="C706" t="s">
        <v>42</v>
      </c>
      <c r="D706" t="s">
        <v>2</v>
      </c>
      <c r="E706" t="s">
        <v>1104</v>
      </c>
      <c r="F706" t="s">
        <v>1140</v>
      </c>
      <c r="G706" s="140" t="s">
        <v>1833</v>
      </c>
    </row>
    <row r="707" spans="1:7" x14ac:dyDescent="0.25">
      <c r="A707">
        <v>359</v>
      </c>
      <c r="B707">
        <v>2015</v>
      </c>
      <c r="C707" t="s">
        <v>43</v>
      </c>
      <c r="D707" t="s">
        <v>2</v>
      </c>
      <c r="E707" t="s">
        <v>1104</v>
      </c>
      <c r="F707" t="s">
        <v>1141</v>
      </c>
      <c r="G707" s="140" t="s">
        <v>1834</v>
      </c>
    </row>
    <row r="708" spans="1:7" x14ac:dyDescent="0.25">
      <c r="A708" t="s">
        <v>66</v>
      </c>
      <c r="B708">
        <v>2015</v>
      </c>
      <c r="C708" t="s">
        <v>94</v>
      </c>
      <c r="D708" t="s">
        <v>2</v>
      </c>
      <c r="E708" t="s">
        <v>1104</v>
      </c>
      <c r="F708" t="s">
        <v>1136</v>
      </c>
      <c r="G708" s="140" t="s">
        <v>1829</v>
      </c>
    </row>
    <row r="709" spans="1:7" x14ac:dyDescent="0.25">
      <c r="A709">
        <v>361</v>
      </c>
      <c r="B709">
        <v>2015</v>
      </c>
      <c r="C709" t="s">
        <v>44</v>
      </c>
      <c r="D709" t="s">
        <v>2</v>
      </c>
      <c r="E709" t="s">
        <v>1104</v>
      </c>
      <c r="F709" t="s">
        <v>1142</v>
      </c>
      <c r="G709" s="140" t="s">
        <v>1835</v>
      </c>
    </row>
    <row r="710" spans="1:7" x14ac:dyDescent="0.25">
      <c r="A710">
        <v>3</v>
      </c>
      <c r="B710">
        <v>2015</v>
      </c>
      <c r="C710" t="s">
        <v>85</v>
      </c>
      <c r="D710" t="s">
        <v>2</v>
      </c>
      <c r="E710" t="s">
        <v>1104</v>
      </c>
      <c r="F710" t="s">
        <v>1143</v>
      </c>
      <c r="G710" s="140" t="s">
        <v>1836</v>
      </c>
    </row>
    <row r="711" spans="1:7" x14ac:dyDescent="0.25">
      <c r="A711">
        <v>401</v>
      </c>
      <c r="B711">
        <v>2015</v>
      </c>
      <c r="C711" t="s">
        <v>1144</v>
      </c>
      <c r="D711" t="s">
        <v>2</v>
      </c>
      <c r="E711" t="s">
        <v>1104</v>
      </c>
      <c r="F711" t="s">
        <v>1145</v>
      </c>
      <c r="G711" s="140" t="s">
        <v>1837</v>
      </c>
    </row>
    <row r="712" spans="1:7" x14ac:dyDescent="0.25">
      <c r="A712" t="s">
        <v>67</v>
      </c>
      <c r="B712">
        <v>2015</v>
      </c>
      <c r="C712" t="s">
        <v>1146</v>
      </c>
      <c r="D712" t="s">
        <v>2</v>
      </c>
      <c r="E712" t="s">
        <v>1104</v>
      </c>
      <c r="F712" t="s">
        <v>1147</v>
      </c>
      <c r="G712" s="140" t="s">
        <v>1838</v>
      </c>
    </row>
    <row r="713" spans="1:7" x14ac:dyDescent="0.25">
      <c r="A713">
        <v>403</v>
      </c>
      <c r="B713">
        <v>2015</v>
      </c>
      <c r="C713" t="s">
        <v>1148</v>
      </c>
      <c r="D713" t="s">
        <v>2</v>
      </c>
      <c r="E713" t="s">
        <v>1104</v>
      </c>
      <c r="F713" t="s">
        <v>1149</v>
      </c>
      <c r="G713" s="140" t="s">
        <v>1839</v>
      </c>
    </row>
    <row r="714" spans="1:7" x14ac:dyDescent="0.25">
      <c r="A714">
        <v>404</v>
      </c>
      <c r="B714">
        <v>2015</v>
      </c>
      <c r="C714" t="s">
        <v>1150</v>
      </c>
      <c r="D714" t="s">
        <v>2</v>
      </c>
      <c r="E714" t="s">
        <v>1104</v>
      </c>
      <c r="F714" t="s">
        <v>1151</v>
      </c>
      <c r="G714" s="140" t="s">
        <v>1840</v>
      </c>
    </row>
    <row r="715" spans="1:7" x14ac:dyDescent="0.25">
      <c r="A715">
        <v>405</v>
      </c>
      <c r="B715">
        <v>2015</v>
      </c>
      <c r="C715" t="s">
        <v>1152</v>
      </c>
      <c r="D715" t="s">
        <v>2</v>
      </c>
      <c r="E715" t="s">
        <v>1104</v>
      </c>
      <c r="F715" t="s">
        <v>1153</v>
      </c>
      <c r="G715" s="140" t="s">
        <v>1841</v>
      </c>
    </row>
    <row r="716" spans="1:7" x14ac:dyDescent="0.25">
      <c r="A716">
        <v>451</v>
      </c>
      <c r="B716">
        <v>2015</v>
      </c>
      <c r="C716" t="s">
        <v>51</v>
      </c>
      <c r="D716" t="s">
        <v>2</v>
      </c>
      <c r="E716" t="s">
        <v>1104</v>
      </c>
      <c r="F716" t="s">
        <v>1154</v>
      </c>
      <c r="G716" s="140" t="s">
        <v>1842</v>
      </c>
    </row>
    <row r="717" spans="1:7" x14ac:dyDescent="0.25">
      <c r="A717">
        <v>452</v>
      </c>
      <c r="B717">
        <v>2015</v>
      </c>
      <c r="C717" t="s">
        <v>52</v>
      </c>
      <c r="D717" t="s">
        <v>2</v>
      </c>
      <c r="E717" t="s">
        <v>1104</v>
      </c>
      <c r="F717" t="s">
        <v>1155</v>
      </c>
      <c r="G717" s="140" t="s">
        <v>1843</v>
      </c>
    </row>
    <row r="718" spans="1:7" x14ac:dyDescent="0.25">
      <c r="A718">
        <v>453</v>
      </c>
      <c r="B718">
        <v>2015</v>
      </c>
      <c r="C718" t="s">
        <v>53</v>
      </c>
      <c r="D718" t="s">
        <v>2</v>
      </c>
      <c r="E718" t="s">
        <v>1104</v>
      </c>
      <c r="F718" t="s">
        <v>1156</v>
      </c>
      <c r="G718" s="140" t="s">
        <v>1844</v>
      </c>
    </row>
    <row r="719" spans="1:7" x14ac:dyDescent="0.25">
      <c r="A719">
        <v>454</v>
      </c>
      <c r="B719">
        <v>2015</v>
      </c>
      <c r="C719" t="s">
        <v>54</v>
      </c>
      <c r="D719" t="s">
        <v>2</v>
      </c>
      <c r="E719" t="s">
        <v>1104</v>
      </c>
      <c r="F719" t="s">
        <v>1157</v>
      </c>
      <c r="G719" s="140" t="s">
        <v>1845</v>
      </c>
    </row>
    <row r="720" spans="1:7" x14ac:dyDescent="0.25">
      <c r="A720" t="s">
        <v>68</v>
      </c>
      <c r="B720">
        <v>2015</v>
      </c>
      <c r="C720" t="s">
        <v>55</v>
      </c>
      <c r="D720" t="s">
        <v>2</v>
      </c>
      <c r="E720" t="s">
        <v>1104</v>
      </c>
      <c r="F720" t="s">
        <v>1158</v>
      </c>
      <c r="G720" s="140" t="s">
        <v>1846</v>
      </c>
    </row>
    <row r="721" spans="1:7" x14ac:dyDescent="0.25">
      <c r="A721">
        <v>456</v>
      </c>
      <c r="B721">
        <v>2015</v>
      </c>
      <c r="C721" t="s">
        <v>56</v>
      </c>
      <c r="D721" t="s">
        <v>2</v>
      </c>
      <c r="E721" t="s">
        <v>1104</v>
      </c>
      <c r="F721" t="s">
        <v>1159</v>
      </c>
      <c r="G721" s="140" t="s">
        <v>1847</v>
      </c>
    </row>
    <row r="722" spans="1:7" x14ac:dyDescent="0.25">
      <c r="A722" t="s">
        <v>67</v>
      </c>
      <c r="B722">
        <v>2015</v>
      </c>
      <c r="C722" t="s">
        <v>1146</v>
      </c>
      <c r="D722" t="s">
        <v>2</v>
      </c>
      <c r="E722" t="s">
        <v>1104</v>
      </c>
      <c r="F722" t="s">
        <v>1147</v>
      </c>
      <c r="G722" s="140" t="s">
        <v>1838</v>
      </c>
    </row>
    <row r="723" spans="1:7" x14ac:dyDescent="0.25">
      <c r="A723">
        <v>458</v>
      </c>
      <c r="B723">
        <v>2015</v>
      </c>
      <c r="C723" t="s">
        <v>57</v>
      </c>
      <c r="D723" t="s">
        <v>2</v>
      </c>
      <c r="E723" t="s">
        <v>1104</v>
      </c>
      <c r="F723" t="s">
        <v>1160</v>
      </c>
      <c r="G723" s="140" t="s">
        <v>1848</v>
      </c>
    </row>
    <row r="724" spans="1:7" x14ac:dyDescent="0.25">
      <c r="A724">
        <v>459</v>
      </c>
      <c r="B724">
        <v>2015</v>
      </c>
      <c r="C724" t="s">
        <v>58</v>
      </c>
      <c r="D724" t="s">
        <v>2</v>
      </c>
      <c r="E724" t="s">
        <v>1104</v>
      </c>
      <c r="F724" t="s">
        <v>1161</v>
      </c>
      <c r="G724" s="140" t="s">
        <v>1849</v>
      </c>
    </row>
    <row r="725" spans="1:7" x14ac:dyDescent="0.25">
      <c r="A725">
        <v>460</v>
      </c>
      <c r="B725">
        <v>2015</v>
      </c>
      <c r="C725" t="s">
        <v>59</v>
      </c>
      <c r="D725" t="s">
        <v>2</v>
      </c>
      <c r="E725" t="s">
        <v>1104</v>
      </c>
      <c r="F725" t="s">
        <v>1162</v>
      </c>
      <c r="G725" s="140" t="s">
        <v>1850</v>
      </c>
    </row>
    <row r="726" spans="1:7" x14ac:dyDescent="0.25">
      <c r="A726">
        <v>461</v>
      </c>
      <c r="B726">
        <v>2015</v>
      </c>
      <c r="C726" t="s">
        <v>60</v>
      </c>
      <c r="D726" t="s">
        <v>2</v>
      </c>
      <c r="E726" t="s">
        <v>1104</v>
      </c>
      <c r="F726" t="s">
        <v>1163</v>
      </c>
      <c r="G726" s="140" t="s">
        <v>1851</v>
      </c>
    </row>
    <row r="727" spans="1:7" x14ac:dyDescent="0.25">
      <c r="A727" t="s">
        <v>68</v>
      </c>
      <c r="B727">
        <v>2015</v>
      </c>
      <c r="C727" t="s">
        <v>55</v>
      </c>
      <c r="D727" t="s">
        <v>2</v>
      </c>
      <c r="E727" t="s">
        <v>1104</v>
      </c>
      <c r="F727" t="s">
        <v>1158</v>
      </c>
      <c r="G727" s="140" t="s">
        <v>1846</v>
      </c>
    </row>
    <row r="728" spans="1:7" x14ac:dyDescent="0.25">
      <c r="A728">
        <v>4</v>
      </c>
      <c r="B728">
        <v>2015</v>
      </c>
      <c r="C728" t="s">
        <v>1102</v>
      </c>
      <c r="D728" t="s">
        <v>2</v>
      </c>
      <c r="E728" t="s">
        <v>1104</v>
      </c>
      <c r="F728" t="s">
        <v>1164</v>
      </c>
      <c r="G728" s="140" t="s">
        <v>1852</v>
      </c>
    </row>
    <row r="729" spans="1:7" x14ac:dyDescent="0.25">
      <c r="A729">
        <v>0</v>
      </c>
      <c r="B729">
        <v>2015</v>
      </c>
      <c r="C729" t="s">
        <v>62</v>
      </c>
      <c r="D729" t="s">
        <v>2</v>
      </c>
      <c r="E729" t="s">
        <v>1104</v>
      </c>
      <c r="F729" t="s">
        <v>1165</v>
      </c>
      <c r="G729" s="140" t="s">
        <v>1853</v>
      </c>
    </row>
    <row r="730" spans="1:7" x14ac:dyDescent="0.25">
      <c r="A730">
        <v>101</v>
      </c>
      <c r="B730">
        <v>2014</v>
      </c>
      <c r="C730" t="s">
        <v>1106</v>
      </c>
      <c r="D730" t="s">
        <v>2</v>
      </c>
      <c r="E730" t="s">
        <v>1104</v>
      </c>
      <c r="F730" t="s">
        <v>1107</v>
      </c>
      <c r="G730" s="140" t="s">
        <v>1854</v>
      </c>
    </row>
    <row r="731" spans="1:7" x14ac:dyDescent="0.25">
      <c r="A731">
        <v>102</v>
      </c>
      <c r="B731">
        <v>2014</v>
      </c>
      <c r="C731" t="s">
        <v>1108</v>
      </c>
      <c r="D731" t="s">
        <v>2</v>
      </c>
      <c r="E731" t="s">
        <v>1104</v>
      </c>
      <c r="F731" t="s">
        <v>1109</v>
      </c>
      <c r="G731" s="140" t="s">
        <v>1855</v>
      </c>
    </row>
    <row r="732" spans="1:7" x14ac:dyDescent="0.25">
      <c r="A732">
        <v>103</v>
      </c>
      <c r="B732">
        <v>2014</v>
      </c>
      <c r="C732" t="s">
        <v>1110</v>
      </c>
      <c r="D732" t="s">
        <v>2</v>
      </c>
      <c r="E732" t="s">
        <v>1104</v>
      </c>
      <c r="F732" t="s">
        <v>1111</v>
      </c>
      <c r="G732" s="140" t="s">
        <v>1856</v>
      </c>
    </row>
    <row r="733" spans="1:7" x14ac:dyDescent="0.25">
      <c r="A733">
        <v>151</v>
      </c>
      <c r="B733">
        <v>2014</v>
      </c>
      <c r="C733" t="s">
        <v>15</v>
      </c>
      <c r="D733" t="s">
        <v>2</v>
      </c>
      <c r="E733" t="s">
        <v>1104</v>
      </c>
      <c r="F733" t="s">
        <v>1112</v>
      </c>
      <c r="G733" s="140" t="s">
        <v>1857</v>
      </c>
    </row>
    <row r="734" spans="1:7" x14ac:dyDescent="0.25">
      <c r="A734">
        <v>153</v>
      </c>
      <c r="B734">
        <v>2014</v>
      </c>
      <c r="C734" t="s">
        <v>16</v>
      </c>
      <c r="D734" t="s">
        <v>2</v>
      </c>
      <c r="E734" t="s">
        <v>1104</v>
      </c>
      <c r="F734" t="s">
        <v>1113</v>
      </c>
      <c r="G734" s="140" t="s">
        <v>1858</v>
      </c>
    </row>
    <row r="735" spans="1:7" x14ac:dyDescent="0.25">
      <c r="A735">
        <v>154</v>
      </c>
      <c r="B735">
        <v>2014</v>
      </c>
      <c r="C735" t="s">
        <v>17</v>
      </c>
      <c r="D735" t="s">
        <v>2</v>
      </c>
      <c r="E735" t="s">
        <v>1104</v>
      </c>
      <c r="F735" t="s">
        <v>1114</v>
      </c>
      <c r="G735" s="140" t="s">
        <v>1859</v>
      </c>
    </row>
    <row r="736" spans="1:7" x14ac:dyDescent="0.25">
      <c r="A736">
        <v>155</v>
      </c>
      <c r="B736">
        <v>2014</v>
      </c>
      <c r="C736" t="s">
        <v>18</v>
      </c>
      <c r="D736" t="s">
        <v>2</v>
      </c>
      <c r="E736" t="s">
        <v>1104</v>
      </c>
      <c r="F736" t="s">
        <v>1115</v>
      </c>
      <c r="G736" s="140" t="s">
        <v>1860</v>
      </c>
    </row>
    <row r="737" spans="1:7" x14ac:dyDescent="0.25">
      <c r="A737">
        <v>157</v>
      </c>
      <c r="B737">
        <v>2014</v>
      </c>
      <c r="C737" t="s">
        <v>19</v>
      </c>
      <c r="D737" t="s">
        <v>2</v>
      </c>
      <c r="E737" t="s">
        <v>1104</v>
      </c>
      <c r="F737" t="s">
        <v>1116</v>
      </c>
      <c r="G737" s="140" t="s">
        <v>1861</v>
      </c>
    </row>
    <row r="738" spans="1:7" x14ac:dyDescent="0.25">
      <c r="A738">
        <v>159</v>
      </c>
      <c r="B738">
        <v>2014</v>
      </c>
      <c r="C738" t="s">
        <v>21</v>
      </c>
      <c r="D738" t="s">
        <v>2</v>
      </c>
      <c r="E738" t="s">
        <v>1104</v>
      </c>
      <c r="F738" t="s">
        <v>1117</v>
      </c>
      <c r="G738" s="140" t="s">
        <v>1862</v>
      </c>
    </row>
    <row r="739" spans="1:7" x14ac:dyDescent="0.25">
      <c r="A739">
        <v>158</v>
      </c>
      <c r="B739">
        <v>2014</v>
      </c>
      <c r="C739" t="s">
        <v>20</v>
      </c>
      <c r="D739" t="s">
        <v>2</v>
      </c>
      <c r="E739" t="s">
        <v>1104</v>
      </c>
      <c r="F739" t="s">
        <v>1118</v>
      </c>
      <c r="G739" s="140" t="s">
        <v>1863</v>
      </c>
    </row>
    <row r="740" spans="1:7" x14ac:dyDescent="0.25">
      <c r="A740">
        <v>1</v>
      </c>
      <c r="B740">
        <v>2014</v>
      </c>
      <c r="C740" t="s">
        <v>113</v>
      </c>
      <c r="D740" t="s">
        <v>2</v>
      </c>
      <c r="E740" t="s">
        <v>1104</v>
      </c>
      <c r="F740" t="s">
        <v>1119</v>
      </c>
      <c r="G740" s="140" t="s">
        <v>1864</v>
      </c>
    </row>
    <row r="741" spans="1:7" x14ac:dyDescent="0.25">
      <c r="A741">
        <v>241</v>
      </c>
      <c r="B741">
        <v>2014</v>
      </c>
      <c r="C741" t="s">
        <v>1120</v>
      </c>
      <c r="D741" t="s">
        <v>2</v>
      </c>
      <c r="E741" t="s">
        <v>1104</v>
      </c>
      <c r="F741" t="s">
        <v>1121</v>
      </c>
      <c r="G741" s="140" t="s">
        <v>1865</v>
      </c>
    </row>
    <row r="742" spans="1:7" x14ac:dyDescent="0.25">
      <c r="A742">
        <v>241001</v>
      </c>
      <c r="B742">
        <v>2014</v>
      </c>
      <c r="C742" t="s">
        <v>1122</v>
      </c>
      <c r="D742" t="s">
        <v>2</v>
      </c>
      <c r="E742" t="s">
        <v>1104</v>
      </c>
      <c r="F742" t="s">
        <v>1123</v>
      </c>
      <c r="G742" s="140" t="s">
        <v>1866</v>
      </c>
    </row>
    <row r="743" spans="1:7" x14ac:dyDescent="0.25">
      <c r="A743">
        <v>241999</v>
      </c>
      <c r="B743">
        <v>2014</v>
      </c>
      <c r="C743" t="s">
        <v>1124</v>
      </c>
      <c r="D743" t="s">
        <v>2</v>
      </c>
      <c r="E743" t="s">
        <v>1104</v>
      </c>
      <c r="F743" t="s">
        <v>1125</v>
      </c>
      <c r="G743" s="140" t="s">
        <v>1867</v>
      </c>
    </row>
    <row r="744" spans="1:7" x14ac:dyDescent="0.25">
      <c r="A744">
        <v>251</v>
      </c>
      <c r="B744">
        <v>2014</v>
      </c>
      <c r="C744" t="s">
        <v>28</v>
      </c>
      <c r="D744" t="s">
        <v>2</v>
      </c>
      <c r="E744" t="s">
        <v>1104</v>
      </c>
      <c r="F744" t="s">
        <v>1126</v>
      </c>
      <c r="G744" s="140" t="s">
        <v>1868</v>
      </c>
    </row>
    <row r="745" spans="1:7" x14ac:dyDescent="0.25">
      <c r="A745">
        <v>252</v>
      </c>
      <c r="B745">
        <v>2014</v>
      </c>
      <c r="C745" t="s">
        <v>29</v>
      </c>
      <c r="D745" t="s">
        <v>2</v>
      </c>
      <c r="E745" t="s">
        <v>1104</v>
      </c>
      <c r="F745" t="s">
        <v>1127</v>
      </c>
      <c r="G745" s="140" t="s">
        <v>1869</v>
      </c>
    </row>
    <row r="746" spans="1:7" x14ac:dyDescent="0.25">
      <c r="A746">
        <v>254</v>
      </c>
      <c r="B746">
        <v>2014</v>
      </c>
      <c r="C746" t="s">
        <v>30</v>
      </c>
      <c r="D746" t="s">
        <v>2</v>
      </c>
      <c r="E746" t="s">
        <v>1104</v>
      </c>
      <c r="F746" t="s">
        <v>1128</v>
      </c>
      <c r="G746" s="140" t="s">
        <v>1870</v>
      </c>
    </row>
    <row r="747" spans="1:7" x14ac:dyDescent="0.25">
      <c r="A747">
        <v>255</v>
      </c>
      <c r="B747">
        <v>2014</v>
      </c>
      <c r="C747" t="s">
        <v>31</v>
      </c>
      <c r="D747" t="s">
        <v>2</v>
      </c>
      <c r="E747" t="s">
        <v>1104</v>
      </c>
      <c r="F747" t="s">
        <v>1129</v>
      </c>
      <c r="G747" s="140" t="s">
        <v>1871</v>
      </c>
    </row>
    <row r="748" spans="1:7" x14ac:dyDescent="0.25">
      <c r="A748">
        <v>256</v>
      </c>
      <c r="B748">
        <v>2014</v>
      </c>
      <c r="C748" t="s">
        <v>32</v>
      </c>
      <c r="D748" t="s">
        <v>2</v>
      </c>
      <c r="E748" t="s">
        <v>1104</v>
      </c>
      <c r="F748" t="s">
        <v>1130</v>
      </c>
      <c r="G748" s="140" t="s">
        <v>1872</v>
      </c>
    </row>
    <row r="749" spans="1:7" x14ac:dyDescent="0.25">
      <c r="A749">
        <v>257</v>
      </c>
      <c r="B749">
        <v>2014</v>
      </c>
      <c r="C749" t="s">
        <v>33</v>
      </c>
      <c r="D749" t="s">
        <v>2</v>
      </c>
      <c r="E749" t="s">
        <v>1104</v>
      </c>
      <c r="F749" t="s">
        <v>1131</v>
      </c>
      <c r="G749" s="140" t="s">
        <v>1873</v>
      </c>
    </row>
    <row r="750" spans="1:7" x14ac:dyDescent="0.25">
      <c r="A750">
        <v>2</v>
      </c>
      <c r="B750">
        <v>2014</v>
      </c>
      <c r="C750" t="s">
        <v>84</v>
      </c>
      <c r="D750" t="s">
        <v>2</v>
      </c>
      <c r="E750" t="s">
        <v>1104</v>
      </c>
      <c r="F750" t="s">
        <v>1132</v>
      </c>
      <c r="G750" s="140" t="s">
        <v>1874</v>
      </c>
    </row>
    <row r="751" spans="1:7" x14ac:dyDescent="0.25">
      <c r="A751">
        <v>351</v>
      </c>
      <c r="B751">
        <v>2014</v>
      </c>
      <c r="C751" t="s">
        <v>35</v>
      </c>
      <c r="D751" t="s">
        <v>2</v>
      </c>
      <c r="E751" t="s">
        <v>1104</v>
      </c>
      <c r="F751" t="s">
        <v>1133</v>
      </c>
      <c r="G751" s="140" t="s">
        <v>1875</v>
      </c>
    </row>
    <row r="752" spans="1:7" x14ac:dyDescent="0.25">
      <c r="A752">
        <v>352</v>
      </c>
      <c r="B752">
        <v>2014</v>
      </c>
      <c r="C752" t="s">
        <v>36</v>
      </c>
      <c r="D752" t="s">
        <v>2</v>
      </c>
      <c r="E752" t="s">
        <v>1104</v>
      </c>
      <c r="F752" t="s">
        <v>1134</v>
      </c>
      <c r="G752" s="140" t="s">
        <v>1876</v>
      </c>
    </row>
    <row r="753" spans="1:7" x14ac:dyDescent="0.25">
      <c r="A753">
        <v>353</v>
      </c>
      <c r="B753">
        <v>2014</v>
      </c>
      <c r="C753" t="s">
        <v>37</v>
      </c>
      <c r="D753" t="s">
        <v>2</v>
      </c>
      <c r="E753" t="s">
        <v>1104</v>
      </c>
      <c r="F753" t="s">
        <v>1135</v>
      </c>
      <c r="G753" s="140" t="s">
        <v>1877</v>
      </c>
    </row>
    <row r="754" spans="1:7" x14ac:dyDescent="0.25">
      <c r="A754" t="s">
        <v>66</v>
      </c>
      <c r="B754">
        <v>2014</v>
      </c>
      <c r="C754" t="s">
        <v>94</v>
      </c>
      <c r="D754" t="s">
        <v>2</v>
      </c>
      <c r="E754" t="s">
        <v>1104</v>
      </c>
      <c r="F754" t="s">
        <v>1136</v>
      </c>
      <c r="G754" s="140" t="s">
        <v>1878</v>
      </c>
    </row>
    <row r="755" spans="1:7" x14ac:dyDescent="0.25">
      <c r="A755">
        <v>355</v>
      </c>
      <c r="B755">
        <v>2014</v>
      </c>
      <c r="C755" t="s">
        <v>39</v>
      </c>
      <c r="D755" t="s">
        <v>2</v>
      </c>
      <c r="E755" t="s">
        <v>1104</v>
      </c>
      <c r="F755" t="s">
        <v>1137</v>
      </c>
      <c r="G755" s="140" t="s">
        <v>1879</v>
      </c>
    </row>
    <row r="756" spans="1:7" x14ac:dyDescent="0.25">
      <c r="A756">
        <v>356</v>
      </c>
      <c r="B756">
        <v>2014</v>
      </c>
      <c r="C756" t="s">
        <v>40</v>
      </c>
      <c r="D756" t="s">
        <v>2</v>
      </c>
      <c r="E756" t="s">
        <v>1104</v>
      </c>
      <c r="F756" t="s">
        <v>1138</v>
      </c>
      <c r="G756" s="140" t="s">
        <v>1880</v>
      </c>
    </row>
    <row r="757" spans="1:7" x14ac:dyDescent="0.25">
      <c r="A757">
        <v>357</v>
      </c>
      <c r="B757">
        <v>2014</v>
      </c>
      <c r="C757" t="s">
        <v>41</v>
      </c>
      <c r="D757" t="s">
        <v>2</v>
      </c>
      <c r="E757" t="s">
        <v>1104</v>
      </c>
      <c r="F757" t="s">
        <v>1139</v>
      </c>
      <c r="G757" s="140" t="s">
        <v>1881</v>
      </c>
    </row>
    <row r="758" spans="1:7" x14ac:dyDescent="0.25">
      <c r="A758">
        <v>358</v>
      </c>
      <c r="B758">
        <v>2014</v>
      </c>
      <c r="C758" t="s">
        <v>42</v>
      </c>
      <c r="D758" t="s">
        <v>2</v>
      </c>
      <c r="E758" t="s">
        <v>1104</v>
      </c>
      <c r="F758" t="s">
        <v>1140</v>
      </c>
      <c r="G758" s="140" t="s">
        <v>1882</v>
      </c>
    </row>
    <row r="759" spans="1:7" x14ac:dyDescent="0.25">
      <c r="A759">
        <v>359</v>
      </c>
      <c r="B759">
        <v>2014</v>
      </c>
      <c r="C759" t="s">
        <v>43</v>
      </c>
      <c r="D759" t="s">
        <v>2</v>
      </c>
      <c r="E759" t="s">
        <v>1104</v>
      </c>
      <c r="F759" t="s">
        <v>1141</v>
      </c>
      <c r="G759" s="140" t="s">
        <v>1883</v>
      </c>
    </row>
    <row r="760" spans="1:7" x14ac:dyDescent="0.25">
      <c r="A760" t="s">
        <v>66</v>
      </c>
      <c r="B760">
        <v>2014</v>
      </c>
      <c r="C760" t="s">
        <v>94</v>
      </c>
      <c r="D760" t="s">
        <v>2</v>
      </c>
      <c r="E760" t="s">
        <v>1104</v>
      </c>
      <c r="F760" t="s">
        <v>1136</v>
      </c>
      <c r="G760" s="140" t="s">
        <v>1878</v>
      </c>
    </row>
    <row r="761" spans="1:7" x14ac:dyDescent="0.25">
      <c r="A761">
        <v>361</v>
      </c>
      <c r="B761">
        <v>2014</v>
      </c>
      <c r="C761" t="s">
        <v>44</v>
      </c>
      <c r="D761" t="s">
        <v>2</v>
      </c>
      <c r="E761" t="s">
        <v>1104</v>
      </c>
      <c r="F761" t="s">
        <v>1142</v>
      </c>
      <c r="G761" s="140" t="s">
        <v>1884</v>
      </c>
    </row>
    <row r="762" spans="1:7" x14ac:dyDescent="0.25">
      <c r="A762">
        <v>3</v>
      </c>
      <c r="B762">
        <v>2014</v>
      </c>
      <c r="C762" t="s">
        <v>85</v>
      </c>
      <c r="D762" t="s">
        <v>2</v>
      </c>
      <c r="E762" t="s">
        <v>1104</v>
      </c>
      <c r="F762" t="s">
        <v>1143</v>
      </c>
      <c r="G762" s="140" t="s">
        <v>1885</v>
      </c>
    </row>
    <row r="763" spans="1:7" x14ac:dyDescent="0.25">
      <c r="A763">
        <v>401</v>
      </c>
      <c r="B763">
        <v>2014</v>
      </c>
      <c r="C763" t="s">
        <v>1144</v>
      </c>
      <c r="D763" t="s">
        <v>2</v>
      </c>
      <c r="E763" t="s">
        <v>1104</v>
      </c>
      <c r="F763" t="s">
        <v>1145</v>
      </c>
      <c r="G763" s="140" t="s">
        <v>1886</v>
      </c>
    </row>
    <row r="764" spans="1:7" x14ac:dyDescent="0.25">
      <c r="A764" t="s">
        <v>67</v>
      </c>
      <c r="B764">
        <v>2014</v>
      </c>
      <c r="C764" t="s">
        <v>1146</v>
      </c>
      <c r="D764" t="s">
        <v>2</v>
      </c>
      <c r="E764" t="s">
        <v>1104</v>
      </c>
      <c r="F764" t="s">
        <v>1147</v>
      </c>
      <c r="G764" s="140" t="s">
        <v>1887</v>
      </c>
    </row>
    <row r="765" spans="1:7" x14ac:dyDescent="0.25">
      <c r="A765">
        <v>403</v>
      </c>
      <c r="B765">
        <v>2014</v>
      </c>
      <c r="C765" t="s">
        <v>1148</v>
      </c>
      <c r="D765" t="s">
        <v>2</v>
      </c>
      <c r="E765" t="s">
        <v>1104</v>
      </c>
      <c r="F765" t="s">
        <v>1149</v>
      </c>
      <c r="G765" s="140" t="s">
        <v>1888</v>
      </c>
    </row>
    <row r="766" spans="1:7" x14ac:dyDescent="0.25">
      <c r="A766">
        <v>404</v>
      </c>
      <c r="B766">
        <v>2014</v>
      </c>
      <c r="C766" t="s">
        <v>1150</v>
      </c>
      <c r="D766" t="s">
        <v>2</v>
      </c>
      <c r="E766" t="s">
        <v>1104</v>
      </c>
      <c r="F766" t="s">
        <v>1151</v>
      </c>
      <c r="G766" s="140" t="s">
        <v>1889</v>
      </c>
    </row>
    <row r="767" spans="1:7" x14ac:dyDescent="0.25">
      <c r="A767">
        <v>405</v>
      </c>
      <c r="B767">
        <v>2014</v>
      </c>
      <c r="C767" t="s">
        <v>1152</v>
      </c>
      <c r="D767" t="s">
        <v>2</v>
      </c>
      <c r="E767" t="s">
        <v>1104</v>
      </c>
      <c r="F767" t="s">
        <v>1153</v>
      </c>
      <c r="G767" s="140" t="s">
        <v>1890</v>
      </c>
    </row>
    <row r="768" spans="1:7" x14ac:dyDescent="0.25">
      <c r="A768">
        <v>451</v>
      </c>
      <c r="B768">
        <v>2014</v>
      </c>
      <c r="C768" t="s">
        <v>51</v>
      </c>
      <c r="D768" t="s">
        <v>2</v>
      </c>
      <c r="E768" t="s">
        <v>1104</v>
      </c>
      <c r="F768" t="s">
        <v>1154</v>
      </c>
      <c r="G768" s="140" t="s">
        <v>1891</v>
      </c>
    </row>
    <row r="769" spans="1:7" x14ac:dyDescent="0.25">
      <c r="A769">
        <v>452</v>
      </c>
      <c r="B769">
        <v>2014</v>
      </c>
      <c r="C769" t="s">
        <v>52</v>
      </c>
      <c r="D769" t="s">
        <v>2</v>
      </c>
      <c r="E769" t="s">
        <v>1104</v>
      </c>
      <c r="F769" t="s">
        <v>1155</v>
      </c>
      <c r="G769" s="140" t="s">
        <v>1892</v>
      </c>
    </row>
    <row r="770" spans="1:7" x14ac:dyDescent="0.25">
      <c r="A770">
        <v>453</v>
      </c>
      <c r="B770">
        <v>2014</v>
      </c>
      <c r="C770" t="s">
        <v>53</v>
      </c>
      <c r="D770" t="s">
        <v>2</v>
      </c>
      <c r="E770" t="s">
        <v>1104</v>
      </c>
      <c r="F770" t="s">
        <v>1156</v>
      </c>
      <c r="G770" s="140" t="s">
        <v>1893</v>
      </c>
    </row>
    <row r="771" spans="1:7" x14ac:dyDescent="0.25">
      <c r="A771">
        <v>454</v>
      </c>
      <c r="B771">
        <v>2014</v>
      </c>
      <c r="C771" t="s">
        <v>54</v>
      </c>
      <c r="D771" t="s">
        <v>2</v>
      </c>
      <c r="E771" t="s">
        <v>1104</v>
      </c>
      <c r="F771" t="s">
        <v>1157</v>
      </c>
      <c r="G771" s="140" t="s">
        <v>1894</v>
      </c>
    </row>
    <row r="772" spans="1:7" x14ac:dyDescent="0.25">
      <c r="A772" t="s">
        <v>68</v>
      </c>
      <c r="B772">
        <v>2014</v>
      </c>
      <c r="C772" t="s">
        <v>55</v>
      </c>
      <c r="D772" t="s">
        <v>2</v>
      </c>
      <c r="E772" t="s">
        <v>1104</v>
      </c>
      <c r="F772" t="s">
        <v>1158</v>
      </c>
      <c r="G772" s="140" t="s">
        <v>1895</v>
      </c>
    </row>
    <row r="773" spans="1:7" x14ac:dyDescent="0.25">
      <c r="A773">
        <v>456</v>
      </c>
      <c r="B773">
        <v>2014</v>
      </c>
      <c r="C773" t="s">
        <v>56</v>
      </c>
      <c r="D773" t="s">
        <v>2</v>
      </c>
      <c r="E773" t="s">
        <v>1104</v>
      </c>
      <c r="F773" t="s">
        <v>1159</v>
      </c>
      <c r="G773" s="140" t="s">
        <v>1896</v>
      </c>
    </row>
    <row r="774" spans="1:7" x14ac:dyDescent="0.25">
      <c r="A774" t="s">
        <v>67</v>
      </c>
      <c r="B774">
        <v>2014</v>
      </c>
      <c r="C774" t="s">
        <v>1146</v>
      </c>
      <c r="D774" t="s">
        <v>2</v>
      </c>
      <c r="E774" t="s">
        <v>1104</v>
      </c>
      <c r="F774" t="s">
        <v>1147</v>
      </c>
      <c r="G774" s="140" t="s">
        <v>1887</v>
      </c>
    </row>
    <row r="775" spans="1:7" x14ac:dyDescent="0.25">
      <c r="A775">
        <v>458</v>
      </c>
      <c r="B775">
        <v>2014</v>
      </c>
      <c r="C775" t="s">
        <v>57</v>
      </c>
      <c r="D775" t="s">
        <v>2</v>
      </c>
      <c r="E775" t="s">
        <v>1104</v>
      </c>
      <c r="F775" t="s">
        <v>1160</v>
      </c>
      <c r="G775" s="140" t="s">
        <v>1897</v>
      </c>
    </row>
    <row r="776" spans="1:7" x14ac:dyDescent="0.25">
      <c r="A776">
        <v>459</v>
      </c>
      <c r="B776">
        <v>2014</v>
      </c>
      <c r="C776" t="s">
        <v>58</v>
      </c>
      <c r="D776" t="s">
        <v>2</v>
      </c>
      <c r="E776" t="s">
        <v>1104</v>
      </c>
      <c r="F776" t="s">
        <v>1161</v>
      </c>
      <c r="G776" s="140" t="s">
        <v>1898</v>
      </c>
    </row>
    <row r="777" spans="1:7" x14ac:dyDescent="0.25">
      <c r="A777">
        <v>460</v>
      </c>
      <c r="B777">
        <v>2014</v>
      </c>
      <c r="C777" t="s">
        <v>59</v>
      </c>
      <c r="D777" t="s">
        <v>2</v>
      </c>
      <c r="E777" t="s">
        <v>1104</v>
      </c>
      <c r="F777" t="s">
        <v>1162</v>
      </c>
      <c r="G777" s="140" t="s">
        <v>1899</v>
      </c>
    </row>
    <row r="778" spans="1:7" x14ac:dyDescent="0.25">
      <c r="A778">
        <v>461</v>
      </c>
      <c r="B778">
        <v>2014</v>
      </c>
      <c r="C778" t="s">
        <v>60</v>
      </c>
      <c r="D778" t="s">
        <v>2</v>
      </c>
      <c r="E778" t="s">
        <v>1104</v>
      </c>
      <c r="F778" t="s">
        <v>1163</v>
      </c>
      <c r="G778" s="140" t="s">
        <v>1900</v>
      </c>
    </row>
    <row r="779" spans="1:7" x14ac:dyDescent="0.25">
      <c r="A779" t="s">
        <v>68</v>
      </c>
      <c r="B779">
        <v>2014</v>
      </c>
      <c r="C779" t="s">
        <v>55</v>
      </c>
      <c r="D779" t="s">
        <v>2</v>
      </c>
      <c r="E779" t="s">
        <v>1104</v>
      </c>
      <c r="F779" t="s">
        <v>1158</v>
      </c>
      <c r="G779" s="140" t="s">
        <v>1895</v>
      </c>
    </row>
    <row r="780" spans="1:7" x14ac:dyDescent="0.25">
      <c r="A780">
        <v>4</v>
      </c>
      <c r="B780">
        <v>2014</v>
      </c>
      <c r="C780" t="s">
        <v>1102</v>
      </c>
      <c r="D780" t="s">
        <v>2</v>
      </c>
      <c r="E780" t="s">
        <v>1104</v>
      </c>
      <c r="F780" t="s">
        <v>1164</v>
      </c>
      <c r="G780" s="140" t="s">
        <v>1901</v>
      </c>
    </row>
    <row r="781" spans="1:7" x14ac:dyDescent="0.25">
      <c r="A781">
        <v>0</v>
      </c>
      <c r="B781">
        <v>2014</v>
      </c>
      <c r="C781" t="s">
        <v>62</v>
      </c>
      <c r="D781" t="s">
        <v>2</v>
      </c>
      <c r="E781" t="s">
        <v>1104</v>
      </c>
      <c r="F781" t="s">
        <v>1165</v>
      </c>
      <c r="G781" s="140" t="s">
        <v>1902</v>
      </c>
    </row>
    <row r="782" spans="1:7" x14ac:dyDescent="0.25">
      <c r="A782">
        <v>101</v>
      </c>
      <c r="B782">
        <v>2013</v>
      </c>
      <c r="C782" t="s">
        <v>1106</v>
      </c>
      <c r="D782" t="s">
        <v>2</v>
      </c>
      <c r="E782" t="s">
        <v>1104</v>
      </c>
      <c r="F782" t="s">
        <v>1107</v>
      </c>
      <c r="G782" s="140" t="s">
        <v>1903</v>
      </c>
    </row>
    <row r="783" spans="1:7" x14ac:dyDescent="0.25">
      <c r="A783">
        <v>102</v>
      </c>
      <c r="B783">
        <v>2013</v>
      </c>
      <c r="C783" t="s">
        <v>1108</v>
      </c>
      <c r="D783" t="s">
        <v>2</v>
      </c>
      <c r="E783" t="s">
        <v>1104</v>
      </c>
      <c r="F783" t="s">
        <v>1109</v>
      </c>
      <c r="G783" s="140" t="s">
        <v>1904</v>
      </c>
    </row>
    <row r="784" spans="1:7" x14ac:dyDescent="0.25">
      <c r="A784">
        <v>103</v>
      </c>
      <c r="B784">
        <v>2013</v>
      </c>
      <c r="C784" t="s">
        <v>1110</v>
      </c>
      <c r="D784" t="s">
        <v>2</v>
      </c>
      <c r="E784" t="s">
        <v>1104</v>
      </c>
      <c r="F784" t="s">
        <v>1111</v>
      </c>
      <c r="G784" s="140" t="s">
        <v>1905</v>
      </c>
    </row>
    <row r="785" spans="1:7" x14ac:dyDescent="0.25">
      <c r="A785">
        <v>151</v>
      </c>
      <c r="B785">
        <v>2013</v>
      </c>
      <c r="C785" t="s">
        <v>15</v>
      </c>
      <c r="D785" t="s">
        <v>2</v>
      </c>
      <c r="E785" t="s">
        <v>1104</v>
      </c>
      <c r="F785" t="s">
        <v>1112</v>
      </c>
      <c r="G785" s="140" t="s">
        <v>1906</v>
      </c>
    </row>
    <row r="786" spans="1:7" x14ac:dyDescent="0.25">
      <c r="A786">
        <v>153</v>
      </c>
      <c r="B786">
        <v>2013</v>
      </c>
      <c r="C786" t="s">
        <v>16</v>
      </c>
      <c r="D786" t="s">
        <v>2</v>
      </c>
      <c r="E786" t="s">
        <v>1104</v>
      </c>
      <c r="F786" t="s">
        <v>1113</v>
      </c>
      <c r="G786" s="140" t="s">
        <v>1907</v>
      </c>
    </row>
    <row r="787" spans="1:7" x14ac:dyDescent="0.25">
      <c r="A787">
        <v>154</v>
      </c>
      <c r="B787">
        <v>2013</v>
      </c>
      <c r="C787" t="s">
        <v>17</v>
      </c>
      <c r="D787" t="s">
        <v>2</v>
      </c>
      <c r="E787" t="s">
        <v>1104</v>
      </c>
      <c r="F787" t="s">
        <v>1114</v>
      </c>
      <c r="G787" s="140" t="s">
        <v>1908</v>
      </c>
    </row>
    <row r="788" spans="1:7" x14ac:dyDescent="0.25">
      <c r="A788">
        <v>155</v>
      </c>
      <c r="B788">
        <v>2013</v>
      </c>
      <c r="C788" t="s">
        <v>18</v>
      </c>
      <c r="D788" t="s">
        <v>2</v>
      </c>
      <c r="E788" t="s">
        <v>1104</v>
      </c>
      <c r="F788" t="s">
        <v>1115</v>
      </c>
      <c r="G788" s="140" t="s">
        <v>1909</v>
      </c>
    </row>
    <row r="789" spans="1:7" x14ac:dyDescent="0.25">
      <c r="A789">
        <v>157</v>
      </c>
      <c r="B789">
        <v>2013</v>
      </c>
      <c r="C789" t="s">
        <v>19</v>
      </c>
      <c r="D789" t="s">
        <v>2</v>
      </c>
      <c r="E789" t="s">
        <v>1104</v>
      </c>
      <c r="F789" t="s">
        <v>1116</v>
      </c>
      <c r="G789" s="140" t="s">
        <v>1910</v>
      </c>
    </row>
    <row r="790" spans="1:7" x14ac:dyDescent="0.25">
      <c r="A790">
        <v>159</v>
      </c>
      <c r="B790">
        <v>2013</v>
      </c>
      <c r="C790" t="s">
        <v>21</v>
      </c>
      <c r="D790" t="s">
        <v>2</v>
      </c>
      <c r="E790" t="s">
        <v>1104</v>
      </c>
      <c r="F790" t="s">
        <v>1117</v>
      </c>
      <c r="G790" s="140" t="s">
        <v>1911</v>
      </c>
    </row>
    <row r="791" spans="1:7" x14ac:dyDescent="0.25">
      <c r="A791">
        <v>158</v>
      </c>
      <c r="B791">
        <v>2013</v>
      </c>
      <c r="C791" t="s">
        <v>20</v>
      </c>
      <c r="D791" t="s">
        <v>2</v>
      </c>
      <c r="E791" t="s">
        <v>1104</v>
      </c>
      <c r="F791" t="s">
        <v>1118</v>
      </c>
      <c r="G791" s="140" t="s">
        <v>1912</v>
      </c>
    </row>
    <row r="792" spans="1:7" x14ac:dyDescent="0.25">
      <c r="A792">
        <v>1</v>
      </c>
      <c r="B792">
        <v>2013</v>
      </c>
      <c r="C792" t="s">
        <v>113</v>
      </c>
      <c r="D792" t="s">
        <v>2</v>
      </c>
      <c r="E792" t="s">
        <v>1104</v>
      </c>
      <c r="F792" t="s">
        <v>1119</v>
      </c>
      <c r="G792" s="140" t="s">
        <v>1913</v>
      </c>
    </row>
    <row r="793" spans="1:7" x14ac:dyDescent="0.25">
      <c r="A793">
        <v>241</v>
      </c>
      <c r="B793">
        <v>2013</v>
      </c>
      <c r="C793" t="s">
        <v>1120</v>
      </c>
      <c r="D793" t="s">
        <v>2</v>
      </c>
      <c r="E793" t="s">
        <v>1104</v>
      </c>
      <c r="F793" t="s">
        <v>1121</v>
      </c>
      <c r="G793" s="140" t="s">
        <v>1914</v>
      </c>
    </row>
    <row r="794" spans="1:7" x14ac:dyDescent="0.25">
      <c r="A794">
        <v>241001</v>
      </c>
      <c r="B794">
        <v>2013</v>
      </c>
      <c r="C794" t="s">
        <v>1122</v>
      </c>
      <c r="D794" t="s">
        <v>2</v>
      </c>
      <c r="E794" t="s">
        <v>1104</v>
      </c>
      <c r="F794" t="s">
        <v>1123</v>
      </c>
      <c r="G794" s="140" t="s">
        <v>1915</v>
      </c>
    </row>
    <row r="795" spans="1:7" x14ac:dyDescent="0.25">
      <c r="A795">
        <v>241999</v>
      </c>
      <c r="B795">
        <v>2013</v>
      </c>
      <c r="C795" t="s">
        <v>1124</v>
      </c>
      <c r="D795" t="s">
        <v>2</v>
      </c>
      <c r="E795" t="s">
        <v>1104</v>
      </c>
      <c r="F795" t="s">
        <v>1125</v>
      </c>
      <c r="G795" s="140" t="s">
        <v>1916</v>
      </c>
    </row>
    <row r="796" spans="1:7" x14ac:dyDescent="0.25">
      <c r="A796">
        <v>251</v>
      </c>
      <c r="B796">
        <v>2013</v>
      </c>
      <c r="C796" t="s">
        <v>28</v>
      </c>
      <c r="D796" t="s">
        <v>2</v>
      </c>
      <c r="E796" t="s">
        <v>1104</v>
      </c>
      <c r="F796" t="s">
        <v>1126</v>
      </c>
      <c r="G796" s="140" t="s">
        <v>1917</v>
      </c>
    </row>
    <row r="797" spans="1:7" x14ac:dyDescent="0.25">
      <c r="A797">
        <v>252</v>
      </c>
      <c r="B797">
        <v>2013</v>
      </c>
      <c r="C797" t="s">
        <v>29</v>
      </c>
      <c r="D797" t="s">
        <v>2</v>
      </c>
      <c r="E797" t="s">
        <v>1104</v>
      </c>
      <c r="F797" t="s">
        <v>1127</v>
      </c>
      <c r="G797" s="140" t="s">
        <v>1918</v>
      </c>
    </row>
    <row r="798" spans="1:7" x14ac:dyDescent="0.25">
      <c r="A798">
        <v>254</v>
      </c>
      <c r="B798">
        <v>2013</v>
      </c>
      <c r="C798" t="s">
        <v>30</v>
      </c>
      <c r="D798" t="s">
        <v>2</v>
      </c>
      <c r="E798" t="s">
        <v>1104</v>
      </c>
      <c r="F798" t="s">
        <v>1128</v>
      </c>
      <c r="G798" s="140" t="s">
        <v>1919</v>
      </c>
    </row>
    <row r="799" spans="1:7" x14ac:dyDescent="0.25">
      <c r="A799">
        <v>255</v>
      </c>
      <c r="B799">
        <v>2013</v>
      </c>
      <c r="C799" t="s">
        <v>31</v>
      </c>
      <c r="D799" t="s">
        <v>2</v>
      </c>
      <c r="E799" t="s">
        <v>1104</v>
      </c>
      <c r="F799" t="s">
        <v>1129</v>
      </c>
      <c r="G799" s="140" t="s">
        <v>1920</v>
      </c>
    </row>
    <row r="800" spans="1:7" x14ac:dyDescent="0.25">
      <c r="A800">
        <v>256</v>
      </c>
      <c r="B800">
        <v>2013</v>
      </c>
      <c r="C800" t="s">
        <v>32</v>
      </c>
      <c r="D800" t="s">
        <v>2</v>
      </c>
      <c r="E800" t="s">
        <v>1104</v>
      </c>
      <c r="F800" t="s">
        <v>1130</v>
      </c>
      <c r="G800" s="140" t="s">
        <v>1921</v>
      </c>
    </row>
    <row r="801" spans="1:7" x14ac:dyDescent="0.25">
      <c r="A801">
        <v>257</v>
      </c>
      <c r="B801">
        <v>2013</v>
      </c>
      <c r="C801" t="s">
        <v>33</v>
      </c>
      <c r="D801" t="s">
        <v>2</v>
      </c>
      <c r="E801" t="s">
        <v>1104</v>
      </c>
      <c r="F801" t="s">
        <v>1131</v>
      </c>
      <c r="G801" s="140" t="s">
        <v>1922</v>
      </c>
    </row>
    <row r="802" spans="1:7" x14ac:dyDescent="0.25">
      <c r="A802">
        <v>2</v>
      </c>
      <c r="B802">
        <v>2013</v>
      </c>
      <c r="C802" t="s">
        <v>84</v>
      </c>
      <c r="D802" t="s">
        <v>2</v>
      </c>
      <c r="E802" t="s">
        <v>1104</v>
      </c>
      <c r="F802" t="s">
        <v>1132</v>
      </c>
      <c r="G802" s="140" t="s">
        <v>1923</v>
      </c>
    </row>
    <row r="803" spans="1:7" x14ac:dyDescent="0.25">
      <c r="A803">
        <v>351</v>
      </c>
      <c r="B803">
        <v>2013</v>
      </c>
      <c r="C803" t="s">
        <v>35</v>
      </c>
      <c r="D803" t="s">
        <v>2</v>
      </c>
      <c r="E803" t="s">
        <v>1104</v>
      </c>
      <c r="F803" t="s">
        <v>1133</v>
      </c>
      <c r="G803" s="140" t="s">
        <v>1924</v>
      </c>
    </row>
    <row r="804" spans="1:7" x14ac:dyDescent="0.25">
      <c r="A804">
        <v>352</v>
      </c>
      <c r="B804">
        <v>2013</v>
      </c>
      <c r="C804" t="s">
        <v>36</v>
      </c>
      <c r="D804" t="s">
        <v>2</v>
      </c>
      <c r="E804" t="s">
        <v>1104</v>
      </c>
      <c r="F804" t="s">
        <v>1134</v>
      </c>
      <c r="G804" s="140" t="s">
        <v>1925</v>
      </c>
    </row>
    <row r="805" spans="1:7" x14ac:dyDescent="0.25">
      <c r="A805">
        <v>353</v>
      </c>
      <c r="B805">
        <v>2013</v>
      </c>
      <c r="C805" t="s">
        <v>37</v>
      </c>
      <c r="D805" t="s">
        <v>2</v>
      </c>
      <c r="E805" t="s">
        <v>1104</v>
      </c>
      <c r="F805" t="s">
        <v>1135</v>
      </c>
      <c r="G805" s="140" t="s">
        <v>1926</v>
      </c>
    </row>
    <row r="806" spans="1:7" x14ac:dyDescent="0.25">
      <c r="A806" t="s">
        <v>66</v>
      </c>
      <c r="B806">
        <v>2013</v>
      </c>
      <c r="C806" t="s">
        <v>94</v>
      </c>
      <c r="D806" t="s">
        <v>2</v>
      </c>
      <c r="E806" t="s">
        <v>1104</v>
      </c>
      <c r="F806" t="s">
        <v>1136</v>
      </c>
      <c r="G806" s="140" t="s">
        <v>1927</v>
      </c>
    </row>
    <row r="807" spans="1:7" x14ac:dyDescent="0.25">
      <c r="A807">
        <v>355</v>
      </c>
      <c r="B807">
        <v>2013</v>
      </c>
      <c r="C807" t="s">
        <v>39</v>
      </c>
      <c r="D807" t="s">
        <v>2</v>
      </c>
      <c r="E807" t="s">
        <v>1104</v>
      </c>
      <c r="F807" t="s">
        <v>1137</v>
      </c>
      <c r="G807" s="140" t="s">
        <v>1928</v>
      </c>
    </row>
    <row r="808" spans="1:7" x14ac:dyDescent="0.25">
      <c r="A808">
        <v>356</v>
      </c>
      <c r="B808">
        <v>2013</v>
      </c>
      <c r="C808" t="s">
        <v>40</v>
      </c>
      <c r="D808" t="s">
        <v>2</v>
      </c>
      <c r="E808" t="s">
        <v>1104</v>
      </c>
      <c r="F808" t="s">
        <v>1138</v>
      </c>
      <c r="G808" s="140" t="s">
        <v>1929</v>
      </c>
    </row>
    <row r="809" spans="1:7" x14ac:dyDescent="0.25">
      <c r="A809">
        <v>357</v>
      </c>
      <c r="B809">
        <v>2013</v>
      </c>
      <c r="C809" t="s">
        <v>41</v>
      </c>
      <c r="D809" t="s">
        <v>2</v>
      </c>
      <c r="E809" t="s">
        <v>1104</v>
      </c>
      <c r="F809" t="s">
        <v>1139</v>
      </c>
      <c r="G809" s="140" t="s">
        <v>1930</v>
      </c>
    </row>
    <row r="810" spans="1:7" x14ac:dyDescent="0.25">
      <c r="A810">
        <v>358</v>
      </c>
      <c r="B810">
        <v>2013</v>
      </c>
      <c r="C810" t="s">
        <v>42</v>
      </c>
      <c r="D810" t="s">
        <v>2</v>
      </c>
      <c r="E810" t="s">
        <v>1104</v>
      </c>
      <c r="F810" t="s">
        <v>1140</v>
      </c>
      <c r="G810" s="140" t="s">
        <v>1931</v>
      </c>
    </row>
    <row r="811" spans="1:7" x14ac:dyDescent="0.25">
      <c r="A811">
        <v>359</v>
      </c>
      <c r="B811">
        <v>2013</v>
      </c>
      <c r="C811" t="s">
        <v>43</v>
      </c>
      <c r="D811" t="s">
        <v>2</v>
      </c>
      <c r="E811" t="s">
        <v>1104</v>
      </c>
      <c r="F811" t="s">
        <v>1141</v>
      </c>
      <c r="G811" s="140" t="s">
        <v>1932</v>
      </c>
    </row>
    <row r="812" spans="1:7" x14ac:dyDescent="0.25">
      <c r="A812" t="s">
        <v>66</v>
      </c>
      <c r="B812">
        <v>2013</v>
      </c>
      <c r="C812" t="s">
        <v>94</v>
      </c>
      <c r="D812" t="s">
        <v>2</v>
      </c>
      <c r="E812" t="s">
        <v>1104</v>
      </c>
      <c r="F812" t="s">
        <v>1136</v>
      </c>
      <c r="G812" s="140" t="s">
        <v>1927</v>
      </c>
    </row>
    <row r="813" spans="1:7" x14ac:dyDescent="0.25">
      <c r="A813">
        <v>361</v>
      </c>
      <c r="B813">
        <v>2013</v>
      </c>
      <c r="C813" t="s">
        <v>44</v>
      </c>
      <c r="D813" t="s">
        <v>2</v>
      </c>
      <c r="E813" t="s">
        <v>1104</v>
      </c>
      <c r="F813" t="s">
        <v>1142</v>
      </c>
      <c r="G813" s="140" t="s">
        <v>1933</v>
      </c>
    </row>
    <row r="814" spans="1:7" x14ac:dyDescent="0.25">
      <c r="A814">
        <v>3</v>
      </c>
      <c r="B814">
        <v>2013</v>
      </c>
      <c r="C814" t="s">
        <v>85</v>
      </c>
      <c r="D814" t="s">
        <v>2</v>
      </c>
      <c r="E814" t="s">
        <v>1104</v>
      </c>
      <c r="F814" t="s">
        <v>1143</v>
      </c>
      <c r="G814" s="140" t="s">
        <v>1934</v>
      </c>
    </row>
    <row r="815" spans="1:7" x14ac:dyDescent="0.25">
      <c r="A815">
        <v>401</v>
      </c>
      <c r="B815">
        <v>2013</v>
      </c>
      <c r="C815" t="s">
        <v>1144</v>
      </c>
      <c r="D815" t="s">
        <v>2</v>
      </c>
      <c r="E815" t="s">
        <v>1104</v>
      </c>
      <c r="F815" t="s">
        <v>1145</v>
      </c>
      <c r="G815" s="140" t="s">
        <v>1935</v>
      </c>
    </row>
    <row r="816" spans="1:7" x14ac:dyDescent="0.25">
      <c r="A816" t="s">
        <v>67</v>
      </c>
      <c r="B816">
        <v>2013</v>
      </c>
      <c r="C816" t="s">
        <v>1146</v>
      </c>
      <c r="D816" t="s">
        <v>2</v>
      </c>
      <c r="E816" t="s">
        <v>1104</v>
      </c>
      <c r="F816" t="s">
        <v>1147</v>
      </c>
      <c r="G816" s="140" t="s">
        <v>1936</v>
      </c>
    </row>
    <row r="817" spans="1:7" x14ac:dyDescent="0.25">
      <c r="A817">
        <v>403</v>
      </c>
      <c r="B817">
        <v>2013</v>
      </c>
      <c r="C817" t="s">
        <v>1148</v>
      </c>
      <c r="D817" t="s">
        <v>2</v>
      </c>
      <c r="E817" t="s">
        <v>1104</v>
      </c>
      <c r="F817" t="s">
        <v>1149</v>
      </c>
      <c r="G817" s="140" t="s">
        <v>1937</v>
      </c>
    </row>
    <row r="818" spans="1:7" x14ac:dyDescent="0.25">
      <c r="A818">
        <v>404</v>
      </c>
      <c r="B818">
        <v>2013</v>
      </c>
      <c r="C818" t="s">
        <v>1150</v>
      </c>
      <c r="D818" t="s">
        <v>2</v>
      </c>
      <c r="E818" t="s">
        <v>1104</v>
      </c>
      <c r="F818" t="s">
        <v>1151</v>
      </c>
      <c r="G818" s="140" t="s">
        <v>1938</v>
      </c>
    </row>
    <row r="819" spans="1:7" x14ac:dyDescent="0.25">
      <c r="A819">
        <v>405</v>
      </c>
      <c r="B819">
        <v>2013</v>
      </c>
      <c r="C819" t="s">
        <v>1152</v>
      </c>
      <c r="D819" t="s">
        <v>2</v>
      </c>
      <c r="E819" t="s">
        <v>1104</v>
      </c>
      <c r="F819" t="s">
        <v>1153</v>
      </c>
      <c r="G819" s="140" t="s">
        <v>1939</v>
      </c>
    </row>
    <row r="820" spans="1:7" x14ac:dyDescent="0.25">
      <c r="A820">
        <v>451</v>
      </c>
      <c r="B820">
        <v>2013</v>
      </c>
      <c r="C820" t="s">
        <v>51</v>
      </c>
      <c r="D820" t="s">
        <v>2</v>
      </c>
      <c r="E820" t="s">
        <v>1104</v>
      </c>
      <c r="F820" t="s">
        <v>1154</v>
      </c>
      <c r="G820" s="140" t="s">
        <v>1940</v>
      </c>
    </row>
    <row r="821" spans="1:7" x14ac:dyDescent="0.25">
      <c r="A821">
        <v>452</v>
      </c>
      <c r="B821">
        <v>2013</v>
      </c>
      <c r="C821" t="s">
        <v>52</v>
      </c>
      <c r="D821" t="s">
        <v>2</v>
      </c>
      <c r="E821" t="s">
        <v>1104</v>
      </c>
      <c r="F821" t="s">
        <v>1155</v>
      </c>
      <c r="G821" s="140" t="s">
        <v>1941</v>
      </c>
    </row>
    <row r="822" spans="1:7" x14ac:dyDescent="0.25">
      <c r="A822">
        <v>453</v>
      </c>
      <c r="B822">
        <v>2013</v>
      </c>
      <c r="C822" t="s">
        <v>53</v>
      </c>
      <c r="D822" t="s">
        <v>2</v>
      </c>
      <c r="E822" t="s">
        <v>1104</v>
      </c>
      <c r="F822" t="s">
        <v>1156</v>
      </c>
      <c r="G822" s="140" t="s">
        <v>1942</v>
      </c>
    </row>
    <row r="823" spans="1:7" x14ac:dyDescent="0.25">
      <c r="A823">
        <v>454</v>
      </c>
      <c r="B823">
        <v>2013</v>
      </c>
      <c r="C823" t="s">
        <v>54</v>
      </c>
      <c r="D823" t="s">
        <v>2</v>
      </c>
      <c r="E823" t="s">
        <v>1104</v>
      </c>
      <c r="F823" t="s">
        <v>1157</v>
      </c>
      <c r="G823" s="140" t="s">
        <v>1943</v>
      </c>
    </row>
    <row r="824" spans="1:7" x14ac:dyDescent="0.25">
      <c r="A824" t="s">
        <v>68</v>
      </c>
      <c r="B824">
        <v>2013</v>
      </c>
      <c r="C824" t="s">
        <v>55</v>
      </c>
      <c r="D824" t="s">
        <v>2</v>
      </c>
      <c r="E824" t="s">
        <v>1104</v>
      </c>
      <c r="F824" t="s">
        <v>1158</v>
      </c>
      <c r="G824" s="140" t="s">
        <v>1944</v>
      </c>
    </row>
    <row r="825" spans="1:7" x14ac:dyDescent="0.25">
      <c r="A825">
        <v>456</v>
      </c>
      <c r="B825">
        <v>2013</v>
      </c>
      <c r="C825" t="s">
        <v>56</v>
      </c>
      <c r="D825" t="s">
        <v>2</v>
      </c>
      <c r="E825" t="s">
        <v>1104</v>
      </c>
      <c r="F825" t="s">
        <v>1159</v>
      </c>
      <c r="G825" s="140" t="s">
        <v>1945</v>
      </c>
    </row>
    <row r="826" spans="1:7" x14ac:dyDescent="0.25">
      <c r="A826" t="s">
        <v>67</v>
      </c>
      <c r="B826">
        <v>2013</v>
      </c>
      <c r="C826" t="s">
        <v>1146</v>
      </c>
      <c r="D826" t="s">
        <v>2</v>
      </c>
      <c r="E826" t="s">
        <v>1104</v>
      </c>
      <c r="F826" t="s">
        <v>1147</v>
      </c>
      <c r="G826" s="140" t="s">
        <v>1936</v>
      </c>
    </row>
    <row r="827" spans="1:7" x14ac:dyDescent="0.25">
      <c r="A827">
        <v>458</v>
      </c>
      <c r="B827">
        <v>2013</v>
      </c>
      <c r="C827" t="s">
        <v>57</v>
      </c>
      <c r="D827" t="s">
        <v>2</v>
      </c>
      <c r="E827" t="s">
        <v>1104</v>
      </c>
      <c r="F827" t="s">
        <v>1160</v>
      </c>
      <c r="G827" s="140" t="s">
        <v>1946</v>
      </c>
    </row>
    <row r="828" spans="1:7" x14ac:dyDescent="0.25">
      <c r="A828">
        <v>459</v>
      </c>
      <c r="B828">
        <v>2013</v>
      </c>
      <c r="C828" t="s">
        <v>58</v>
      </c>
      <c r="D828" t="s">
        <v>2</v>
      </c>
      <c r="E828" t="s">
        <v>1104</v>
      </c>
      <c r="F828" t="s">
        <v>1161</v>
      </c>
      <c r="G828" s="140" t="s">
        <v>1947</v>
      </c>
    </row>
    <row r="829" spans="1:7" x14ac:dyDescent="0.25">
      <c r="A829">
        <v>460</v>
      </c>
      <c r="B829">
        <v>2013</v>
      </c>
      <c r="C829" t="s">
        <v>59</v>
      </c>
      <c r="D829" t="s">
        <v>2</v>
      </c>
      <c r="E829" t="s">
        <v>1104</v>
      </c>
      <c r="F829" t="s">
        <v>1162</v>
      </c>
      <c r="G829" s="140" t="s">
        <v>1948</v>
      </c>
    </row>
    <row r="830" spans="1:7" x14ac:dyDescent="0.25">
      <c r="A830">
        <v>461</v>
      </c>
      <c r="B830">
        <v>2013</v>
      </c>
      <c r="C830" t="s">
        <v>60</v>
      </c>
      <c r="D830" t="s">
        <v>2</v>
      </c>
      <c r="E830" t="s">
        <v>1104</v>
      </c>
      <c r="F830" t="s">
        <v>1163</v>
      </c>
      <c r="G830" s="140" t="s">
        <v>1949</v>
      </c>
    </row>
    <row r="831" spans="1:7" x14ac:dyDescent="0.25">
      <c r="A831" t="s">
        <v>68</v>
      </c>
      <c r="B831">
        <v>2013</v>
      </c>
      <c r="C831" t="s">
        <v>55</v>
      </c>
      <c r="D831" t="s">
        <v>2</v>
      </c>
      <c r="E831" t="s">
        <v>1104</v>
      </c>
      <c r="F831" t="s">
        <v>1158</v>
      </c>
      <c r="G831" s="140" t="s">
        <v>1944</v>
      </c>
    </row>
    <row r="832" spans="1:7" x14ac:dyDescent="0.25">
      <c r="A832">
        <v>4</v>
      </c>
      <c r="B832">
        <v>2013</v>
      </c>
      <c r="C832" t="s">
        <v>1102</v>
      </c>
      <c r="D832" t="s">
        <v>2</v>
      </c>
      <c r="E832" t="s">
        <v>1104</v>
      </c>
      <c r="F832" t="s">
        <v>1164</v>
      </c>
      <c r="G832" s="140" t="s">
        <v>1950</v>
      </c>
    </row>
    <row r="833" spans="1:7" x14ac:dyDescent="0.25">
      <c r="A833">
        <v>0</v>
      </c>
      <c r="B833">
        <v>2013</v>
      </c>
      <c r="C833" t="s">
        <v>62</v>
      </c>
      <c r="D833" t="s">
        <v>2</v>
      </c>
      <c r="E833" t="s">
        <v>1104</v>
      </c>
      <c r="F833" t="s">
        <v>1165</v>
      </c>
      <c r="G833" s="140" t="s">
        <v>1951</v>
      </c>
    </row>
    <row r="834" spans="1:7" x14ac:dyDescent="0.25">
      <c r="A834">
        <v>101</v>
      </c>
      <c r="B834">
        <v>2012</v>
      </c>
      <c r="C834" t="s">
        <v>1106</v>
      </c>
      <c r="D834" t="s">
        <v>2</v>
      </c>
      <c r="E834" t="s">
        <v>1104</v>
      </c>
      <c r="F834" t="s">
        <v>1107</v>
      </c>
      <c r="G834" s="140" t="s">
        <v>1952</v>
      </c>
    </row>
    <row r="835" spans="1:7" x14ac:dyDescent="0.25">
      <c r="A835">
        <v>102</v>
      </c>
      <c r="B835">
        <v>2012</v>
      </c>
      <c r="C835" t="s">
        <v>1108</v>
      </c>
      <c r="D835" t="s">
        <v>2</v>
      </c>
      <c r="E835" t="s">
        <v>1104</v>
      </c>
      <c r="F835" t="s">
        <v>1109</v>
      </c>
      <c r="G835" s="140" t="s">
        <v>1953</v>
      </c>
    </row>
    <row r="836" spans="1:7" x14ac:dyDescent="0.25">
      <c r="A836">
        <v>103</v>
      </c>
      <c r="B836">
        <v>2012</v>
      </c>
      <c r="C836" t="s">
        <v>1110</v>
      </c>
      <c r="D836" t="s">
        <v>2</v>
      </c>
      <c r="E836" t="s">
        <v>1104</v>
      </c>
      <c r="F836" t="s">
        <v>1111</v>
      </c>
      <c r="G836" s="140" t="s">
        <v>1954</v>
      </c>
    </row>
    <row r="837" spans="1:7" x14ac:dyDescent="0.25">
      <c r="A837">
        <v>151</v>
      </c>
      <c r="B837">
        <v>2012</v>
      </c>
      <c r="C837" t="s">
        <v>15</v>
      </c>
      <c r="D837" t="s">
        <v>2</v>
      </c>
      <c r="E837" t="s">
        <v>1104</v>
      </c>
      <c r="F837" t="s">
        <v>1112</v>
      </c>
      <c r="G837" s="140" t="s">
        <v>1955</v>
      </c>
    </row>
    <row r="838" spans="1:7" x14ac:dyDescent="0.25">
      <c r="A838">
        <v>153</v>
      </c>
      <c r="B838">
        <v>2012</v>
      </c>
      <c r="C838" t="s">
        <v>16</v>
      </c>
      <c r="D838" t="s">
        <v>2</v>
      </c>
      <c r="E838" t="s">
        <v>1104</v>
      </c>
      <c r="F838" t="s">
        <v>1113</v>
      </c>
      <c r="G838" s="140" t="s">
        <v>1956</v>
      </c>
    </row>
    <row r="839" spans="1:7" x14ac:dyDescent="0.25">
      <c r="A839">
        <v>154</v>
      </c>
      <c r="B839">
        <v>2012</v>
      </c>
      <c r="C839" t="s">
        <v>17</v>
      </c>
      <c r="D839" t="s">
        <v>2</v>
      </c>
      <c r="E839" t="s">
        <v>1104</v>
      </c>
      <c r="F839" t="s">
        <v>1114</v>
      </c>
      <c r="G839" s="140" t="s">
        <v>1957</v>
      </c>
    </row>
    <row r="840" spans="1:7" x14ac:dyDescent="0.25">
      <c r="A840">
        <v>155</v>
      </c>
      <c r="B840">
        <v>2012</v>
      </c>
      <c r="C840" t="s">
        <v>18</v>
      </c>
      <c r="D840" t="s">
        <v>2</v>
      </c>
      <c r="E840" t="s">
        <v>1104</v>
      </c>
      <c r="F840" t="s">
        <v>1115</v>
      </c>
      <c r="G840" s="140" t="s">
        <v>1958</v>
      </c>
    </row>
    <row r="841" spans="1:7" x14ac:dyDescent="0.25">
      <c r="A841">
        <v>157</v>
      </c>
      <c r="B841">
        <v>2012</v>
      </c>
      <c r="C841" t="s">
        <v>19</v>
      </c>
      <c r="D841" t="s">
        <v>2</v>
      </c>
      <c r="E841" t="s">
        <v>1104</v>
      </c>
      <c r="F841" t="s">
        <v>1116</v>
      </c>
      <c r="G841" s="140" t="s">
        <v>1959</v>
      </c>
    </row>
    <row r="842" spans="1:7" x14ac:dyDescent="0.25">
      <c r="A842">
        <v>159</v>
      </c>
      <c r="B842">
        <v>2012</v>
      </c>
      <c r="C842" t="s">
        <v>21</v>
      </c>
      <c r="D842" t="s">
        <v>2</v>
      </c>
      <c r="E842" t="s">
        <v>1104</v>
      </c>
      <c r="F842" t="s">
        <v>1117</v>
      </c>
      <c r="G842" s="140" t="s">
        <v>1960</v>
      </c>
    </row>
    <row r="843" spans="1:7" x14ac:dyDescent="0.25">
      <c r="A843">
        <v>158</v>
      </c>
      <c r="B843">
        <v>2012</v>
      </c>
      <c r="C843" t="s">
        <v>20</v>
      </c>
      <c r="D843" t="s">
        <v>2</v>
      </c>
      <c r="E843" t="s">
        <v>1104</v>
      </c>
      <c r="F843" t="s">
        <v>1118</v>
      </c>
      <c r="G843" s="140" t="s">
        <v>1961</v>
      </c>
    </row>
    <row r="844" spans="1:7" x14ac:dyDescent="0.25">
      <c r="A844">
        <v>1</v>
      </c>
      <c r="B844">
        <v>2012</v>
      </c>
      <c r="C844" t="s">
        <v>113</v>
      </c>
      <c r="D844" t="s">
        <v>2</v>
      </c>
      <c r="E844" t="s">
        <v>1104</v>
      </c>
      <c r="F844" t="s">
        <v>1119</v>
      </c>
      <c r="G844" s="140" t="s">
        <v>1962</v>
      </c>
    </row>
    <row r="845" spans="1:7" x14ac:dyDescent="0.25">
      <c r="A845">
        <v>241</v>
      </c>
      <c r="B845">
        <v>2012</v>
      </c>
      <c r="C845" t="s">
        <v>1120</v>
      </c>
      <c r="D845" t="s">
        <v>2</v>
      </c>
      <c r="E845" t="s">
        <v>1104</v>
      </c>
      <c r="F845" t="s">
        <v>1121</v>
      </c>
      <c r="G845" s="140" t="s">
        <v>1963</v>
      </c>
    </row>
    <row r="846" spans="1:7" x14ac:dyDescent="0.25">
      <c r="A846">
        <v>241001</v>
      </c>
      <c r="B846">
        <v>2012</v>
      </c>
      <c r="C846" t="s">
        <v>1122</v>
      </c>
      <c r="D846" t="s">
        <v>2</v>
      </c>
      <c r="E846" t="s">
        <v>1104</v>
      </c>
      <c r="F846" t="s">
        <v>1123</v>
      </c>
      <c r="G846" s="140" t="s">
        <v>1964</v>
      </c>
    </row>
    <row r="847" spans="1:7" x14ac:dyDescent="0.25">
      <c r="A847">
        <v>241999</v>
      </c>
      <c r="B847">
        <v>2012</v>
      </c>
      <c r="C847" t="s">
        <v>1124</v>
      </c>
      <c r="D847" t="s">
        <v>2</v>
      </c>
      <c r="E847" t="s">
        <v>1104</v>
      </c>
      <c r="F847" t="s">
        <v>1125</v>
      </c>
      <c r="G847" s="140" t="s">
        <v>1965</v>
      </c>
    </row>
    <row r="848" spans="1:7" x14ac:dyDescent="0.25">
      <c r="A848">
        <v>251</v>
      </c>
      <c r="B848">
        <v>2012</v>
      </c>
      <c r="C848" t="s">
        <v>28</v>
      </c>
      <c r="D848" t="s">
        <v>2</v>
      </c>
      <c r="E848" t="s">
        <v>1104</v>
      </c>
      <c r="F848" t="s">
        <v>1126</v>
      </c>
      <c r="G848" s="140" t="s">
        <v>1966</v>
      </c>
    </row>
    <row r="849" spans="1:7" x14ac:dyDescent="0.25">
      <c r="A849">
        <v>252</v>
      </c>
      <c r="B849">
        <v>2012</v>
      </c>
      <c r="C849" t="s">
        <v>29</v>
      </c>
      <c r="D849" t="s">
        <v>2</v>
      </c>
      <c r="E849" t="s">
        <v>1104</v>
      </c>
      <c r="F849" t="s">
        <v>1127</v>
      </c>
      <c r="G849" s="140" t="s">
        <v>1967</v>
      </c>
    </row>
    <row r="850" spans="1:7" x14ac:dyDescent="0.25">
      <c r="A850">
        <v>254</v>
      </c>
      <c r="B850">
        <v>2012</v>
      </c>
      <c r="C850" t="s">
        <v>30</v>
      </c>
      <c r="D850" t="s">
        <v>2</v>
      </c>
      <c r="E850" t="s">
        <v>1104</v>
      </c>
      <c r="F850" t="s">
        <v>1128</v>
      </c>
      <c r="G850" s="140" t="s">
        <v>1968</v>
      </c>
    </row>
    <row r="851" spans="1:7" x14ac:dyDescent="0.25">
      <c r="A851">
        <v>255</v>
      </c>
      <c r="B851">
        <v>2012</v>
      </c>
      <c r="C851" t="s">
        <v>31</v>
      </c>
      <c r="D851" t="s">
        <v>2</v>
      </c>
      <c r="E851" t="s">
        <v>1104</v>
      </c>
      <c r="F851" t="s">
        <v>1129</v>
      </c>
      <c r="G851" s="140" t="s">
        <v>1969</v>
      </c>
    </row>
    <row r="852" spans="1:7" x14ac:dyDescent="0.25">
      <c r="A852">
        <v>256</v>
      </c>
      <c r="B852">
        <v>2012</v>
      </c>
      <c r="C852" t="s">
        <v>32</v>
      </c>
      <c r="D852" t="s">
        <v>2</v>
      </c>
      <c r="E852" t="s">
        <v>1104</v>
      </c>
      <c r="F852" t="s">
        <v>1130</v>
      </c>
      <c r="G852" s="140" t="s">
        <v>1970</v>
      </c>
    </row>
    <row r="853" spans="1:7" x14ac:dyDescent="0.25">
      <c r="A853">
        <v>257</v>
      </c>
      <c r="B853">
        <v>2012</v>
      </c>
      <c r="C853" t="s">
        <v>33</v>
      </c>
      <c r="D853" t="s">
        <v>2</v>
      </c>
      <c r="E853" t="s">
        <v>1104</v>
      </c>
      <c r="F853" t="s">
        <v>1131</v>
      </c>
      <c r="G853" s="140" t="s">
        <v>1971</v>
      </c>
    </row>
    <row r="854" spans="1:7" x14ac:dyDescent="0.25">
      <c r="A854">
        <v>2</v>
      </c>
      <c r="B854">
        <v>2012</v>
      </c>
      <c r="C854" t="s">
        <v>84</v>
      </c>
      <c r="D854" t="s">
        <v>2</v>
      </c>
      <c r="E854" t="s">
        <v>1104</v>
      </c>
      <c r="F854" t="s">
        <v>1132</v>
      </c>
      <c r="G854" s="140" t="s">
        <v>1972</v>
      </c>
    </row>
    <row r="855" spans="1:7" x14ac:dyDescent="0.25">
      <c r="A855">
        <v>351</v>
      </c>
      <c r="B855">
        <v>2012</v>
      </c>
      <c r="C855" t="s">
        <v>35</v>
      </c>
      <c r="D855" t="s">
        <v>2</v>
      </c>
      <c r="E855" t="s">
        <v>1104</v>
      </c>
      <c r="F855" t="s">
        <v>1133</v>
      </c>
      <c r="G855" s="140" t="s">
        <v>1973</v>
      </c>
    </row>
    <row r="856" spans="1:7" x14ac:dyDescent="0.25">
      <c r="A856">
        <v>352</v>
      </c>
      <c r="B856">
        <v>2012</v>
      </c>
      <c r="C856" t="s">
        <v>36</v>
      </c>
      <c r="D856" t="s">
        <v>2</v>
      </c>
      <c r="E856" t="s">
        <v>1104</v>
      </c>
      <c r="F856" t="s">
        <v>1134</v>
      </c>
      <c r="G856" s="140" t="s">
        <v>1974</v>
      </c>
    </row>
    <row r="857" spans="1:7" x14ac:dyDescent="0.25">
      <c r="A857">
        <v>353</v>
      </c>
      <c r="B857">
        <v>2012</v>
      </c>
      <c r="C857" t="s">
        <v>37</v>
      </c>
      <c r="D857" t="s">
        <v>2</v>
      </c>
      <c r="E857" t="s">
        <v>1104</v>
      </c>
      <c r="F857" t="s">
        <v>1135</v>
      </c>
      <c r="G857" s="140" t="s">
        <v>1975</v>
      </c>
    </row>
    <row r="858" spans="1:7" x14ac:dyDescent="0.25">
      <c r="A858" t="s">
        <v>66</v>
      </c>
      <c r="B858">
        <v>2012</v>
      </c>
      <c r="C858" t="s">
        <v>94</v>
      </c>
      <c r="D858" t="s">
        <v>2</v>
      </c>
      <c r="E858" t="s">
        <v>1104</v>
      </c>
      <c r="F858" t="s">
        <v>1136</v>
      </c>
      <c r="G858" s="140" t="s">
        <v>1976</v>
      </c>
    </row>
    <row r="859" spans="1:7" x14ac:dyDescent="0.25">
      <c r="A859">
        <v>355</v>
      </c>
      <c r="B859">
        <v>2012</v>
      </c>
      <c r="C859" t="s">
        <v>39</v>
      </c>
      <c r="D859" t="s">
        <v>2</v>
      </c>
      <c r="E859" t="s">
        <v>1104</v>
      </c>
      <c r="F859" t="s">
        <v>1137</v>
      </c>
      <c r="G859" s="140" t="s">
        <v>1977</v>
      </c>
    </row>
    <row r="860" spans="1:7" x14ac:dyDescent="0.25">
      <c r="A860">
        <v>356</v>
      </c>
      <c r="B860">
        <v>2012</v>
      </c>
      <c r="C860" t="s">
        <v>40</v>
      </c>
      <c r="D860" t="s">
        <v>2</v>
      </c>
      <c r="E860" t="s">
        <v>1104</v>
      </c>
      <c r="F860" t="s">
        <v>1138</v>
      </c>
      <c r="G860" s="140" t="s">
        <v>1978</v>
      </c>
    </row>
    <row r="861" spans="1:7" x14ac:dyDescent="0.25">
      <c r="A861">
        <v>357</v>
      </c>
      <c r="B861">
        <v>2012</v>
      </c>
      <c r="C861" t="s">
        <v>41</v>
      </c>
      <c r="D861" t="s">
        <v>2</v>
      </c>
      <c r="E861" t="s">
        <v>1104</v>
      </c>
      <c r="F861" t="s">
        <v>1139</v>
      </c>
      <c r="G861" s="140" t="s">
        <v>1979</v>
      </c>
    </row>
    <row r="862" spans="1:7" x14ac:dyDescent="0.25">
      <c r="A862">
        <v>358</v>
      </c>
      <c r="B862">
        <v>2012</v>
      </c>
      <c r="C862" t="s">
        <v>42</v>
      </c>
      <c r="D862" t="s">
        <v>2</v>
      </c>
      <c r="E862" t="s">
        <v>1104</v>
      </c>
      <c r="F862" t="s">
        <v>1140</v>
      </c>
      <c r="G862" s="140" t="s">
        <v>1980</v>
      </c>
    </row>
    <row r="863" spans="1:7" x14ac:dyDescent="0.25">
      <c r="A863">
        <v>359</v>
      </c>
      <c r="B863">
        <v>2012</v>
      </c>
      <c r="C863" t="s">
        <v>43</v>
      </c>
      <c r="D863" t="s">
        <v>2</v>
      </c>
      <c r="E863" t="s">
        <v>1104</v>
      </c>
      <c r="F863" t="s">
        <v>1141</v>
      </c>
      <c r="G863" s="140" t="s">
        <v>1981</v>
      </c>
    </row>
    <row r="864" spans="1:7" x14ac:dyDescent="0.25">
      <c r="A864" t="s">
        <v>66</v>
      </c>
      <c r="B864">
        <v>2012</v>
      </c>
      <c r="C864" t="s">
        <v>94</v>
      </c>
      <c r="D864" t="s">
        <v>2</v>
      </c>
      <c r="E864" t="s">
        <v>1104</v>
      </c>
      <c r="F864" t="s">
        <v>1136</v>
      </c>
      <c r="G864" s="140" t="s">
        <v>1976</v>
      </c>
    </row>
    <row r="865" spans="1:7" x14ac:dyDescent="0.25">
      <c r="A865">
        <v>361</v>
      </c>
      <c r="B865">
        <v>2012</v>
      </c>
      <c r="C865" t="s">
        <v>44</v>
      </c>
      <c r="D865" t="s">
        <v>2</v>
      </c>
      <c r="E865" t="s">
        <v>1104</v>
      </c>
      <c r="F865" t="s">
        <v>1142</v>
      </c>
      <c r="G865" s="140" t="s">
        <v>1982</v>
      </c>
    </row>
    <row r="866" spans="1:7" x14ac:dyDescent="0.25">
      <c r="A866">
        <v>3</v>
      </c>
      <c r="B866">
        <v>2012</v>
      </c>
      <c r="C866" t="s">
        <v>85</v>
      </c>
      <c r="D866" t="s">
        <v>2</v>
      </c>
      <c r="E866" t="s">
        <v>1104</v>
      </c>
      <c r="F866" t="s">
        <v>1143</v>
      </c>
      <c r="G866" s="140" t="s">
        <v>1983</v>
      </c>
    </row>
    <row r="867" spans="1:7" x14ac:dyDescent="0.25">
      <c r="A867">
        <v>401</v>
      </c>
      <c r="B867">
        <v>2012</v>
      </c>
      <c r="C867" t="s">
        <v>1144</v>
      </c>
      <c r="D867" t="s">
        <v>2</v>
      </c>
      <c r="E867" t="s">
        <v>1104</v>
      </c>
      <c r="F867" t="s">
        <v>1145</v>
      </c>
      <c r="G867" s="140" t="s">
        <v>1984</v>
      </c>
    </row>
    <row r="868" spans="1:7" x14ac:dyDescent="0.25">
      <c r="A868" t="s">
        <v>67</v>
      </c>
      <c r="B868">
        <v>2012</v>
      </c>
      <c r="C868" t="s">
        <v>1146</v>
      </c>
      <c r="D868" t="s">
        <v>2</v>
      </c>
      <c r="E868" t="s">
        <v>1104</v>
      </c>
      <c r="F868" t="s">
        <v>1147</v>
      </c>
      <c r="G868" s="140" t="s">
        <v>1985</v>
      </c>
    </row>
    <row r="869" spans="1:7" x14ac:dyDescent="0.25">
      <c r="A869">
        <v>403</v>
      </c>
      <c r="B869">
        <v>2012</v>
      </c>
      <c r="C869" t="s">
        <v>1148</v>
      </c>
      <c r="D869" t="s">
        <v>2</v>
      </c>
      <c r="E869" t="s">
        <v>1104</v>
      </c>
      <c r="F869" t="s">
        <v>1149</v>
      </c>
      <c r="G869" s="140" t="s">
        <v>1986</v>
      </c>
    </row>
    <row r="870" spans="1:7" x14ac:dyDescent="0.25">
      <c r="A870">
        <v>404</v>
      </c>
      <c r="B870">
        <v>2012</v>
      </c>
      <c r="C870" t="s">
        <v>1150</v>
      </c>
      <c r="D870" t="s">
        <v>2</v>
      </c>
      <c r="E870" t="s">
        <v>1104</v>
      </c>
      <c r="F870" t="s">
        <v>1151</v>
      </c>
      <c r="G870" s="140" t="s">
        <v>1987</v>
      </c>
    </row>
    <row r="871" spans="1:7" x14ac:dyDescent="0.25">
      <c r="A871">
        <v>405</v>
      </c>
      <c r="B871">
        <v>2012</v>
      </c>
      <c r="C871" t="s">
        <v>1152</v>
      </c>
      <c r="D871" t="s">
        <v>2</v>
      </c>
      <c r="E871" t="s">
        <v>1104</v>
      </c>
      <c r="F871" t="s">
        <v>1153</v>
      </c>
      <c r="G871" s="140" t="s">
        <v>1988</v>
      </c>
    </row>
    <row r="872" spans="1:7" x14ac:dyDescent="0.25">
      <c r="A872">
        <v>451</v>
      </c>
      <c r="B872">
        <v>2012</v>
      </c>
      <c r="C872" t="s">
        <v>51</v>
      </c>
      <c r="D872" t="s">
        <v>2</v>
      </c>
      <c r="E872" t="s">
        <v>1104</v>
      </c>
      <c r="F872" t="s">
        <v>1154</v>
      </c>
      <c r="G872" s="140" t="s">
        <v>1989</v>
      </c>
    </row>
    <row r="873" spans="1:7" x14ac:dyDescent="0.25">
      <c r="A873">
        <v>452</v>
      </c>
      <c r="B873">
        <v>2012</v>
      </c>
      <c r="C873" t="s">
        <v>52</v>
      </c>
      <c r="D873" t="s">
        <v>2</v>
      </c>
      <c r="E873" t="s">
        <v>1104</v>
      </c>
      <c r="F873" t="s">
        <v>1155</v>
      </c>
      <c r="G873" s="140" t="s">
        <v>1990</v>
      </c>
    </row>
    <row r="874" spans="1:7" x14ac:dyDescent="0.25">
      <c r="A874">
        <v>453</v>
      </c>
      <c r="B874">
        <v>2012</v>
      </c>
      <c r="C874" t="s">
        <v>53</v>
      </c>
      <c r="D874" t="s">
        <v>2</v>
      </c>
      <c r="E874" t="s">
        <v>1104</v>
      </c>
      <c r="F874" t="s">
        <v>1156</v>
      </c>
      <c r="G874" s="140" t="s">
        <v>1991</v>
      </c>
    </row>
    <row r="875" spans="1:7" x14ac:dyDescent="0.25">
      <c r="A875">
        <v>454</v>
      </c>
      <c r="B875">
        <v>2012</v>
      </c>
      <c r="C875" t="s">
        <v>54</v>
      </c>
      <c r="D875" t="s">
        <v>2</v>
      </c>
      <c r="E875" t="s">
        <v>1104</v>
      </c>
      <c r="F875" t="s">
        <v>1157</v>
      </c>
      <c r="G875" s="140" t="s">
        <v>1992</v>
      </c>
    </row>
    <row r="876" spans="1:7" x14ac:dyDescent="0.25">
      <c r="A876" t="s">
        <v>68</v>
      </c>
      <c r="B876">
        <v>2012</v>
      </c>
      <c r="C876" t="s">
        <v>55</v>
      </c>
      <c r="D876" t="s">
        <v>2</v>
      </c>
      <c r="E876" t="s">
        <v>1104</v>
      </c>
      <c r="F876" t="s">
        <v>1158</v>
      </c>
      <c r="G876" s="140" t="s">
        <v>1993</v>
      </c>
    </row>
    <row r="877" spans="1:7" x14ac:dyDescent="0.25">
      <c r="A877">
        <v>456</v>
      </c>
      <c r="B877">
        <v>2012</v>
      </c>
      <c r="C877" t="s">
        <v>56</v>
      </c>
      <c r="D877" t="s">
        <v>2</v>
      </c>
      <c r="E877" t="s">
        <v>1104</v>
      </c>
      <c r="F877" t="s">
        <v>1159</v>
      </c>
      <c r="G877" s="140" t="s">
        <v>1994</v>
      </c>
    </row>
    <row r="878" spans="1:7" x14ac:dyDescent="0.25">
      <c r="A878" t="s">
        <v>67</v>
      </c>
      <c r="B878">
        <v>2012</v>
      </c>
      <c r="C878" t="s">
        <v>1146</v>
      </c>
      <c r="D878" t="s">
        <v>2</v>
      </c>
      <c r="E878" t="s">
        <v>1104</v>
      </c>
      <c r="F878" t="s">
        <v>1147</v>
      </c>
      <c r="G878" s="140" t="s">
        <v>1985</v>
      </c>
    </row>
    <row r="879" spans="1:7" x14ac:dyDescent="0.25">
      <c r="A879">
        <v>458</v>
      </c>
      <c r="B879">
        <v>2012</v>
      </c>
      <c r="C879" t="s">
        <v>57</v>
      </c>
      <c r="D879" t="s">
        <v>2</v>
      </c>
      <c r="E879" t="s">
        <v>1104</v>
      </c>
      <c r="F879" t="s">
        <v>1160</v>
      </c>
      <c r="G879" s="140" t="s">
        <v>1995</v>
      </c>
    </row>
    <row r="880" spans="1:7" x14ac:dyDescent="0.25">
      <c r="A880">
        <v>459</v>
      </c>
      <c r="B880">
        <v>2012</v>
      </c>
      <c r="C880" t="s">
        <v>58</v>
      </c>
      <c r="D880" t="s">
        <v>2</v>
      </c>
      <c r="E880" t="s">
        <v>1104</v>
      </c>
      <c r="F880" t="s">
        <v>1161</v>
      </c>
      <c r="G880" s="140" t="s">
        <v>1996</v>
      </c>
    </row>
    <row r="881" spans="1:7" x14ac:dyDescent="0.25">
      <c r="A881">
        <v>460</v>
      </c>
      <c r="B881">
        <v>2012</v>
      </c>
      <c r="C881" t="s">
        <v>59</v>
      </c>
      <c r="D881" t="s">
        <v>2</v>
      </c>
      <c r="E881" t="s">
        <v>1104</v>
      </c>
      <c r="F881" t="s">
        <v>1162</v>
      </c>
      <c r="G881" s="140" t="s">
        <v>1997</v>
      </c>
    </row>
    <row r="882" spans="1:7" x14ac:dyDescent="0.25">
      <c r="A882">
        <v>461</v>
      </c>
      <c r="B882">
        <v>2012</v>
      </c>
      <c r="C882" t="s">
        <v>60</v>
      </c>
      <c r="D882" t="s">
        <v>2</v>
      </c>
      <c r="E882" t="s">
        <v>1104</v>
      </c>
      <c r="F882" t="s">
        <v>1163</v>
      </c>
      <c r="G882" s="140" t="s">
        <v>1998</v>
      </c>
    </row>
    <row r="883" spans="1:7" x14ac:dyDescent="0.25">
      <c r="A883" t="s">
        <v>68</v>
      </c>
      <c r="B883">
        <v>2012</v>
      </c>
      <c r="C883" t="s">
        <v>55</v>
      </c>
      <c r="D883" t="s">
        <v>2</v>
      </c>
      <c r="E883" t="s">
        <v>1104</v>
      </c>
      <c r="F883" t="s">
        <v>1158</v>
      </c>
      <c r="G883" s="140" t="s">
        <v>1993</v>
      </c>
    </row>
    <row r="884" spans="1:7" x14ac:dyDescent="0.25">
      <c r="A884">
        <v>4</v>
      </c>
      <c r="B884">
        <v>2012</v>
      </c>
      <c r="C884" t="s">
        <v>1102</v>
      </c>
      <c r="D884" t="s">
        <v>2</v>
      </c>
      <c r="E884" t="s">
        <v>1104</v>
      </c>
      <c r="F884" t="s">
        <v>1164</v>
      </c>
      <c r="G884" s="140" t="s">
        <v>1999</v>
      </c>
    </row>
    <row r="885" spans="1:7" x14ac:dyDescent="0.25">
      <c r="A885">
        <v>0</v>
      </c>
      <c r="B885">
        <v>2012</v>
      </c>
      <c r="C885" t="s">
        <v>62</v>
      </c>
      <c r="D885" t="s">
        <v>2</v>
      </c>
      <c r="E885" t="s">
        <v>1104</v>
      </c>
      <c r="F885" t="s">
        <v>1165</v>
      </c>
      <c r="G885" s="140" t="s">
        <v>2000</v>
      </c>
    </row>
    <row r="886" spans="1:7" x14ac:dyDescent="0.25">
      <c r="A886">
        <v>101</v>
      </c>
      <c r="B886">
        <v>2011</v>
      </c>
      <c r="C886" t="s">
        <v>1106</v>
      </c>
      <c r="D886" t="s">
        <v>2</v>
      </c>
      <c r="E886" t="s">
        <v>1104</v>
      </c>
      <c r="F886" t="s">
        <v>1107</v>
      </c>
      <c r="G886" s="140" t="s">
        <v>2001</v>
      </c>
    </row>
    <row r="887" spans="1:7" x14ac:dyDescent="0.25">
      <c r="A887">
        <v>102</v>
      </c>
      <c r="B887">
        <v>2011</v>
      </c>
      <c r="C887" t="s">
        <v>1108</v>
      </c>
      <c r="D887" t="s">
        <v>2</v>
      </c>
      <c r="E887" t="s">
        <v>1104</v>
      </c>
      <c r="F887" t="s">
        <v>1109</v>
      </c>
      <c r="G887" s="140" t="s">
        <v>2002</v>
      </c>
    </row>
    <row r="888" spans="1:7" x14ac:dyDescent="0.25">
      <c r="A888">
        <v>103</v>
      </c>
      <c r="B888">
        <v>2011</v>
      </c>
      <c r="C888" t="s">
        <v>1110</v>
      </c>
      <c r="D888" t="s">
        <v>2</v>
      </c>
      <c r="E888" t="s">
        <v>1104</v>
      </c>
      <c r="F888" t="s">
        <v>1111</v>
      </c>
      <c r="G888" s="140" t="s">
        <v>2003</v>
      </c>
    </row>
    <row r="889" spans="1:7" x14ac:dyDescent="0.25">
      <c r="A889">
        <v>151</v>
      </c>
      <c r="B889">
        <v>2011</v>
      </c>
      <c r="C889" t="s">
        <v>15</v>
      </c>
      <c r="D889" t="s">
        <v>2</v>
      </c>
      <c r="E889" t="s">
        <v>1104</v>
      </c>
      <c r="F889" t="s">
        <v>1112</v>
      </c>
      <c r="G889" s="140" t="s">
        <v>2004</v>
      </c>
    </row>
    <row r="890" spans="1:7" x14ac:dyDescent="0.25">
      <c r="A890">
        <v>153</v>
      </c>
      <c r="B890">
        <v>2011</v>
      </c>
      <c r="C890" t="s">
        <v>16</v>
      </c>
      <c r="D890" t="s">
        <v>2</v>
      </c>
      <c r="E890" t="s">
        <v>1104</v>
      </c>
      <c r="F890" t="s">
        <v>1113</v>
      </c>
      <c r="G890" s="140" t="s">
        <v>2005</v>
      </c>
    </row>
    <row r="891" spans="1:7" x14ac:dyDescent="0.25">
      <c r="A891">
        <v>154</v>
      </c>
      <c r="B891">
        <v>2011</v>
      </c>
      <c r="C891" t="s">
        <v>17</v>
      </c>
      <c r="D891" t="s">
        <v>2</v>
      </c>
      <c r="E891" t="s">
        <v>1104</v>
      </c>
      <c r="F891" t="s">
        <v>1114</v>
      </c>
      <c r="G891" s="140" t="s">
        <v>2006</v>
      </c>
    </row>
    <row r="892" spans="1:7" x14ac:dyDescent="0.25">
      <c r="A892">
        <v>155</v>
      </c>
      <c r="B892">
        <v>2011</v>
      </c>
      <c r="C892" t="s">
        <v>18</v>
      </c>
      <c r="D892" t="s">
        <v>2</v>
      </c>
      <c r="E892" t="s">
        <v>1104</v>
      </c>
      <c r="F892" t="s">
        <v>1115</v>
      </c>
      <c r="G892" s="140" t="s">
        <v>2007</v>
      </c>
    </row>
    <row r="893" spans="1:7" x14ac:dyDescent="0.25">
      <c r="A893">
        <v>157</v>
      </c>
      <c r="B893">
        <v>2011</v>
      </c>
      <c r="C893" t="s">
        <v>19</v>
      </c>
      <c r="D893" t="s">
        <v>2</v>
      </c>
      <c r="E893" t="s">
        <v>1104</v>
      </c>
      <c r="F893" t="s">
        <v>1116</v>
      </c>
      <c r="G893" s="140" t="s">
        <v>2008</v>
      </c>
    </row>
    <row r="894" spans="1:7" x14ac:dyDescent="0.25">
      <c r="A894">
        <v>159</v>
      </c>
      <c r="B894">
        <v>2011</v>
      </c>
      <c r="C894" t="s">
        <v>21</v>
      </c>
      <c r="D894" t="s">
        <v>2</v>
      </c>
      <c r="E894" t="s">
        <v>1104</v>
      </c>
      <c r="F894" t="s">
        <v>1117</v>
      </c>
      <c r="G894" s="140" t="s">
        <v>2009</v>
      </c>
    </row>
    <row r="895" spans="1:7" x14ac:dyDescent="0.25">
      <c r="A895">
        <v>158</v>
      </c>
      <c r="B895">
        <v>2011</v>
      </c>
      <c r="C895" t="s">
        <v>20</v>
      </c>
      <c r="D895" t="s">
        <v>2</v>
      </c>
      <c r="E895" t="s">
        <v>1104</v>
      </c>
      <c r="F895" t="s">
        <v>1118</v>
      </c>
      <c r="G895" s="140" t="s">
        <v>2010</v>
      </c>
    </row>
    <row r="896" spans="1:7" x14ac:dyDescent="0.25">
      <c r="A896">
        <v>1</v>
      </c>
      <c r="B896">
        <v>2011</v>
      </c>
      <c r="C896" t="s">
        <v>113</v>
      </c>
      <c r="D896" t="s">
        <v>2</v>
      </c>
      <c r="E896" t="s">
        <v>1104</v>
      </c>
      <c r="F896" t="s">
        <v>1119</v>
      </c>
      <c r="G896" s="140" t="s">
        <v>2011</v>
      </c>
    </row>
    <row r="897" spans="1:7" x14ac:dyDescent="0.25">
      <c r="A897">
        <v>241</v>
      </c>
      <c r="B897">
        <v>2011</v>
      </c>
      <c r="C897" t="s">
        <v>1120</v>
      </c>
      <c r="D897" t="s">
        <v>2</v>
      </c>
      <c r="E897" t="s">
        <v>1104</v>
      </c>
      <c r="F897" t="s">
        <v>1121</v>
      </c>
      <c r="G897" s="140" t="s">
        <v>2012</v>
      </c>
    </row>
    <row r="898" spans="1:7" x14ac:dyDescent="0.25">
      <c r="A898">
        <v>241001</v>
      </c>
      <c r="B898">
        <v>2011</v>
      </c>
      <c r="C898" t="s">
        <v>1122</v>
      </c>
      <c r="D898" t="s">
        <v>2</v>
      </c>
      <c r="E898" t="s">
        <v>1104</v>
      </c>
      <c r="F898" t="s">
        <v>1123</v>
      </c>
      <c r="G898" s="140" t="s">
        <v>2013</v>
      </c>
    </row>
    <row r="899" spans="1:7" x14ac:dyDescent="0.25">
      <c r="A899">
        <v>241999</v>
      </c>
      <c r="B899">
        <v>2011</v>
      </c>
      <c r="C899" t="s">
        <v>1124</v>
      </c>
      <c r="D899" t="s">
        <v>2</v>
      </c>
      <c r="E899" t="s">
        <v>1104</v>
      </c>
      <c r="F899" t="s">
        <v>1125</v>
      </c>
      <c r="G899" s="140" t="s">
        <v>2014</v>
      </c>
    </row>
    <row r="900" spans="1:7" x14ac:dyDescent="0.25">
      <c r="A900">
        <v>251</v>
      </c>
      <c r="B900">
        <v>2011</v>
      </c>
      <c r="C900" t="s">
        <v>28</v>
      </c>
      <c r="D900" t="s">
        <v>2</v>
      </c>
      <c r="E900" t="s">
        <v>1104</v>
      </c>
      <c r="F900" t="s">
        <v>1126</v>
      </c>
      <c r="G900" s="140" t="s">
        <v>2015</v>
      </c>
    </row>
    <row r="901" spans="1:7" x14ac:dyDescent="0.25">
      <c r="A901">
        <v>252</v>
      </c>
      <c r="B901">
        <v>2011</v>
      </c>
      <c r="C901" t="s">
        <v>29</v>
      </c>
      <c r="D901" t="s">
        <v>2</v>
      </c>
      <c r="E901" t="s">
        <v>1104</v>
      </c>
      <c r="F901" t="s">
        <v>1127</v>
      </c>
      <c r="G901" s="140" t="s">
        <v>2016</v>
      </c>
    </row>
    <row r="902" spans="1:7" x14ac:dyDescent="0.25">
      <c r="A902">
        <v>254</v>
      </c>
      <c r="B902">
        <v>2011</v>
      </c>
      <c r="C902" t="s">
        <v>30</v>
      </c>
      <c r="D902" t="s">
        <v>2</v>
      </c>
      <c r="E902" t="s">
        <v>1104</v>
      </c>
      <c r="F902" t="s">
        <v>1128</v>
      </c>
      <c r="G902" s="140" t="s">
        <v>2017</v>
      </c>
    </row>
    <row r="903" spans="1:7" x14ac:dyDescent="0.25">
      <c r="A903">
        <v>255</v>
      </c>
      <c r="B903">
        <v>2011</v>
      </c>
      <c r="C903" t="s">
        <v>31</v>
      </c>
      <c r="D903" t="s">
        <v>2</v>
      </c>
      <c r="E903" t="s">
        <v>1104</v>
      </c>
      <c r="F903" t="s">
        <v>1129</v>
      </c>
      <c r="G903" s="140" t="s">
        <v>2018</v>
      </c>
    </row>
    <row r="904" spans="1:7" x14ac:dyDescent="0.25">
      <c r="A904">
        <v>256</v>
      </c>
      <c r="B904">
        <v>2011</v>
      </c>
      <c r="C904" t="s">
        <v>32</v>
      </c>
      <c r="D904" t="s">
        <v>2</v>
      </c>
      <c r="E904" t="s">
        <v>1104</v>
      </c>
      <c r="F904" t="s">
        <v>1130</v>
      </c>
      <c r="G904" s="140" t="s">
        <v>2019</v>
      </c>
    </row>
    <row r="905" spans="1:7" x14ac:dyDescent="0.25">
      <c r="A905">
        <v>257</v>
      </c>
      <c r="B905">
        <v>2011</v>
      </c>
      <c r="C905" t="s">
        <v>33</v>
      </c>
      <c r="D905" t="s">
        <v>2</v>
      </c>
      <c r="E905" t="s">
        <v>1104</v>
      </c>
      <c r="F905" t="s">
        <v>1131</v>
      </c>
      <c r="G905" s="140" t="s">
        <v>2020</v>
      </c>
    </row>
    <row r="906" spans="1:7" x14ac:dyDescent="0.25">
      <c r="A906">
        <v>2</v>
      </c>
      <c r="B906">
        <v>2011</v>
      </c>
      <c r="C906" t="s">
        <v>84</v>
      </c>
      <c r="D906" t="s">
        <v>2</v>
      </c>
      <c r="E906" t="s">
        <v>1104</v>
      </c>
      <c r="F906" t="s">
        <v>1132</v>
      </c>
      <c r="G906" s="140" t="s">
        <v>2021</v>
      </c>
    </row>
    <row r="907" spans="1:7" x14ac:dyDescent="0.25">
      <c r="A907">
        <v>351</v>
      </c>
      <c r="B907">
        <v>2011</v>
      </c>
      <c r="C907" t="s">
        <v>35</v>
      </c>
      <c r="D907" t="s">
        <v>2</v>
      </c>
      <c r="E907" t="s">
        <v>1104</v>
      </c>
      <c r="F907" t="s">
        <v>1133</v>
      </c>
      <c r="G907" s="140" t="s">
        <v>2022</v>
      </c>
    </row>
    <row r="908" spans="1:7" x14ac:dyDescent="0.25">
      <c r="A908">
        <v>352</v>
      </c>
      <c r="B908">
        <v>2011</v>
      </c>
      <c r="C908" t="s">
        <v>36</v>
      </c>
      <c r="D908" t="s">
        <v>2</v>
      </c>
      <c r="E908" t="s">
        <v>1104</v>
      </c>
      <c r="F908" t="s">
        <v>1134</v>
      </c>
      <c r="G908" s="140" t="s">
        <v>2023</v>
      </c>
    </row>
    <row r="909" spans="1:7" x14ac:dyDescent="0.25">
      <c r="A909">
        <v>353</v>
      </c>
      <c r="B909">
        <v>2011</v>
      </c>
      <c r="C909" t="s">
        <v>37</v>
      </c>
      <c r="D909" t="s">
        <v>2</v>
      </c>
      <c r="E909" t="s">
        <v>1104</v>
      </c>
      <c r="F909" t="s">
        <v>1135</v>
      </c>
      <c r="G909" s="140" t="s">
        <v>2024</v>
      </c>
    </row>
    <row r="910" spans="1:7" x14ac:dyDescent="0.25">
      <c r="A910" t="s">
        <v>66</v>
      </c>
      <c r="B910">
        <v>2011</v>
      </c>
      <c r="C910" t="s">
        <v>94</v>
      </c>
      <c r="D910" t="s">
        <v>2</v>
      </c>
      <c r="E910" t="s">
        <v>1104</v>
      </c>
      <c r="F910" t="s">
        <v>1136</v>
      </c>
      <c r="G910" s="140" t="s">
        <v>2025</v>
      </c>
    </row>
    <row r="911" spans="1:7" x14ac:dyDescent="0.25">
      <c r="A911">
        <v>355</v>
      </c>
      <c r="B911">
        <v>2011</v>
      </c>
      <c r="C911" t="s">
        <v>39</v>
      </c>
      <c r="D911" t="s">
        <v>2</v>
      </c>
      <c r="E911" t="s">
        <v>1104</v>
      </c>
      <c r="F911" t="s">
        <v>1137</v>
      </c>
      <c r="G911" s="140" t="s">
        <v>2026</v>
      </c>
    </row>
    <row r="912" spans="1:7" x14ac:dyDescent="0.25">
      <c r="A912">
        <v>356</v>
      </c>
      <c r="B912">
        <v>2011</v>
      </c>
      <c r="C912" t="s">
        <v>40</v>
      </c>
      <c r="D912" t="s">
        <v>2</v>
      </c>
      <c r="E912" t="s">
        <v>1104</v>
      </c>
      <c r="F912" t="s">
        <v>1138</v>
      </c>
      <c r="G912" s="140" t="s">
        <v>2027</v>
      </c>
    </row>
    <row r="913" spans="1:7" x14ac:dyDescent="0.25">
      <c r="A913">
        <v>357</v>
      </c>
      <c r="B913">
        <v>2011</v>
      </c>
      <c r="C913" t="s">
        <v>41</v>
      </c>
      <c r="D913" t="s">
        <v>2</v>
      </c>
      <c r="E913" t="s">
        <v>1104</v>
      </c>
      <c r="F913" t="s">
        <v>1139</v>
      </c>
      <c r="G913" s="140" t="s">
        <v>2028</v>
      </c>
    </row>
    <row r="914" spans="1:7" x14ac:dyDescent="0.25">
      <c r="A914">
        <v>358</v>
      </c>
      <c r="B914">
        <v>2011</v>
      </c>
      <c r="C914" t="s">
        <v>42</v>
      </c>
      <c r="D914" t="s">
        <v>2</v>
      </c>
      <c r="E914" t="s">
        <v>1104</v>
      </c>
      <c r="F914" t="s">
        <v>1140</v>
      </c>
      <c r="G914" s="140" t="s">
        <v>2029</v>
      </c>
    </row>
    <row r="915" spans="1:7" x14ac:dyDescent="0.25">
      <c r="A915">
        <v>359</v>
      </c>
      <c r="B915">
        <v>2011</v>
      </c>
      <c r="C915" t="s">
        <v>43</v>
      </c>
      <c r="D915" t="s">
        <v>2</v>
      </c>
      <c r="E915" t="s">
        <v>1104</v>
      </c>
      <c r="F915" t="s">
        <v>1141</v>
      </c>
      <c r="G915" s="140" t="s">
        <v>2030</v>
      </c>
    </row>
    <row r="916" spans="1:7" x14ac:dyDescent="0.25">
      <c r="A916" t="s">
        <v>66</v>
      </c>
      <c r="B916">
        <v>2011</v>
      </c>
      <c r="C916" t="s">
        <v>94</v>
      </c>
      <c r="D916" t="s">
        <v>2</v>
      </c>
      <c r="E916" t="s">
        <v>1104</v>
      </c>
      <c r="F916" t="s">
        <v>1136</v>
      </c>
      <c r="G916" s="140" t="s">
        <v>2025</v>
      </c>
    </row>
    <row r="917" spans="1:7" x14ac:dyDescent="0.25">
      <c r="A917">
        <v>361</v>
      </c>
      <c r="B917">
        <v>2011</v>
      </c>
      <c r="C917" t="s">
        <v>44</v>
      </c>
      <c r="D917" t="s">
        <v>2</v>
      </c>
      <c r="E917" t="s">
        <v>1104</v>
      </c>
      <c r="F917" t="s">
        <v>1142</v>
      </c>
      <c r="G917" s="140" t="s">
        <v>2031</v>
      </c>
    </row>
    <row r="918" spans="1:7" x14ac:dyDescent="0.25">
      <c r="A918">
        <v>3</v>
      </c>
      <c r="B918">
        <v>2011</v>
      </c>
      <c r="C918" t="s">
        <v>85</v>
      </c>
      <c r="D918" t="s">
        <v>2</v>
      </c>
      <c r="E918" t="s">
        <v>1104</v>
      </c>
      <c r="F918" t="s">
        <v>1143</v>
      </c>
      <c r="G918" s="140" t="s">
        <v>2032</v>
      </c>
    </row>
    <row r="919" spans="1:7" x14ac:dyDescent="0.25">
      <c r="A919">
        <v>401</v>
      </c>
      <c r="B919">
        <v>2011</v>
      </c>
      <c r="C919" t="s">
        <v>1144</v>
      </c>
      <c r="D919" t="s">
        <v>2</v>
      </c>
      <c r="E919" t="s">
        <v>1104</v>
      </c>
      <c r="F919" t="s">
        <v>1145</v>
      </c>
      <c r="G919" s="140" t="s">
        <v>2033</v>
      </c>
    </row>
    <row r="920" spans="1:7" x14ac:dyDescent="0.25">
      <c r="A920" t="s">
        <v>67</v>
      </c>
      <c r="B920">
        <v>2011</v>
      </c>
      <c r="C920" t="s">
        <v>1146</v>
      </c>
      <c r="D920" t="s">
        <v>2</v>
      </c>
      <c r="E920" t="s">
        <v>1104</v>
      </c>
      <c r="F920" t="s">
        <v>1147</v>
      </c>
      <c r="G920" s="140" t="s">
        <v>2034</v>
      </c>
    </row>
    <row r="921" spans="1:7" x14ac:dyDescent="0.25">
      <c r="A921">
        <v>403</v>
      </c>
      <c r="B921">
        <v>2011</v>
      </c>
      <c r="C921" t="s">
        <v>1148</v>
      </c>
      <c r="D921" t="s">
        <v>2</v>
      </c>
      <c r="E921" t="s">
        <v>1104</v>
      </c>
      <c r="F921" t="s">
        <v>1149</v>
      </c>
      <c r="G921" s="140" t="s">
        <v>2035</v>
      </c>
    </row>
    <row r="922" spans="1:7" x14ac:dyDescent="0.25">
      <c r="A922">
        <v>404</v>
      </c>
      <c r="B922">
        <v>2011</v>
      </c>
      <c r="C922" t="s">
        <v>1150</v>
      </c>
      <c r="D922" t="s">
        <v>2</v>
      </c>
      <c r="E922" t="s">
        <v>1104</v>
      </c>
      <c r="F922" t="s">
        <v>1151</v>
      </c>
      <c r="G922" s="140" t="s">
        <v>2036</v>
      </c>
    </row>
    <row r="923" spans="1:7" x14ac:dyDescent="0.25">
      <c r="A923">
        <v>405</v>
      </c>
      <c r="B923">
        <v>2011</v>
      </c>
      <c r="C923" t="s">
        <v>1152</v>
      </c>
      <c r="D923" t="s">
        <v>2</v>
      </c>
      <c r="E923" t="s">
        <v>1104</v>
      </c>
      <c r="F923" t="s">
        <v>1153</v>
      </c>
      <c r="G923" s="140" t="s">
        <v>2037</v>
      </c>
    </row>
    <row r="924" spans="1:7" x14ac:dyDescent="0.25">
      <c r="A924">
        <v>451</v>
      </c>
      <c r="B924">
        <v>2011</v>
      </c>
      <c r="C924" t="s">
        <v>51</v>
      </c>
      <c r="D924" t="s">
        <v>2</v>
      </c>
      <c r="E924" t="s">
        <v>1104</v>
      </c>
      <c r="F924" t="s">
        <v>1154</v>
      </c>
      <c r="G924" s="140" t="s">
        <v>2038</v>
      </c>
    </row>
    <row r="925" spans="1:7" x14ac:dyDescent="0.25">
      <c r="A925">
        <v>452</v>
      </c>
      <c r="B925">
        <v>2011</v>
      </c>
      <c r="C925" t="s">
        <v>52</v>
      </c>
      <c r="D925" t="s">
        <v>2</v>
      </c>
      <c r="E925" t="s">
        <v>1104</v>
      </c>
      <c r="F925" t="s">
        <v>1155</v>
      </c>
      <c r="G925" s="140" t="s">
        <v>2039</v>
      </c>
    </row>
    <row r="926" spans="1:7" x14ac:dyDescent="0.25">
      <c r="A926">
        <v>453</v>
      </c>
      <c r="B926">
        <v>2011</v>
      </c>
      <c r="C926" t="s">
        <v>53</v>
      </c>
      <c r="D926" t="s">
        <v>2</v>
      </c>
      <c r="E926" t="s">
        <v>1104</v>
      </c>
      <c r="F926" t="s">
        <v>1156</v>
      </c>
      <c r="G926" s="140" t="s">
        <v>2040</v>
      </c>
    </row>
    <row r="927" spans="1:7" x14ac:dyDescent="0.25">
      <c r="A927">
        <v>454</v>
      </c>
      <c r="B927">
        <v>2011</v>
      </c>
      <c r="C927" t="s">
        <v>54</v>
      </c>
      <c r="D927" t="s">
        <v>2</v>
      </c>
      <c r="E927" t="s">
        <v>1104</v>
      </c>
      <c r="F927" t="s">
        <v>1157</v>
      </c>
      <c r="G927" s="140" t="s">
        <v>2041</v>
      </c>
    </row>
    <row r="928" spans="1:7" x14ac:dyDescent="0.25">
      <c r="A928" t="s">
        <v>68</v>
      </c>
      <c r="B928">
        <v>2011</v>
      </c>
      <c r="C928" t="s">
        <v>55</v>
      </c>
      <c r="D928" t="s">
        <v>2</v>
      </c>
      <c r="E928" t="s">
        <v>1104</v>
      </c>
      <c r="F928" t="s">
        <v>1158</v>
      </c>
      <c r="G928" s="140" t="s">
        <v>2042</v>
      </c>
    </row>
    <row r="929" spans="1:7" x14ac:dyDescent="0.25">
      <c r="A929">
        <v>456</v>
      </c>
      <c r="B929">
        <v>2011</v>
      </c>
      <c r="C929" t="s">
        <v>56</v>
      </c>
      <c r="D929" t="s">
        <v>2</v>
      </c>
      <c r="E929" t="s">
        <v>1104</v>
      </c>
      <c r="F929" t="s">
        <v>1159</v>
      </c>
      <c r="G929" s="140" t="s">
        <v>2043</v>
      </c>
    </row>
    <row r="930" spans="1:7" x14ac:dyDescent="0.25">
      <c r="A930" t="s">
        <v>67</v>
      </c>
      <c r="B930">
        <v>2011</v>
      </c>
      <c r="C930" t="s">
        <v>1146</v>
      </c>
      <c r="D930" t="s">
        <v>2</v>
      </c>
      <c r="E930" t="s">
        <v>1104</v>
      </c>
      <c r="F930" t="s">
        <v>1147</v>
      </c>
      <c r="G930" s="140" t="s">
        <v>2034</v>
      </c>
    </row>
    <row r="931" spans="1:7" x14ac:dyDescent="0.25">
      <c r="A931">
        <v>458</v>
      </c>
      <c r="B931">
        <v>2011</v>
      </c>
      <c r="C931" t="s">
        <v>57</v>
      </c>
      <c r="D931" t="s">
        <v>2</v>
      </c>
      <c r="E931" t="s">
        <v>1104</v>
      </c>
      <c r="F931" t="s">
        <v>1160</v>
      </c>
      <c r="G931" s="140" t="s">
        <v>2044</v>
      </c>
    </row>
    <row r="932" spans="1:7" x14ac:dyDescent="0.25">
      <c r="A932">
        <v>459</v>
      </c>
      <c r="B932">
        <v>2011</v>
      </c>
      <c r="C932" t="s">
        <v>58</v>
      </c>
      <c r="D932" t="s">
        <v>2</v>
      </c>
      <c r="E932" t="s">
        <v>1104</v>
      </c>
      <c r="F932" t="s">
        <v>1161</v>
      </c>
      <c r="G932" s="140" t="s">
        <v>2045</v>
      </c>
    </row>
    <row r="933" spans="1:7" x14ac:dyDescent="0.25">
      <c r="A933">
        <v>460</v>
      </c>
      <c r="B933">
        <v>2011</v>
      </c>
      <c r="C933" t="s">
        <v>59</v>
      </c>
      <c r="D933" t="s">
        <v>2</v>
      </c>
      <c r="E933" t="s">
        <v>1104</v>
      </c>
      <c r="F933" t="s">
        <v>1162</v>
      </c>
      <c r="G933" s="140" t="s">
        <v>2046</v>
      </c>
    </row>
    <row r="934" spans="1:7" x14ac:dyDescent="0.25">
      <c r="A934">
        <v>461</v>
      </c>
      <c r="B934">
        <v>2011</v>
      </c>
      <c r="C934" t="s">
        <v>60</v>
      </c>
      <c r="D934" t="s">
        <v>2</v>
      </c>
      <c r="E934" t="s">
        <v>1104</v>
      </c>
      <c r="F934" t="s">
        <v>1163</v>
      </c>
      <c r="G934" s="140" t="s">
        <v>2047</v>
      </c>
    </row>
    <row r="935" spans="1:7" x14ac:dyDescent="0.25">
      <c r="A935" t="s">
        <v>68</v>
      </c>
      <c r="B935">
        <v>2011</v>
      </c>
      <c r="C935" t="s">
        <v>55</v>
      </c>
      <c r="D935" t="s">
        <v>2</v>
      </c>
      <c r="E935" t="s">
        <v>1104</v>
      </c>
      <c r="F935" t="s">
        <v>1158</v>
      </c>
      <c r="G935" s="140" t="s">
        <v>2042</v>
      </c>
    </row>
    <row r="936" spans="1:7" x14ac:dyDescent="0.25">
      <c r="A936">
        <v>4</v>
      </c>
      <c r="B936">
        <v>2011</v>
      </c>
      <c r="C936" t="s">
        <v>1102</v>
      </c>
      <c r="D936" t="s">
        <v>2</v>
      </c>
      <c r="E936" t="s">
        <v>1104</v>
      </c>
      <c r="F936" t="s">
        <v>1164</v>
      </c>
      <c r="G936" s="140" t="s">
        <v>2048</v>
      </c>
    </row>
    <row r="937" spans="1:7" x14ac:dyDescent="0.25">
      <c r="A937">
        <v>0</v>
      </c>
      <c r="B937">
        <v>2011</v>
      </c>
      <c r="C937" t="s">
        <v>62</v>
      </c>
      <c r="D937" t="s">
        <v>2</v>
      </c>
      <c r="E937" t="s">
        <v>1104</v>
      </c>
      <c r="F937" t="s">
        <v>1165</v>
      </c>
      <c r="G937" s="140" t="s">
        <v>2049</v>
      </c>
    </row>
    <row r="938" spans="1:7" x14ac:dyDescent="0.25">
      <c r="A938">
        <v>101</v>
      </c>
      <c r="B938">
        <v>2019</v>
      </c>
      <c r="C938" t="s">
        <v>1106</v>
      </c>
      <c r="D938" t="s">
        <v>131</v>
      </c>
      <c r="E938" t="s">
        <v>1104</v>
      </c>
      <c r="F938" t="s">
        <v>1107</v>
      </c>
      <c r="G938" s="140" t="s">
        <v>2050</v>
      </c>
    </row>
    <row r="939" spans="1:7" x14ac:dyDescent="0.25">
      <c r="A939">
        <v>102</v>
      </c>
      <c r="B939">
        <v>2019</v>
      </c>
      <c r="C939" t="s">
        <v>1108</v>
      </c>
      <c r="D939" t="s">
        <v>131</v>
      </c>
      <c r="E939" t="s">
        <v>1104</v>
      </c>
      <c r="F939" t="s">
        <v>1109</v>
      </c>
      <c r="G939" s="140" t="s">
        <v>2051</v>
      </c>
    </row>
    <row r="940" spans="1:7" x14ac:dyDescent="0.25">
      <c r="A940">
        <v>103</v>
      </c>
      <c r="B940">
        <v>2019</v>
      </c>
      <c r="C940" t="s">
        <v>1110</v>
      </c>
      <c r="D940" t="s">
        <v>131</v>
      </c>
      <c r="E940" t="s">
        <v>1104</v>
      </c>
      <c r="F940" t="s">
        <v>1111</v>
      </c>
      <c r="G940" s="140" t="s">
        <v>2052</v>
      </c>
    </row>
    <row r="941" spans="1:7" x14ac:dyDescent="0.25">
      <c r="A941">
        <v>151</v>
      </c>
      <c r="B941">
        <v>2019</v>
      </c>
      <c r="C941" t="s">
        <v>15</v>
      </c>
      <c r="D941" t="s">
        <v>131</v>
      </c>
      <c r="E941" t="s">
        <v>1104</v>
      </c>
      <c r="F941" t="s">
        <v>1112</v>
      </c>
      <c r="G941" s="140" t="s">
        <v>2053</v>
      </c>
    </row>
    <row r="942" spans="1:7" x14ac:dyDescent="0.25">
      <c r="A942">
        <v>153</v>
      </c>
      <c r="B942">
        <v>2019</v>
      </c>
      <c r="C942" t="s">
        <v>16</v>
      </c>
      <c r="D942" t="s">
        <v>131</v>
      </c>
      <c r="E942" t="s">
        <v>1104</v>
      </c>
      <c r="F942" t="s">
        <v>1113</v>
      </c>
      <c r="G942" s="140" t="s">
        <v>2054</v>
      </c>
    </row>
    <row r="943" spans="1:7" x14ac:dyDescent="0.25">
      <c r="A943">
        <v>154</v>
      </c>
      <c r="B943">
        <v>2019</v>
      </c>
      <c r="C943" t="s">
        <v>17</v>
      </c>
      <c r="D943" t="s">
        <v>131</v>
      </c>
      <c r="E943" t="s">
        <v>1104</v>
      </c>
      <c r="F943" t="s">
        <v>1114</v>
      </c>
      <c r="G943" s="140" t="s">
        <v>2055</v>
      </c>
    </row>
    <row r="944" spans="1:7" x14ac:dyDescent="0.25">
      <c r="A944">
        <v>155</v>
      </c>
      <c r="B944">
        <v>2019</v>
      </c>
      <c r="C944" t="s">
        <v>18</v>
      </c>
      <c r="D944" t="s">
        <v>131</v>
      </c>
      <c r="E944" t="s">
        <v>1104</v>
      </c>
      <c r="F944" t="s">
        <v>1115</v>
      </c>
      <c r="G944" s="140" t="s">
        <v>2056</v>
      </c>
    </row>
    <row r="945" spans="1:7" x14ac:dyDescent="0.25">
      <c r="A945">
        <v>157</v>
      </c>
      <c r="B945">
        <v>2019</v>
      </c>
      <c r="C945" t="s">
        <v>19</v>
      </c>
      <c r="D945" t="s">
        <v>131</v>
      </c>
      <c r="E945" t="s">
        <v>1104</v>
      </c>
      <c r="F945" t="s">
        <v>1116</v>
      </c>
      <c r="G945" s="140" t="s">
        <v>2057</v>
      </c>
    </row>
    <row r="946" spans="1:7" x14ac:dyDescent="0.25">
      <c r="A946">
        <v>159</v>
      </c>
      <c r="B946">
        <v>2019</v>
      </c>
      <c r="C946" t="s">
        <v>21</v>
      </c>
      <c r="D946" t="s">
        <v>131</v>
      </c>
      <c r="E946" t="s">
        <v>1104</v>
      </c>
      <c r="F946" t="s">
        <v>1117</v>
      </c>
      <c r="G946" s="140" t="s">
        <v>2058</v>
      </c>
    </row>
    <row r="947" spans="1:7" x14ac:dyDescent="0.25">
      <c r="A947">
        <v>158</v>
      </c>
      <c r="B947">
        <v>2019</v>
      </c>
      <c r="C947" t="s">
        <v>20</v>
      </c>
      <c r="D947" t="s">
        <v>131</v>
      </c>
      <c r="E947" t="s">
        <v>1104</v>
      </c>
      <c r="F947" t="s">
        <v>1118</v>
      </c>
      <c r="G947" s="140" t="s">
        <v>2059</v>
      </c>
    </row>
    <row r="948" spans="1:7" x14ac:dyDescent="0.25">
      <c r="A948">
        <v>1</v>
      </c>
      <c r="B948">
        <v>2019</v>
      </c>
      <c r="C948" t="s">
        <v>113</v>
      </c>
      <c r="D948" t="s">
        <v>131</v>
      </c>
      <c r="E948" t="s">
        <v>1104</v>
      </c>
      <c r="F948" t="s">
        <v>1119</v>
      </c>
      <c r="G948" s="140" t="s">
        <v>2060</v>
      </c>
    </row>
    <row r="949" spans="1:7" x14ac:dyDescent="0.25">
      <c r="A949">
        <v>241</v>
      </c>
      <c r="B949">
        <v>2019</v>
      </c>
      <c r="C949" t="s">
        <v>1120</v>
      </c>
      <c r="D949" t="s">
        <v>131</v>
      </c>
      <c r="E949" t="s">
        <v>1104</v>
      </c>
      <c r="F949" t="s">
        <v>1121</v>
      </c>
      <c r="G949" s="140" t="s">
        <v>2061</v>
      </c>
    </row>
    <row r="950" spans="1:7" x14ac:dyDescent="0.25">
      <c r="A950">
        <v>241001</v>
      </c>
      <c r="B950">
        <v>2019</v>
      </c>
      <c r="C950" t="s">
        <v>1122</v>
      </c>
      <c r="D950" t="s">
        <v>131</v>
      </c>
      <c r="E950" t="s">
        <v>1104</v>
      </c>
      <c r="F950" t="s">
        <v>1123</v>
      </c>
      <c r="G950" s="140" t="s">
        <v>2062</v>
      </c>
    </row>
    <row r="951" spans="1:7" x14ac:dyDescent="0.25">
      <c r="A951">
        <v>241999</v>
      </c>
      <c r="B951">
        <v>2019</v>
      </c>
      <c r="C951" t="s">
        <v>1124</v>
      </c>
      <c r="D951" t="s">
        <v>131</v>
      </c>
      <c r="E951" t="s">
        <v>1104</v>
      </c>
      <c r="F951" t="s">
        <v>1125</v>
      </c>
      <c r="G951" s="140" t="s">
        <v>2063</v>
      </c>
    </row>
    <row r="952" spans="1:7" x14ac:dyDescent="0.25">
      <c r="A952">
        <v>251</v>
      </c>
      <c r="B952">
        <v>2019</v>
      </c>
      <c r="C952" t="s">
        <v>28</v>
      </c>
      <c r="D952" t="s">
        <v>131</v>
      </c>
      <c r="E952" t="s">
        <v>1104</v>
      </c>
      <c r="F952" t="s">
        <v>1126</v>
      </c>
      <c r="G952" s="140" t="s">
        <v>2064</v>
      </c>
    </row>
    <row r="953" spans="1:7" x14ac:dyDescent="0.25">
      <c r="A953">
        <v>252</v>
      </c>
      <c r="B953">
        <v>2019</v>
      </c>
      <c r="C953" t="s">
        <v>29</v>
      </c>
      <c r="D953" t="s">
        <v>131</v>
      </c>
      <c r="E953" t="s">
        <v>1104</v>
      </c>
      <c r="F953" t="s">
        <v>1127</v>
      </c>
      <c r="G953" s="140" t="s">
        <v>2065</v>
      </c>
    </row>
    <row r="954" spans="1:7" x14ac:dyDescent="0.25">
      <c r="A954">
        <v>254</v>
      </c>
      <c r="B954">
        <v>2019</v>
      </c>
      <c r="C954" t="s">
        <v>30</v>
      </c>
      <c r="D954" t="s">
        <v>131</v>
      </c>
      <c r="E954" t="s">
        <v>1104</v>
      </c>
      <c r="F954" t="s">
        <v>1128</v>
      </c>
      <c r="G954" s="140" t="s">
        <v>2066</v>
      </c>
    </row>
    <row r="955" spans="1:7" x14ac:dyDescent="0.25">
      <c r="A955">
        <v>255</v>
      </c>
      <c r="B955">
        <v>2019</v>
      </c>
      <c r="C955" t="s">
        <v>31</v>
      </c>
      <c r="D955" t="s">
        <v>131</v>
      </c>
      <c r="E955" t="s">
        <v>1104</v>
      </c>
      <c r="F955" t="s">
        <v>1129</v>
      </c>
      <c r="G955" s="140" t="s">
        <v>2067</v>
      </c>
    </row>
    <row r="956" spans="1:7" x14ac:dyDescent="0.25">
      <c r="A956">
        <v>256</v>
      </c>
      <c r="B956">
        <v>2019</v>
      </c>
      <c r="C956" t="s">
        <v>32</v>
      </c>
      <c r="D956" t="s">
        <v>131</v>
      </c>
      <c r="E956" t="s">
        <v>1104</v>
      </c>
      <c r="F956" t="s">
        <v>1130</v>
      </c>
      <c r="G956" s="140" t="s">
        <v>2068</v>
      </c>
    </row>
    <row r="957" spans="1:7" x14ac:dyDescent="0.25">
      <c r="A957">
        <v>257</v>
      </c>
      <c r="B957">
        <v>2019</v>
      </c>
      <c r="C957" t="s">
        <v>33</v>
      </c>
      <c r="D957" t="s">
        <v>131</v>
      </c>
      <c r="E957" t="s">
        <v>1104</v>
      </c>
      <c r="F957" t="s">
        <v>1131</v>
      </c>
      <c r="G957" s="140" t="s">
        <v>2069</v>
      </c>
    </row>
    <row r="958" spans="1:7" x14ac:dyDescent="0.25">
      <c r="A958">
        <v>2</v>
      </c>
      <c r="B958">
        <v>2019</v>
      </c>
      <c r="C958" t="s">
        <v>84</v>
      </c>
      <c r="D958" t="s">
        <v>131</v>
      </c>
      <c r="E958" t="s">
        <v>1104</v>
      </c>
      <c r="F958" t="s">
        <v>1132</v>
      </c>
      <c r="G958" s="140" t="s">
        <v>2070</v>
      </c>
    </row>
    <row r="959" spans="1:7" x14ac:dyDescent="0.25">
      <c r="A959">
        <v>351</v>
      </c>
      <c r="B959">
        <v>2019</v>
      </c>
      <c r="C959" t="s">
        <v>35</v>
      </c>
      <c r="D959" t="s">
        <v>131</v>
      </c>
      <c r="E959" t="s">
        <v>1104</v>
      </c>
      <c r="F959" t="s">
        <v>1133</v>
      </c>
      <c r="G959" s="140" t="s">
        <v>2071</v>
      </c>
    </row>
    <row r="960" spans="1:7" x14ac:dyDescent="0.25">
      <c r="A960">
        <v>352</v>
      </c>
      <c r="B960">
        <v>2019</v>
      </c>
      <c r="C960" t="s">
        <v>36</v>
      </c>
      <c r="D960" t="s">
        <v>131</v>
      </c>
      <c r="E960" t="s">
        <v>1104</v>
      </c>
      <c r="F960" t="s">
        <v>1134</v>
      </c>
      <c r="G960" s="140" t="s">
        <v>2072</v>
      </c>
    </row>
    <row r="961" spans="1:7" x14ac:dyDescent="0.25">
      <c r="A961">
        <v>353</v>
      </c>
      <c r="B961">
        <v>2019</v>
      </c>
      <c r="C961" t="s">
        <v>37</v>
      </c>
      <c r="D961" t="s">
        <v>131</v>
      </c>
      <c r="E961" t="s">
        <v>1104</v>
      </c>
      <c r="F961" t="s">
        <v>1135</v>
      </c>
      <c r="G961" s="140" t="s">
        <v>2073</v>
      </c>
    </row>
    <row r="962" spans="1:7" x14ac:dyDescent="0.25">
      <c r="A962" t="s">
        <v>66</v>
      </c>
      <c r="B962">
        <v>2019</v>
      </c>
      <c r="C962" t="s">
        <v>94</v>
      </c>
      <c r="D962" t="s">
        <v>131</v>
      </c>
      <c r="E962" t="s">
        <v>1104</v>
      </c>
      <c r="F962" t="s">
        <v>1136</v>
      </c>
      <c r="G962" s="140" t="s">
        <v>2074</v>
      </c>
    </row>
    <row r="963" spans="1:7" x14ac:dyDescent="0.25">
      <c r="A963">
        <v>355</v>
      </c>
      <c r="B963">
        <v>2019</v>
      </c>
      <c r="C963" t="s">
        <v>39</v>
      </c>
      <c r="D963" t="s">
        <v>131</v>
      </c>
      <c r="E963" t="s">
        <v>1104</v>
      </c>
      <c r="F963" t="s">
        <v>1137</v>
      </c>
      <c r="G963" s="140" t="s">
        <v>2075</v>
      </c>
    </row>
    <row r="964" spans="1:7" x14ac:dyDescent="0.25">
      <c r="A964">
        <v>356</v>
      </c>
      <c r="B964">
        <v>2019</v>
      </c>
      <c r="C964" t="s">
        <v>40</v>
      </c>
      <c r="D964" t="s">
        <v>131</v>
      </c>
      <c r="E964" t="s">
        <v>1104</v>
      </c>
      <c r="F964" t="s">
        <v>1138</v>
      </c>
      <c r="G964" s="140" t="s">
        <v>2076</v>
      </c>
    </row>
    <row r="965" spans="1:7" x14ac:dyDescent="0.25">
      <c r="A965">
        <v>357</v>
      </c>
      <c r="B965">
        <v>2019</v>
      </c>
      <c r="C965" t="s">
        <v>41</v>
      </c>
      <c r="D965" t="s">
        <v>131</v>
      </c>
      <c r="E965" t="s">
        <v>1104</v>
      </c>
      <c r="F965" t="s">
        <v>1139</v>
      </c>
      <c r="G965" s="140" t="s">
        <v>2077</v>
      </c>
    </row>
    <row r="966" spans="1:7" x14ac:dyDescent="0.25">
      <c r="A966">
        <v>358</v>
      </c>
      <c r="B966">
        <v>2019</v>
      </c>
      <c r="C966" t="s">
        <v>42</v>
      </c>
      <c r="D966" t="s">
        <v>131</v>
      </c>
      <c r="E966" t="s">
        <v>1104</v>
      </c>
      <c r="F966" t="s">
        <v>1140</v>
      </c>
      <c r="G966" s="140" t="s">
        <v>2078</v>
      </c>
    </row>
    <row r="967" spans="1:7" x14ac:dyDescent="0.25">
      <c r="A967">
        <v>359</v>
      </c>
      <c r="B967">
        <v>2019</v>
      </c>
      <c r="C967" t="s">
        <v>43</v>
      </c>
      <c r="D967" t="s">
        <v>131</v>
      </c>
      <c r="E967" t="s">
        <v>1104</v>
      </c>
      <c r="F967" t="s">
        <v>1141</v>
      </c>
      <c r="G967" s="140" t="s">
        <v>2079</v>
      </c>
    </row>
    <row r="968" spans="1:7" x14ac:dyDescent="0.25">
      <c r="A968" t="s">
        <v>66</v>
      </c>
      <c r="B968">
        <v>2019</v>
      </c>
      <c r="C968" t="s">
        <v>94</v>
      </c>
      <c r="D968" t="s">
        <v>131</v>
      </c>
      <c r="E968" t="s">
        <v>1104</v>
      </c>
      <c r="F968" t="s">
        <v>1136</v>
      </c>
      <c r="G968" s="140" t="s">
        <v>2074</v>
      </c>
    </row>
    <row r="969" spans="1:7" x14ac:dyDescent="0.25">
      <c r="A969">
        <v>361</v>
      </c>
      <c r="B969">
        <v>2019</v>
      </c>
      <c r="C969" t="s">
        <v>44</v>
      </c>
      <c r="D969" t="s">
        <v>131</v>
      </c>
      <c r="E969" t="s">
        <v>1104</v>
      </c>
      <c r="F969" t="s">
        <v>1142</v>
      </c>
      <c r="G969" s="140" t="s">
        <v>2080</v>
      </c>
    </row>
    <row r="970" spans="1:7" x14ac:dyDescent="0.25">
      <c r="A970">
        <v>3</v>
      </c>
      <c r="B970">
        <v>2019</v>
      </c>
      <c r="C970" t="s">
        <v>85</v>
      </c>
      <c r="D970" t="s">
        <v>131</v>
      </c>
      <c r="E970" t="s">
        <v>1104</v>
      </c>
      <c r="F970" t="s">
        <v>1143</v>
      </c>
      <c r="G970" s="140" t="s">
        <v>2081</v>
      </c>
    </row>
    <row r="971" spans="1:7" x14ac:dyDescent="0.25">
      <c r="A971">
        <v>401</v>
      </c>
      <c r="B971">
        <v>2019</v>
      </c>
      <c r="C971" t="s">
        <v>1144</v>
      </c>
      <c r="D971" t="s">
        <v>131</v>
      </c>
      <c r="E971" t="s">
        <v>1104</v>
      </c>
      <c r="F971" t="s">
        <v>1145</v>
      </c>
      <c r="G971" s="140" t="s">
        <v>2082</v>
      </c>
    </row>
    <row r="972" spans="1:7" x14ac:dyDescent="0.25">
      <c r="A972" t="s">
        <v>67</v>
      </c>
      <c r="B972">
        <v>2019</v>
      </c>
      <c r="C972" t="s">
        <v>1146</v>
      </c>
      <c r="D972" t="s">
        <v>131</v>
      </c>
      <c r="E972" t="s">
        <v>1104</v>
      </c>
      <c r="F972" t="s">
        <v>1147</v>
      </c>
      <c r="G972" s="140" t="s">
        <v>2083</v>
      </c>
    </row>
    <row r="973" spans="1:7" x14ac:dyDescent="0.25">
      <c r="A973">
        <v>403</v>
      </c>
      <c r="B973">
        <v>2019</v>
      </c>
      <c r="C973" t="s">
        <v>1148</v>
      </c>
      <c r="D973" t="s">
        <v>131</v>
      </c>
      <c r="E973" t="s">
        <v>1104</v>
      </c>
      <c r="F973" t="s">
        <v>1149</v>
      </c>
      <c r="G973" s="140" t="s">
        <v>2084</v>
      </c>
    </row>
    <row r="974" spans="1:7" x14ac:dyDescent="0.25">
      <c r="A974">
        <v>404</v>
      </c>
      <c r="B974">
        <v>2019</v>
      </c>
      <c r="C974" t="s">
        <v>1150</v>
      </c>
      <c r="D974" t="s">
        <v>131</v>
      </c>
      <c r="E974" t="s">
        <v>1104</v>
      </c>
      <c r="F974" t="s">
        <v>1151</v>
      </c>
      <c r="G974" s="140" t="s">
        <v>2085</v>
      </c>
    </row>
    <row r="975" spans="1:7" x14ac:dyDescent="0.25">
      <c r="A975">
        <v>405</v>
      </c>
      <c r="B975">
        <v>2019</v>
      </c>
      <c r="C975" t="s">
        <v>1152</v>
      </c>
      <c r="D975" t="s">
        <v>131</v>
      </c>
      <c r="E975" t="s">
        <v>1104</v>
      </c>
      <c r="F975" t="s">
        <v>1153</v>
      </c>
      <c r="G975" s="140" t="s">
        <v>2086</v>
      </c>
    </row>
    <row r="976" spans="1:7" x14ac:dyDescent="0.25">
      <c r="A976">
        <v>451</v>
      </c>
      <c r="B976">
        <v>2019</v>
      </c>
      <c r="C976" t="s">
        <v>51</v>
      </c>
      <c r="D976" t="s">
        <v>131</v>
      </c>
      <c r="E976" t="s">
        <v>1104</v>
      </c>
      <c r="F976" t="s">
        <v>1154</v>
      </c>
      <c r="G976" s="140" t="s">
        <v>2087</v>
      </c>
    </row>
    <row r="977" spans="1:7" x14ac:dyDescent="0.25">
      <c r="A977">
        <v>452</v>
      </c>
      <c r="B977">
        <v>2019</v>
      </c>
      <c r="C977" t="s">
        <v>52</v>
      </c>
      <c r="D977" t="s">
        <v>131</v>
      </c>
      <c r="E977" t="s">
        <v>1104</v>
      </c>
      <c r="F977" t="s">
        <v>1155</v>
      </c>
      <c r="G977" s="140" t="s">
        <v>2088</v>
      </c>
    </row>
    <row r="978" spans="1:7" x14ac:dyDescent="0.25">
      <c r="A978">
        <v>453</v>
      </c>
      <c r="B978">
        <v>2019</v>
      </c>
      <c r="C978" t="s">
        <v>53</v>
      </c>
      <c r="D978" t="s">
        <v>131</v>
      </c>
      <c r="E978" t="s">
        <v>1104</v>
      </c>
      <c r="F978" t="s">
        <v>1156</v>
      </c>
      <c r="G978" s="140" t="s">
        <v>2089</v>
      </c>
    </row>
    <row r="979" spans="1:7" x14ac:dyDescent="0.25">
      <c r="A979">
        <v>454</v>
      </c>
      <c r="B979">
        <v>2019</v>
      </c>
      <c r="C979" t="s">
        <v>54</v>
      </c>
      <c r="D979" t="s">
        <v>131</v>
      </c>
      <c r="E979" t="s">
        <v>1104</v>
      </c>
      <c r="F979" t="s">
        <v>1157</v>
      </c>
      <c r="G979" s="140" t="s">
        <v>2090</v>
      </c>
    </row>
    <row r="980" spans="1:7" x14ac:dyDescent="0.25">
      <c r="A980" t="s">
        <v>68</v>
      </c>
      <c r="B980">
        <v>2019</v>
      </c>
      <c r="C980" t="s">
        <v>55</v>
      </c>
      <c r="D980" t="s">
        <v>131</v>
      </c>
      <c r="E980" t="s">
        <v>1104</v>
      </c>
      <c r="F980" t="s">
        <v>1158</v>
      </c>
      <c r="G980" s="140" t="s">
        <v>2091</v>
      </c>
    </row>
    <row r="981" spans="1:7" x14ac:dyDescent="0.25">
      <c r="A981">
        <v>456</v>
      </c>
      <c r="B981">
        <v>2019</v>
      </c>
      <c r="C981" t="s">
        <v>56</v>
      </c>
      <c r="D981" t="s">
        <v>131</v>
      </c>
      <c r="E981" t="s">
        <v>1104</v>
      </c>
      <c r="F981" t="s">
        <v>1159</v>
      </c>
      <c r="G981" s="140" t="s">
        <v>2092</v>
      </c>
    </row>
    <row r="982" spans="1:7" x14ac:dyDescent="0.25">
      <c r="A982" t="s">
        <v>67</v>
      </c>
      <c r="B982">
        <v>2019</v>
      </c>
      <c r="C982" t="s">
        <v>1146</v>
      </c>
      <c r="D982" t="s">
        <v>131</v>
      </c>
      <c r="E982" t="s">
        <v>1104</v>
      </c>
      <c r="F982" t="s">
        <v>1147</v>
      </c>
      <c r="G982" s="140" t="s">
        <v>2083</v>
      </c>
    </row>
    <row r="983" spans="1:7" x14ac:dyDescent="0.25">
      <c r="A983">
        <v>458</v>
      </c>
      <c r="B983">
        <v>2019</v>
      </c>
      <c r="C983" t="s">
        <v>57</v>
      </c>
      <c r="D983" t="s">
        <v>131</v>
      </c>
      <c r="E983" t="s">
        <v>1104</v>
      </c>
      <c r="F983" t="s">
        <v>1160</v>
      </c>
      <c r="G983" s="140" t="s">
        <v>2093</v>
      </c>
    </row>
    <row r="984" spans="1:7" x14ac:dyDescent="0.25">
      <c r="A984">
        <v>459</v>
      </c>
      <c r="B984">
        <v>2019</v>
      </c>
      <c r="C984" t="s">
        <v>58</v>
      </c>
      <c r="D984" t="s">
        <v>131</v>
      </c>
      <c r="E984" t="s">
        <v>1104</v>
      </c>
      <c r="F984" t="s">
        <v>1161</v>
      </c>
      <c r="G984" s="140" t="s">
        <v>2094</v>
      </c>
    </row>
    <row r="985" spans="1:7" x14ac:dyDescent="0.25">
      <c r="A985">
        <v>460</v>
      </c>
      <c r="B985">
        <v>2019</v>
      </c>
      <c r="C985" t="s">
        <v>59</v>
      </c>
      <c r="D985" t="s">
        <v>131</v>
      </c>
      <c r="E985" t="s">
        <v>1104</v>
      </c>
      <c r="F985" t="s">
        <v>1162</v>
      </c>
      <c r="G985" s="140" t="s">
        <v>2095</v>
      </c>
    </row>
    <row r="986" spans="1:7" x14ac:dyDescent="0.25">
      <c r="A986">
        <v>461</v>
      </c>
      <c r="B986">
        <v>2019</v>
      </c>
      <c r="C986" t="s">
        <v>60</v>
      </c>
      <c r="D986" t="s">
        <v>131</v>
      </c>
      <c r="E986" t="s">
        <v>1104</v>
      </c>
      <c r="F986" t="s">
        <v>1163</v>
      </c>
      <c r="G986" s="140" t="s">
        <v>2096</v>
      </c>
    </row>
    <row r="987" spans="1:7" x14ac:dyDescent="0.25">
      <c r="A987" t="s">
        <v>68</v>
      </c>
      <c r="B987">
        <v>2019</v>
      </c>
      <c r="C987" t="s">
        <v>55</v>
      </c>
      <c r="D987" t="s">
        <v>131</v>
      </c>
      <c r="E987" t="s">
        <v>1104</v>
      </c>
      <c r="F987" t="s">
        <v>1158</v>
      </c>
      <c r="G987" s="140" t="s">
        <v>2091</v>
      </c>
    </row>
    <row r="988" spans="1:7" x14ac:dyDescent="0.25">
      <c r="A988">
        <v>4</v>
      </c>
      <c r="B988">
        <v>2019</v>
      </c>
      <c r="C988" t="s">
        <v>1102</v>
      </c>
      <c r="D988" t="s">
        <v>131</v>
      </c>
      <c r="E988" t="s">
        <v>1104</v>
      </c>
      <c r="F988" t="s">
        <v>1164</v>
      </c>
      <c r="G988" s="140" t="s">
        <v>2097</v>
      </c>
    </row>
    <row r="989" spans="1:7" x14ac:dyDescent="0.25">
      <c r="A989">
        <v>0</v>
      </c>
      <c r="B989">
        <v>2019</v>
      </c>
      <c r="C989" t="s">
        <v>62</v>
      </c>
      <c r="D989" t="s">
        <v>131</v>
      </c>
      <c r="E989" t="s">
        <v>1104</v>
      </c>
      <c r="F989" t="s">
        <v>1165</v>
      </c>
      <c r="G989" s="140" t="s">
        <v>2098</v>
      </c>
    </row>
    <row r="990" spans="1:7" x14ac:dyDescent="0.25">
      <c r="A990">
        <v>101</v>
      </c>
      <c r="B990">
        <v>2018</v>
      </c>
      <c r="C990" t="s">
        <v>1106</v>
      </c>
      <c r="D990" t="s">
        <v>131</v>
      </c>
      <c r="E990" t="s">
        <v>1104</v>
      </c>
      <c r="F990" t="s">
        <v>1107</v>
      </c>
      <c r="G990" s="140" t="s">
        <v>2099</v>
      </c>
    </row>
    <row r="991" spans="1:7" x14ac:dyDescent="0.25">
      <c r="A991">
        <v>102</v>
      </c>
      <c r="B991">
        <v>2018</v>
      </c>
      <c r="C991" t="s">
        <v>1108</v>
      </c>
      <c r="D991" t="s">
        <v>131</v>
      </c>
      <c r="E991" t="s">
        <v>1104</v>
      </c>
      <c r="F991" t="s">
        <v>1109</v>
      </c>
      <c r="G991" s="140" t="s">
        <v>2100</v>
      </c>
    </row>
    <row r="992" spans="1:7" x14ac:dyDescent="0.25">
      <c r="A992">
        <v>103</v>
      </c>
      <c r="B992">
        <v>2018</v>
      </c>
      <c r="C992" t="s">
        <v>1110</v>
      </c>
      <c r="D992" t="s">
        <v>131</v>
      </c>
      <c r="E992" t="s">
        <v>1104</v>
      </c>
      <c r="F992" t="s">
        <v>1111</v>
      </c>
      <c r="G992" s="140" t="s">
        <v>2101</v>
      </c>
    </row>
    <row r="993" spans="1:7" x14ac:dyDescent="0.25">
      <c r="A993">
        <v>151</v>
      </c>
      <c r="B993">
        <v>2018</v>
      </c>
      <c r="C993" t="s">
        <v>15</v>
      </c>
      <c r="D993" t="s">
        <v>131</v>
      </c>
      <c r="E993" t="s">
        <v>1104</v>
      </c>
      <c r="F993" t="s">
        <v>1112</v>
      </c>
      <c r="G993" s="140" t="s">
        <v>2102</v>
      </c>
    </row>
    <row r="994" spans="1:7" x14ac:dyDescent="0.25">
      <c r="A994">
        <v>153</v>
      </c>
      <c r="B994">
        <v>2018</v>
      </c>
      <c r="C994" t="s">
        <v>16</v>
      </c>
      <c r="D994" t="s">
        <v>131</v>
      </c>
      <c r="E994" t="s">
        <v>1104</v>
      </c>
      <c r="F994" t="s">
        <v>1113</v>
      </c>
      <c r="G994" s="140" t="s">
        <v>2103</v>
      </c>
    </row>
    <row r="995" spans="1:7" x14ac:dyDescent="0.25">
      <c r="A995">
        <v>154</v>
      </c>
      <c r="B995">
        <v>2018</v>
      </c>
      <c r="C995" t="s">
        <v>17</v>
      </c>
      <c r="D995" t="s">
        <v>131</v>
      </c>
      <c r="E995" t="s">
        <v>1104</v>
      </c>
      <c r="F995" t="s">
        <v>1114</v>
      </c>
      <c r="G995" s="140" t="s">
        <v>2104</v>
      </c>
    </row>
    <row r="996" spans="1:7" x14ac:dyDescent="0.25">
      <c r="A996">
        <v>155</v>
      </c>
      <c r="B996">
        <v>2018</v>
      </c>
      <c r="C996" t="s">
        <v>18</v>
      </c>
      <c r="D996" t="s">
        <v>131</v>
      </c>
      <c r="E996" t="s">
        <v>1104</v>
      </c>
      <c r="F996" t="s">
        <v>1115</v>
      </c>
      <c r="G996" s="140" t="s">
        <v>2105</v>
      </c>
    </row>
    <row r="997" spans="1:7" x14ac:dyDescent="0.25">
      <c r="A997">
        <v>157</v>
      </c>
      <c r="B997">
        <v>2018</v>
      </c>
      <c r="C997" t="s">
        <v>19</v>
      </c>
      <c r="D997" t="s">
        <v>131</v>
      </c>
      <c r="E997" t="s">
        <v>1104</v>
      </c>
      <c r="F997" t="s">
        <v>1116</v>
      </c>
      <c r="G997" s="140" t="s">
        <v>2106</v>
      </c>
    </row>
    <row r="998" spans="1:7" x14ac:dyDescent="0.25">
      <c r="A998">
        <v>159</v>
      </c>
      <c r="B998">
        <v>2018</v>
      </c>
      <c r="C998" t="s">
        <v>21</v>
      </c>
      <c r="D998" t="s">
        <v>131</v>
      </c>
      <c r="E998" t="s">
        <v>1104</v>
      </c>
      <c r="F998" t="s">
        <v>1117</v>
      </c>
      <c r="G998" s="140" t="s">
        <v>2107</v>
      </c>
    </row>
    <row r="999" spans="1:7" x14ac:dyDescent="0.25">
      <c r="A999">
        <v>158</v>
      </c>
      <c r="B999">
        <v>2018</v>
      </c>
      <c r="C999" t="s">
        <v>20</v>
      </c>
      <c r="D999" t="s">
        <v>131</v>
      </c>
      <c r="E999" t="s">
        <v>1104</v>
      </c>
      <c r="F999" t="s">
        <v>1118</v>
      </c>
      <c r="G999" s="140" t="s">
        <v>2108</v>
      </c>
    </row>
    <row r="1000" spans="1:7" x14ac:dyDescent="0.25">
      <c r="A1000">
        <v>1</v>
      </c>
      <c r="B1000">
        <v>2018</v>
      </c>
      <c r="C1000" t="s">
        <v>113</v>
      </c>
      <c r="D1000" t="s">
        <v>131</v>
      </c>
      <c r="E1000" t="s">
        <v>1104</v>
      </c>
      <c r="F1000" t="s">
        <v>1119</v>
      </c>
      <c r="G1000" s="140" t="s">
        <v>2109</v>
      </c>
    </row>
    <row r="1001" spans="1:7" x14ac:dyDescent="0.25">
      <c r="A1001">
        <v>241</v>
      </c>
      <c r="B1001">
        <v>2018</v>
      </c>
      <c r="C1001" t="s">
        <v>1120</v>
      </c>
      <c r="D1001" t="s">
        <v>131</v>
      </c>
      <c r="E1001" t="s">
        <v>1104</v>
      </c>
      <c r="F1001" t="s">
        <v>1121</v>
      </c>
      <c r="G1001" s="140" t="s">
        <v>2110</v>
      </c>
    </row>
    <row r="1002" spans="1:7" x14ac:dyDescent="0.25">
      <c r="A1002">
        <v>241001</v>
      </c>
      <c r="B1002">
        <v>2018</v>
      </c>
      <c r="C1002" t="s">
        <v>1122</v>
      </c>
      <c r="D1002" t="s">
        <v>131</v>
      </c>
      <c r="E1002" t="s">
        <v>1104</v>
      </c>
      <c r="F1002" t="s">
        <v>1123</v>
      </c>
      <c r="G1002" s="140" t="s">
        <v>2111</v>
      </c>
    </row>
    <row r="1003" spans="1:7" x14ac:dyDescent="0.25">
      <c r="A1003">
        <v>241999</v>
      </c>
      <c r="B1003">
        <v>2018</v>
      </c>
      <c r="C1003" t="s">
        <v>1124</v>
      </c>
      <c r="D1003" t="s">
        <v>131</v>
      </c>
      <c r="E1003" t="s">
        <v>1104</v>
      </c>
      <c r="F1003" t="s">
        <v>1125</v>
      </c>
      <c r="G1003" s="140" t="s">
        <v>2112</v>
      </c>
    </row>
    <row r="1004" spans="1:7" x14ac:dyDescent="0.25">
      <c r="A1004">
        <v>251</v>
      </c>
      <c r="B1004">
        <v>2018</v>
      </c>
      <c r="C1004" t="s">
        <v>28</v>
      </c>
      <c r="D1004" t="s">
        <v>131</v>
      </c>
      <c r="E1004" t="s">
        <v>1104</v>
      </c>
      <c r="F1004" t="s">
        <v>1126</v>
      </c>
      <c r="G1004" s="140" t="s">
        <v>2113</v>
      </c>
    </row>
    <row r="1005" spans="1:7" x14ac:dyDescent="0.25">
      <c r="A1005">
        <v>252</v>
      </c>
      <c r="B1005">
        <v>2018</v>
      </c>
      <c r="C1005" t="s">
        <v>29</v>
      </c>
      <c r="D1005" t="s">
        <v>131</v>
      </c>
      <c r="E1005" t="s">
        <v>1104</v>
      </c>
      <c r="F1005" t="s">
        <v>1127</v>
      </c>
      <c r="G1005" s="140" t="s">
        <v>2114</v>
      </c>
    </row>
    <row r="1006" spans="1:7" x14ac:dyDescent="0.25">
      <c r="A1006">
        <v>254</v>
      </c>
      <c r="B1006">
        <v>2018</v>
      </c>
      <c r="C1006" t="s">
        <v>30</v>
      </c>
      <c r="D1006" t="s">
        <v>131</v>
      </c>
      <c r="E1006" t="s">
        <v>1104</v>
      </c>
      <c r="F1006" t="s">
        <v>1128</v>
      </c>
      <c r="G1006" s="140" t="s">
        <v>2115</v>
      </c>
    </row>
    <row r="1007" spans="1:7" x14ac:dyDescent="0.25">
      <c r="A1007">
        <v>255</v>
      </c>
      <c r="B1007">
        <v>2018</v>
      </c>
      <c r="C1007" t="s">
        <v>31</v>
      </c>
      <c r="D1007" t="s">
        <v>131</v>
      </c>
      <c r="E1007" t="s">
        <v>1104</v>
      </c>
      <c r="F1007" t="s">
        <v>1129</v>
      </c>
      <c r="G1007" s="140" t="s">
        <v>2116</v>
      </c>
    </row>
    <row r="1008" spans="1:7" x14ac:dyDescent="0.25">
      <c r="A1008">
        <v>256</v>
      </c>
      <c r="B1008">
        <v>2018</v>
      </c>
      <c r="C1008" t="s">
        <v>32</v>
      </c>
      <c r="D1008" t="s">
        <v>131</v>
      </c>
      <c r="E1008" t="s">
        <v>1104</v>
      </c>
      <c r="F1008" t="s">
        <v>1130</v>
      </c>
      <c r="G1008" s="140" t="s">
        <v>2117</v>
      </c>
    </row>
    <row r="1009" spans="1:7" x14ac:dyDescent="0.25">
      <c r="A1009">
        <v>257</v>
      </c>
      <c r="B1009">
        <v>2018</v>
      </c>
      <c r="C1009" t="s">
        <v>33</v>
      </c>
      <c r="D1009" t="s">
        <v>131</v>
      </c>
      <c r="E1009" t="s">
        <v>1104</v>
      </c>
      <c r="F1009" t="s">
        <v>1131</v>
      </c>
      <c r="G1009" s="140" t="s">
        <v>2118</v>
      </c>
    </row>
    <row r="1010" spans="1:7" x14ac:dyDescent="0.25">
      <c r="A1010">
        <v>2</v>
      </c>
      <c r="B1010">
        <v>2018</v>
      </c>
      <c r="C1010" t="s">
        <v>84</v>
      </c>
      <c r="D1010" t="s">
        <v>131</v>
      </c>
      <c r="E1010" t="s">
        <v>1104</v>
      </c>
      <c r="F1010" t="s">
        <v>1132</v>
      </c>
      <c r="G1010" s="140" t="s">
        <v>2119</v>
      </c>
    </row>
    <row r="1011" spans="1:7" x14ac:dyDescent="0.25">
      <c r="A1011">
        <v>351</v>
      </c>
      <c r="B1011">
        <v>2018</v>
      </c>
      <c r="C1011" t="s">
        <v>35</v>
      </c>
      <c r="D1011" t="s">
        <v>131</v>
      </c>
      <c r="E1011" t="s">
        <v>1104</v>
      </c>
      <c r="F1011" t="s">
        <v>1133</v>
      </c>
      <c r="G1011" s="140" t="s">
        <v>2120</v>
      </c>
    </row>
    <row r="1012" spans="1:7" x14ac:dyDescent="0.25">
      <c r="A1012">
        <v>352</v>
      </c>
      <c r="B1012">
        <v>2018</v>
      </c>
      <c r="C1012" t="s">
        <v>36</v>
      </c>
      <c r="D1012" t="s">
        <v>131</v>
      </c>
      <c r="E1012" t="s">
        <v>1104</v>
      </c>
      <c r="F1012" t="s">
        <v>1134</v>
      </c>
      <c r="G1012" s="140" t="s">
        <v>2121</v>
      </c>
    </row>
    <row r="1013" spans="1:7" x14ac:dyDescent="0.25">
      <c r="A1013">
        <v>353</v>
      </c>
      <c r="B1013">
        <v>2018</v>
      </c>
      <c r="C1013" t="s">
        <v>37</v>
      </c>
      <c r="D1013" t="s">
        <v>131</v>
      </c>
      <c r="E1013" t="s">
        <v>1104</v>
      </c>
      <c r="F1013" t="s">
        <v>1135</v>
      </c>
      <c r="G1013" s="140" t="s">
        <v>2122</v>
      </c>
    </row>
    <row r="1014" spans="1:7" x14ac:dyDescent="0.25">
      <c r="A1014" t="s">
        <v>66</v>
      </c>
      <c r="B1014">
        <v>2018</v>
      </c>
      <c r="C1014" t="s">
        <v>94</v>
      </c>
      <c r="D1014" t="s">
        <v>131</v>
      </c>
      <c r="E1014" t="s">
        <v>1104</v>
      </c>
      <c r="F1014" t="s">
        <v>1136</v>
      </c>
      <c r="G1014" s="140" t="s">
        <v>2123</v>
      </c>
    </row>
    <row r="1015" spans="1:7" x14ac:dyDescent="0.25">
      <c r="A1015">
        <v>355</v>
      </c>
      <c r="B1015">
        <v>2018</v>
      </c>
      <c r="C1015" t="s">
        <v>39</v>
      </c>
      <c r="D1015" t="s">
        <v>131</v>
      </c>
      <c r="E1015" t="s">
        <v>1104</v>
      </c>
      <c r="F1015" t="s">
        <v>1137</v>
      </c>
      <c r="G1015" s="140" t="s">
        <v>2124</v>
      </c>
    </row>
    <row r="1016" spans="1:7" x14ac:dyDescent="0.25">
      <c r="A1016">
        <v>356</v>
      </c>
      <c r="B1016">
        <v>2018</v>
      </c>
      <c r="C1016" t="s">
        <v>40</v>
      </c>
      <c r="D1016" t="s">
        <v>131</v>
      </c>
      <c r="E1016" t="s">
        <v>1104</v>
      </c>
      <c r="F1016" t="s">
        <v>1138</v>
      </c>
      <c r="G1016" s="140" t="s">
        <v>2125</v>
      </c>
    </row>
    <row r="1017" spans="1:7" x14ac:dyDescent="0.25">
      <c r="A1017">
        <v>357</v>
      </c>
      <c r="B1017">
        <v>2018</v>
      </c>
      <c r="C1017" t="s">
        <v>41</v>
      </c>
      <c r="D1017" t="s">
        <v>131</v>
      </c>
      <c r="E1017" t="s">
        <v>1104</v>
      </c>
      <c r="F1017" t="s">
        <v>1139</v>
      </c>
      <c r="G1017" s="140" t="s">
        <v>2126</v>
      </c>
    </row>
    <row r="1018" spans="1:7" x14ac:dyDescent="0.25">
      <c r="A1018">
        <v>358</v>
      </c>
      <c r="B1018">
        <v>2018</v>
      </c>
      <c r="C1018" t="s">
        <v>42</v>
      </c>
      <c r="D1018" t="s">
        <v>131</v>
      </c>
      <c r="E1018" t="s">
        <v>1104</v>
      </c>
      <c r="F1018" t="s">
        <v>1140</v>
      </c>
      <c r="G1018" s="140" t="s">
        <v>2127</v>
      </c>
    </row>
    <row r="1019" spans="1:7" x14ac:dyDescent="0.25">
      <c r="A1019">
        <v>359</v>
      </c>
      <c r="B1019">
        <v>2018</v>
      </c>
      <c r="C1019" t="s">
        <v>43</v>
      </c>
      <c r="D1019" t="s">
        <v>131</v>
      </c>
      <c r="E1019" t="s">
        <v>1104</v>
      </c>
      <c r="F1019" t="s">
        <v>1141</v>
      </c>
      <c r="G1019" s="140" t="s">
        <v>2128</v>
      </c>
    </row>
    <row r="1020" spans="1:7" x14ac:dyDescent="0.25">
      <c r="A1020" t="s">
        <v>66</v>
      </c>
      <c r="B1020">
        <v>2018</v>
      </c>
      <c r="C1020" t="s">
        <v>94</v>
      </c>
      <c r="D1020" t="s">
        <v>131</v>
      </c>
      <c r="E1020" t="s">
        <v>1104</v>
      </c>
      <c r="F1020" t="s">
        <v>1136</v>
      </c>
      <c r="G1020" s="140" t="s">
        <v>2123</v>
      </c>
    </row>
    <row r="1021" spans="1:7" x14ac:dyDescent="0.25">
      <c r="A1021">
        <v>361</v>
      </c>
      <c r="B1021">
        <v>2018</v>
      </c>
      <c r="C1021" t="s">
        <v>44</v>
      </c>
      <c r="D1021" t="s">
        <v>131</v>
      </c>
      <c r="E1021" t="s">
        <v>1104</v>
      </c>
      <c r="F1021" t="s">
        <v>1142</v>
      </c>
      <c r="G1021" s="140" t="s">
        <v>2129</v>
      </c>
    </row>
    <row r="1022" spans="1:7" x14ac:dyDescent="0.25">
      <c r="A1022">
        <v>3</v>
      </c>
      <c r="B1022">
        <v>2018</v>
      </c>
      <c r="C1022" t="s">
        <v>85</v>
      </c>
      <c r="D1022" t="s">
        <v>131</v>
      </c>
      <c r="E1022" t="s">
        <v>1104</v>
      </c>
      <c r="F1022" t="s">
        <v>1143</v>
      </c>
      <c r="G1022" s="140" t="s">
        <v>2130</v>
      </c>
    </row>
    <row r="1023" spans="1:7" x14ac:dyDescent="0.25">
      <c r="A1023">
        <v>401</v>
      </c>
      <c r="B1023">
        <v>2018</v>
      </c>
      <c r="C1023" t="s">
        <v>1144</v>
      </c>
      <c r="D1023" t="s">
        <v>131</v>
      </c>
      <c r="E1023" t="s">
        <v>1104</v>
      </c>
      <c r="F1023" t="s">
        <v>1145</v>
      </c>
      <c r="G1023" s="140" t="s">
        <v>2131</v>
      </c>
    </row>
    <row r="1024" spans="1:7" x14ac:dyDescent="0.25">
      <c r="A1024" t="s">
        <v>67</v>
      </c>
      <c r="B1024">
        <v>2018</v>
      </c>
      <c r="C1024" t="s">
        <v>1146</v>
      </c>
      <c r="D1024" t="s">
        <v>131</v>
      </c>
      <c r="E1024" t="s">
        <v>1104</v>
      </c>
      <c r="F1024" t="s">
        <v>1147</v>
      </c>
      <c r="G1024" s="140" t="s">
        <v>2132</v>
      </c>
    </row>
    <row r="1025" spans="1:7" x14ac:dyDescent="0.25">
      <c r="A1025">
        <v>403</v>
      </c>
      <c r="B1025">
        <v>2018</v>
      </c>
      <c r="C1025" t="s">
        <v>1148</v>
      </c>
      <c r="D1025" t="s">
        <v>131</v>
      </c>
      <c r="E1025" t="s">
        <v>1104</v>
      </c>
      <c r="F1025" t="s">
        <v>1149</v>
      </c>
      <c r="G1025" s="140" t="s">
        <v>2133</v>
      </c>
    </row>
    <row r="1026" spans="1:7" x14ac:dyDescent="0.25">
      <c r="A1026">
        <v>404</v>
      </c>
      <c r="B1026">
        <v>2018</v>
      </c>
      <c r="C1026" t="s">
        <v>1150</v>
      </c>
      <c r="D1026" t="s">
        <v>131</v>
      </c>
      <c r="E1026" t="s">
        <v>1104</v>
      </c>
      <c r="F1026" t="s">
        <v>1151</v>
      </c>
      <c r="G1026" s="140" t="s">
        <v>2134</v>
      </c>
    </row>
    <row r="1027" spans="1:7" x14ac:dyDescent="0.25">
      <c r="A1027">
        <v>405</v>
      </c>
      <c r="B1027">
        <v>2018</v>
      </c>
      <c r="C1027" t="s">
        <v>1152</v>
      </c>
      <c r="D1027" t="s">
        <v>131</v>
      </c>
      <c r="E1027" t="s">
        <v>1104</v>
      </c>
      <c r="F1027" t="s">
        <v>1153</v>
      </c>
      <c r="G1027" s="140" t="s">
        <v>2135</v>
      </c>
    </row>
    <row r="1028" spans="1:7" x14ac:dyDescent="0.25">
      <c r="A1028">
        <v>451</v>
      </c>
      <c r="B1028">
        <v>2018</v>
      </c>
      <c r="C1028" t="s">
        <v>51</v>
      </c>
      <c r="D1028" t="s">
        <v>131</v>
      </c>
      <c r="E1028" t="s">
        <v>1104</v>
      </c>
      <c r="F1028" t="s">
        <v>1154</v>
      </c>
      <c r="G1028" s="140" t="s">
        <v>2136</v>
      </c>
    </row>
    <row r="1029" spans="1:7" x14ac:dyDescent="0.25">
      <c r="A1029">
        <v>452</v>
      </c>
      <c r="B1029">
        <v>2018</v>
      </c>
      <c r="C1029" t="s">
        <v>52</v>
      </c>
      <c r="D1029" t="s">
        <v>131</v>
      </c>
      <c r="E1029" t="s">
        <v>1104</v>
      </c>
      <c r="F1029" t="s">
        <v>1155</v>
      </c>
      <c r="G1029" s="140" t="s">
        <v>2137</v>
      </c>
    </row>
    <row r="1030" spans="1:7" x14ac:dyDescent="0.25">
      <c r="A1030">
        <v>453</v>
      </c>
      <c r="B1030">
        <v>2018</v>
      </c>
      <c r="C1030" t="s">
        <v>53</v>
      </c>
      <c r="D1030" t="s">
        <v>131</v>
      </c>
      <c r="E1030" t="s">
        <v>1104</v>
      </c>
      <c r="F1030" t="s">
        <v>1156</v>
      </c>
      <c r="G1030" s="140" t="s">
        <v>2138</v>
      </c>
    </row>
    <row r="1031" spans="1:7" x14ac:dyDescent="0.25">
      <c r="A1031">
        <v>454</v>
      </c>
      <c r="B1031">
        <v>2018</v>
      </c>
      <c r="C1031" t="s">
        <v>54</v>
      </c>
      <c r="D1031" t="s">
        <v>131</v>
      </c>
      <c r="E1031" t="s">
        <v>1104</v>
      </c>
      <c r="F1031" t="s">
        <v>1157</v>
      </c>
      <c r="G1031" s="140" t="s">
        <v>2139</v>
      </c>
    </row>
    <row r="1032" spans="1:7" x14ac:dyDescent="0.25">
      <c r="A1032" t="s">
        <v>68</v>
      </c>
      <c r="B1032">
        <v>2018</v>
      </c>
      <c r="C1032" t="s">
        <v>55</v>
      </c>
      <c r="D1032" t="s">
        <v>131</v>
      </c>
      <c r="E1032" t="s">
        <v>1104</v>
      </c>
      <c r="F1032" t="s">
        <v>1158</v>
      </c>
      <c r="G1032" s="140" t="s">
        <v>2140</v>
      </c>
    </row>
    <row r="1033" spans="1:7" x14ac:dyDescent="0.25">
      <c r="A1033">
        <v>456</v>
      </c>
      <c r="B1033">
        <v>2018</v>
      </c>
      <c r="C1033" t="s">
        <v>56</v>
      </c>
      <c r="D1033" t="s">
        <v>131</v>
      </c>
      <c r="E1033" t="s">
        <v>1104</v>
      </c>
      <c r="F1033" t="s">
        <v>1159</v>
      </c>
      <c r="G1033" s="140" t="s">
        <v>2141</v>
      </c>
    </row>
    <row r="1034" spans="1:7" x14ac:dyDescent="0.25">
      <c r="A1034" t="s">
        <v>67</v>
      </c>
      <c r="B1034">
        <v>2018</v>
      </c>
      <c r="C1034" t="s">
        <v>1146</v>
      </c>
      <c r="D1034" t="s">
        <v>131</v>
      </c>
      <c r="E1034" t="s">
        <v>1104</v>
      </c>
      <c r="F1034" t="s">
        <v>1147</v>
      </c>
      <c r="G1034" s="140" t="s">
        <v>2132</v>
      </c>
    </row>
    <row r="1035" spans="1:7" x14ac:dyDescent="0.25">
      <c r="A1035">
        <v>458</v>
      </c>
      <c r="B1035">
        <v>2018</v>
      </c>
      <c r="C1035" t="s">
        <v>57</v>
      </c>
      <c r="D1035" t="s">
        <v>131</v>
      </c>
      <c r="E1035" t="s">
        <v>1104</v>
      </c>
      <c r="F1035" t="s">
        <v>1160</v>
      </c>
      <c r="G1035" s="140" t="s">
        <v>2142</v>
      </c>
    </row>
    <row r="1036" spans="1:7" x14ac:dyDescent="0.25">
      <c r="A1036">
        <v>459</v>
      </c>
      <c r="B1036">
        <v>2018</v>
      </c>
      <c r="C1036" t="s">
        <v>58</v>
      </c>
      <c r="D1036" t="s">
        <v>131</v>
      </c>
      <c r="E1036" t="s">
        <v>1104</v>
      </c>
      <c r="F1036" t="s">
        <v>1161</v>
      </c>
      <c r="G1036" s="140" t="s">
        <v>2143</v>
      </c>
    </row>
    <row r="1037" spans="1:7" x14ac:dyDescent="0.25">
      <c r="A1037">
        <v>460</v>
      </c>
      <c r="B1037">
        <v>2018</v>
      </c>
      <c r="C1037" t="s">
        <v>59</v>
      </c>
      <c r="D1037" t="s">
        <v>131</v>
      </c>
      <c r="E1037" t="s">
        <v>1104</v>
      </c>
      <c r="F1037" t="s">
        <v>1162</v>
      </c>
      <c r="G1037" s="140" t="s">
        <v>2144</v>
      </c>
    </row>
    <row r="1038" spans="1:7" x14ac:dyDescent="0.25">
      <c r="A1038">
        <v>461</v>
      </c>
      <c r="B1038">
        <v>2018</v>
      </c>
      <c r="C1038" t="s">
        <v>60</v>
      </c>
      <c r="D1038" t="s">
        <v>131</v>
      </c>
      <c r="E1038" t="s">
        <v>1104</v>
      </c>
      <c r="F1038" t="s">
        <v>1163</v>
      </c>
      <c r="G1038" s="140" t="s">
        <v>2145</v>
      </c>
    </row>
    <row r="1039" spans="1:7" x14ac:dyDescent="0.25">
      <c r="A1039" t="s">
        <v>68</v>
      </c>
      <c r="B1039">
        <v>2018</v>
      </c>
      <c r="C1039" t="s">
        <v>55</v>
      </c>
      <c r="D1039" t="s">
        <v>131</v>
      </c>
      <c r="E1039" t="s">
        <v>1104</v>
      </c>
      <c r="F1039" t="s">
        <v>1158</v>
      </c>
      <c r="G1039" s="140" t="s">
        <v>2140</v>
      </c>
    </row>
    <row r="1040" spans="1:7" x14ac:dyDescent="0.25">
      <c r="A1040">
        <v>4</v>
      </c>
      <c r="B1040">
        <v>2018</v>
      </c>
      <c r="C1040" t="s">
        <v>1102</v>
      </c>
      <c r="D1040" t="s">
        <v>131</v>
      </c>
      <c r="E1040" t="s">
        <v>1104</v>
      </c>
      <c r="F1040" t="s">
        <v>1164</v>
      </c>
      <c r="G1040" s="140" t="s">
        <v>2146</v>
      </c>
    </row>
    <row r="1041" spans="1:7" x14ac:dyDescent="0.25">
      <c r="A1041">
        <v>0</v>
      </c>
      <c r="B1041">
        <v>2018</v>
      </c>
      <c r="C1041" t="s">
        <v>62</v>
      </c>
      <c r="D1041" t="s">
        <v>131</v>
      </c>
      <c r="E1041" t="s">
        <v>1104</v>
      </c>
      <c r="F1041" t="s">
        <v>1165</v>
      </c>
      <c r="G1041" s="140" t="s">
        <v>2147</v>
      </c>
    </row>
    <row r="1042" spans="1:7" x14ac:dyDescent="0.25">
      <c r="A1042">
        <v>101</v>
      </c>
      <c r="B1042">
        <v>2017</v>
      </c>
      <c r="C1042" t="s">
        <v>1106</v>
      </c>
      <c r="D1042" t="s">
        <v>131</v>
      </c>
      <c r="E1042" t="s">
        <v>1104</v>
      </c>
      <c r="F1042" t="s">
        <v>1107</v>
      </c>
      <c r="G1042" s="140" t="s">
        <v>2148</v>
      </c>
    </row>
    <row r="1043" spans="1:7" x14ac:dyDescent="0.25">
      <c r="A1043">
        <v>102</v>
      </c>
      <c r="B1043">
        <v>2017</v>
      </c>
      <c r="C1043" t="s">
        <v>1108</v>
      </c>
      <c r="D1043" t="s">
        <v>131</v>
      </c>
      <c r="E1043" t="s">
        <v>1104</v>
      </c>
      <c r="F1043" t="s">
        <v>1109</v>
      </c>
      <c r="G1043" s="140" t="s">
        <v>2149</v>
      </c>
    </row>
    <row r="1044" spans="1:7" x14ac:dyDescent="0.25">
      <c r="A1044">
        <v>103</v>
      </c>
      <c r="B1044">
        <v>2017</v>
      </c>
      <c r="C1044" t="s">
        <v>1110</v>
      </c>
      <c r="D1044" t="s">
        <v>131</v>
      </c>
      <c r="E1044" t="s">
        <v>1104</v>
      </c>
      <c r="F1044" t="s">
        <v>1111</v>
      </c>
      <c r="G1044" s="140" t="s">
        <v>2150</v>
      </c>
    </row>
    <row r="1045" spans="1:7" x14ac:dyDescent="0.25">
      <c r="A1045">
        <v>151</v>
      </c>
      <c r="B1045">
        <v>2017</v>
      </c>
      <c r="C1045" t="s">
        <v>15</v>
      </c>
      <c r="D1045" t="s">
        <v>131</v>
      </c>
      <c r="E1045" t="s">
        <v>1104</v>
      </c>
      <c r="F1045" t="s">
        <v>1112</v>
      </c>
      <c r="G1045" s="140" t="s">
        <v>2151</v>
      </c>
    </row>
    <row r="1046" spans="1:7" x14ac:dyDescent="0.25">
      <c r="A1046">
        <v>153</v>
      </c>
      <c r="B1046">
        <v>2017</v>
      </c>
      <c r="C1046" t="s">
        <v>16</v>
      </c>
      <c r="D1046" t="s">
        <v>131</v>
      </c>
      <c r="E1046" t="s">
        <v>1104</v>
      </c>
      <c r="F1046" t="s">
        <v>1113</v>
      </c>
      <c r="G1046" s="140" t="s">
        <v>2152</v>
      </c>
    </row>
    <row r="1047" spans="1:7" x14ac:dyDescent="0.25">
      <c r="A1047">
        <v>154</v>
      </c>
      <c r="B1047">
        <v>2017</v>
      </c>
      <c r="C1047" t="s">
        <v>17</v>
      </c>
      <c r="D1047" t="s">
        <v>131</v>
      </c>
      <c r="E1047" t="s">
        <v>1104</v>
      </c>
      <c r="F1047" t="s">
        <v>1114</v>
      </c>
      <c r="G1047" s="140" t="s">
        <v>2153</v>
      </c>
    </row>
    <row r="1048" spans="1:7" x14ac:dyDescent="0.25">
      <c r="A1048">
        <v>155</v>
      </c>
      <c r="B1048">
        <v>2017</v>
      </c>
      <c r="C1048" t="s">
        <v>18</v>
      </c>
      <c r="D1048" t="s">
        <v>131</v>
      </c>
      <c r="E1048" t="s">
        <v>1104</v>
      </c>
      <c r="F1048" t="s">
        <v>1115</v>
      </c>
      <c r="G1048" s="140" t="s">
        <v>2154</v>
      </c>
    </row>
    <row r="1049" spans="1:7" x14ac:dyDescent="0.25">
      <c r="A1049">
        <v>157</v>
      </c>
      <c r="B1049">
        <v>2017</v>
      </c>
      <c r="C1049" t="s">
        <v>19</v>
      </c>
      <c r="D1049" t="s">
        <v>131</v>
      </c>
      <c r="E1049" t="s">
        <v>1104</v>
      </c>
      <c r="F1049" t="s">
        <v>1116</v>
      </c>
      <c r="G1049" s="140" t="s">
        <v>2155</v>
      </c>
    </row>
    <row r="1050" spans="1:7" x14ac:dyDescent="0.25">
      <c r="A1050">
        <v>159</v>
      </c>
      <c r="B1050">
        <v>2017</v>
      </c>
      <c r="C1050" t="s">
        <v>21</v>
      </c>
      <c r="D1050" t="s">
        <v>131</v>
      </c>
      <c r="E1050" t="s">
        <v>1104</v>
      </c>
      <c r="F1050" t="s">
        <v>1117</v>
      </c>
      <c r="G1050" s="140" t="s">
        <v>2156</v>
      </c>
    </row>
    <row r="1051" spans="1:7" x14ac:dyDescent="0.25">
      <c r="A1051">
        <v>158</v>
      </c>
      <c r="B1051">
        <v>2017</v>
      </c>
      <c r="C1051" t="s">
        <v>20</v>
      </c>
      <c r="D1051" t="s">
        <v>131</v>
      </c>
      <c r="E1051" t="s">
        <v>1104</v>
      </c>
      <c r="F1051" t="s">
        <v>1118</v>
      </c>
      <c r="G1051" s="140" t="s">
        <v>2157</v>
      </c>
    </row>
    <row r="1052" spans="1:7" x14ac:dyDescent="0.25">
      <c r="A1052">
        <v>1</v>
      </c>
      <c r="B1052">
        <v>2017</v>
      </c>
      <c r="C1052" t="s">
        <v>113</v>
      </c>
      <c r="D1052" t="s">
        <v>131</v>
      </c>
      <c r="E1052" t="s">
        <v>1104</v>
      </c>
      <c r="F1052" t="s">
        <v>1119</v>
      </c>
      <c r="G1052" s="140" t="s">
        <v>2158</v>
      </c>
    </row>
    <row r="1053" spans="1:7" x14ac:dyDescent="0.25">
      <c r="A1053">
        <v>241</v>
      </c>
      <c r="B1053">
        <v>2017</v>
      </c>
      <c r="C1053" t="s">
        <v>1120</v>
      </c>
      <c r="D1053" t="s">
        <v>131</v>
      </c>
      <c r="E1053" t="s">
        <v>1104</v>
      </c>
      <c r="F1053" t="s">
        <v>1121</v>
      </c>
      <c r="G1053" s="140" t="s">
        <v>2159</v>
      </c>
    </row>
    <row r="1054" spans="1:7" x14ac:dyDescent="0.25">
      <c r="A1054">
        <v>241001</v>
      </c>
      <c r="B1054">
        <v>2017</v>
      </c>
      <c r="C1054" t="s">
        <v>1122</v>
      </c>
      <c r="D1054" t="s">
        <v>131</v>
      </c>
      <c r="E1054" t="s">
        <v>1104</v>
      </c>
      <c r="F1054" t="s">
        <v>1123</v>
      </c>
      <c r="G1054" s="140" t="s">
        <v>2160</v>
      </c>
    </row>
    <row r="1055" spans="1:7" x14ac:dyDescent="0.25">
      <c r="A1055">
        <v>241999</v>
      </c>
      <c r="B1055">
        <v>2017</v>
      </c>
      <c r="C1055" t="s">
        <v>1124</v>
      </c>
      <c r="D1055" t="s">
        <v>131</v>
      </c>
      <c r="E1055" t="s">
        <v>1104</v>
      </c>
      <c r="F1055" t="s">
        <v>1125</v>
      </c>
      <c r="G1055" s="140" t="s">
        <v>2161</v>
      </c>
    </row>
    <row r="1056" spans="1:7" x14ac:dyDescent="0.25">
      <c r="A1056">
        <v>251</v>
      </c>
      <c r="B1056">
        <v>2017</v>
      </c>
      <c r="C1056" t="s">
        <v>28</v>
      </c>
      <c r="D1056" t="s">
        <v>131</v>
      </c>
      <c r="E1056" t="s">
        <v>1104</v>
      </c>
      <c r="F1056" t="s">
        <v>1126</v>
      </c>
      <c r="G1056" s="140" t="s">
        <v>2162</v>
      </c>
    </row>
    <row r="1057" spans="1:7" x14ac:dyDescent="0.25">
      <c r="A1057">
        <v>252</v>
      </c>
      <c r="B1057">
        <v>2017</v>
      </c>
      <c r="C1057" t="s">
        <v>29</v>
      </c>
      <c r="D1057" t="s">
        <v>131</v>
      </c>
      <c r="E1057" t="s">
        <v>1104</v>
      </c>
      <c r="F1057" t="s">
        <v>1127</v>
      </c>
      <c r="G1057" s="140" t="s">
        <v>2163</v>
      </c>
    </row>
    <row r="1058" spans="1:7" x14ac:dyDescent="0.25">
      <c r="A1058">
        <v>254</v>
      </c>
      <c r="B1058">
        <v>2017</v>
      </c>
      <c r="C1058" t="s">
        <v>30</v>
      </c>
      <c r="D1058" t="s">
        <v>131</v>
      </c>
      <c r="E1058" t="s">
        <v>1104</v>
      </c>
      <c r="F1058" t="s">
        <v>1128</v>
      </c>
      <c r="G1058" s="140" t="s">
        <v>2164</v>
      </c>
    </row>
    <row r="1059" spans="1:7" x14ac:dyDescent="0.25">
      <c r="A1059">
        <v>255</v>
      </c>
      <c r="B1059">
        <v>2017</v>
      </c>
      <c r="C1059" t="s">
        <v>31</v>
      </c>
      <c r="D1059" t="s">
        <v>131</v>
      </c>
      <c r="E1059" t="s">
        <v>1104</v>
      </c>
      <c r="F1059" t="s">
        <v>1129</v>
      </c>
      <c r="G1059" s="140" t="s">
        <v>2165</v>
      </c>
    </row>
    <row r="1060" spans="1:7" x14ac:dyDescent="0.25">
      <c r="A1060">
        <v>256</v>
      </c>
      <c r="B1060">
        <v>2017</v>
      </c>
      <c r="C1060" t="s">
        <v>32</v>
      </c>
      <c r="D1060" t="s">
        <v>131</v>
      </c>
      <c r="E1060" t="s">
        <v>1104</v>
      </c>
      <c r="F1060" t="s">
        <v>1130</v>
      </c>
      <c r="G1060" s="140" t="s">
        <v>2166</v>
      </c>
    </row>
    <row r="1061" spans="1:7" x14ac:dyDescent="0.25">
      <c r="A1061">
        <v>257</v>
      </c>
      <c r="B1061">
        <v>2017</v>
      </c>
      <c r="C1061" t="s">
        <v>33</v>
      </c>
      <c r="D1061" t="s">
        <v>131</v>
      </c>
      <c r="E1061" t="s">
        <v>1104</v>
      </c>
      <c r="F1061" t="s">
        <v>1131</v>
      </c>
      <c r="G1061" s="140" t="s">
        <v>2167</v>
      </c>
    </row>
    <row r="1062" spans="1:7" x14ac:dyDescent="0.25">
      <c r="A1062">
        <v>2</v>
      </c>
      <c r="B1062">
        <v>2017</v>
      </c>
      <c r="C1062" t="s">
        <v>84</v>
      </c>
      <c r="D1062" t="s">
        <v>131</v>
      </c>
      <c r="E1062" t="s">
        <v>1104</v>
      </c>
      <c r="F1062" t="s">
        <v>1132</v>
      </c>
      <c r="G1062" s="140" t="s">
        <v>2168</v>
      </c>
    </row>
    <row r="1063" spans="1:7" x14ac:dyDescent="0.25">
      <c r="A1063">
        <v>351</v>
      </c>
      <c r="B1063">
        <v>2017</v>
      </c>
      <c r="C1063" t="s">
        <v>35</v>
      </c>
      <c r="D1063" t="s">
        <v>131</v>
      </c>
      <c r="E1063" t="s">
        <v>1104</v>
      </c>
      <c r="F1063" t="s">
        <v>1133</v>
      </c>
      <c r="G1063" s="140" t="s">
        <v>2169</v>
      </c>
    </row>
    <row r="1064" spans="1:7" x14ac:dyDescent="0.25">
      <c r="A1064">
        <v>352</v>
      </c>
      <c r="B1064">
        <v>2017</v>
      </c>
      <c r="C1064" t="s">
        <v>36</v>
      </c>
      <c r="D1064" t="s">
        <v>131</v>
      </c>
      <c r="E1064" t="s">
        <v>1104</v>
      </c>
      <c r="F1064" t="s">
        <v>1134</v>
      </c>
      <c r="G1064" s="140" t="s">
        <v>2170</v>
      </c>
    </row>
    <row r="1065" spans="1:7" x14ac:dyDescent="0.25">
      <c r="A1065">
        <v>353</v>
      </c>
      <c r="B1065">
        <v>2017</v>
      </c>
      <c r="C1065" t="s">
        <v>37</v>
      </c>
      <c r="D1065" t="s">
        <v>131</v>
      </c>
      <c r="E1065" t="s">
        <v>1104</v>
      </c>
      <c r="F1065" t="s">
        <v>1135</v>
      </c>
      <c r="G1065" s="140" t="s">
        <v>2171</v>
      </c>
    </row>
    <row r="1066" spans="1:7" x14ac:dyDescent="0.25">
      <c r="A1066" t="s">
        <v>66</v>
      </c>
      <c r="B1066">
        <v>2017</v>
      </c>
      <c r="C1066" t="s">
        <v>94</v>
      </c>
      <c r="D1066" t="s">
        <v>131</v>
      </c>
      <c r="E1066" t="s">
        <v>1104</v>
      </c>
      <c r="F1066" t="s">
        <v>1136</v>
      </c>
      <c r="G1066" s="140" t="s">
        <v>2172</v>
      </c>
    </row>
    <row r="1067" spans="1:7" x14ac:dyDescent="0.25">
      <c r="A1067">
        <v>355</v>
      </c>
      <c r="B1067">
        <v>2017</v>
      </c>
      <c r="C1067" t="s">
        <v>39</v>
      </c>
      <c r="D1067" t="s">
        <v>131</v>
      </c>
      <c r="E1067" t="s">
        <v>1104</v>
      </c>
      <c r="F1067" t="s">
        <v>1137</v>
      </c>
      <c r="G1067" s="140" t="s">
        <v>2173</v>
      </c>
    </row>
    <row r="1068" spans="1:7" x14ac:dyDescent="0.25">
      <c r="A1068">
        <v>356</v>
      </c>
      <c r="B1068">
        <v>2017</v>
      </c>
      <c r="C1068" t="s">
        <v>40</v>
      </c>
      <c r="D1068" t="s">
        <v>131</v>
      </c>
      <c r="E1068" t="s">
        <v>1104</v>
      </c>
      <c r="F1068" t="s">
        <v>1138</v>
      </c>
      <c r="G1068" s="140" t="s">
        <v>2174</v>
      </c>
    </row>
    <row r="1069" spans="1:7" x14ac:dyDescent="0.25">
      <c r="A1069">
        <v>357</v>
      </c>
      <c r="B1069">
        <v>2017</v>
      </c>
      <c r="C1069" t="s">
        <v>41</v>
      </c>
      <c r="D1069" t="s">
        <v>131</v>
      </c>
      <c r="E1069" t="s">
        <v>1104</v>
      </c>
      <c r="F1069" t="s">
        <v>1139</v>
      </c>
      <c r="G1069" s="140" t="s">
        <v>2175</v>
      </c>
    </row>
    <row r="1070" spans="1:7" x14ac:dyDescent="0.25">
      <c r="A1070">
        <v>358</v>
      </c>
      <c r="B1070">
        <v>2017</v>
      </c>
      <c r="C1070" t="s">
        <v>42</v>
      </c>
      <c r="D1070" t="s">
        <v>131</v>
      </c>
      <c r="E1070" t="s">
        <v>1104</v>
      </c>
      <c r="F1070" t="s">
        <v>1140</v>
      </c>
      <c r="G1070" s="140" t="s">
        <v>2176</v>
      </c>
    </row>
    <row r="1071" spans="1:7" x14ac:dyDescent="0.25">
      <c r="A1071">
        <v>359</v>
      </c>
      <c r="B1071">
        <v>2017</v>
      </c>
      <c r="C1071" t="s">
        <v>43</v>
      </c>
      <c r="D1071" t="s">
        <v>131</v>
      </c>
      <c r="E1071" t="s">
        <v>1104</v>
      </c>
      <c r="F1071" t="s">
        <v>1141</v>
      </c>
      <c r="G1071" s="140" t="s">
        <v>2177</v>
      </c>
    </row>
    <row r="1072" spans="1:7" x14ac:dyDescent="0.25">
      <c r="A1072" t="s">
        <v>66</v>
      </c>
      <c r="B1072">
        <v>2017</v>
      </c>
      <c r="C1072" t="s">
        <v>94</v>
      </c>
      <c r="D1072" t="s">
        <v>131</v>
      </c>
      <c r="E1072" t="s">
        <v>1104</v>
      </c>
      <c r="F1072" t="s">
        <v>1136</v>
      </c>
      <c r="G1072" s="140" t="s">
        <v>2172</v>
      </c>
    </row>
    <row r="1073" spans="1:7" x14ac:dyDescent="0.25">
      <c r="A1073">
        <v>361</v>
      </c>
      <c r="B1073">
        <v>2017</v>
      </c>
      <c r="C1073" t="s">
        <v>44</v>
      </c>
      <c r="D1073" t="s">
        <v>131</v>
      </c>
      <c r="E1073" t="s">
        <v>1104</v>
      </c>
      <c r="F1073" t="s">
        <v>1142</v>
      </c>
      <c r="G1073" s="140" t="s">
        <v>2178</v>
      </c>
    </row>
    <row r="1074" spans="1:7" x14ac:dyDescent="0.25">
      <c r="A1074">
        <v>3</v>
      </c>
      <c r="B1074">
        <v>2017</v>
      </c>
      <c r="C1074" t="s">
        <v>85</v>
      </c>
      <c r="D1074" t="s">
        <v>131</v>
      </c>
      <c r="E1074" t="s">
        <v>1104</v>
      </c>
      <c r="F1074" t="s">
        <v>1143</v>
      </c>
      <c r="G1074" s="140" t="s">
        <v>2179</v>
      </c>
    </row>
    <row r="1075" spans="1:7" x14ac:dyDescent="0.25">
      <c r="A1075">
        <v>401</v>
      </c>
      <c r="B1075">
        <v>2017</v>
      </c>
      <c r="C1075" t="s">
        <v>1144</v>
      </c>
      <c r="D1075" t="s">
        <v>131</v>
      </c>
      <c r="E1075" t="s">
        <v>1104</v>
      </c>
      <c r="F1075" t="s">
        <v>1145</v>
      </c>
      <c r="G1075" s="140" t="s">
        <v>2180</v>
      </c>
    </row>
    <row r="1076" spans="1:7" x14ac:dyDescent="0.25">
      <c r="A1076" t="s">
        <v>67</v>
      </c>
      <c r="B1076">
        <v>2017</v>
      </c>
      <c r="C1076" t="s">
        <v>1146</v>
      </c>
      <c r="D1076" t="s">
        <v>131</v>
      </c>
      <c r="E1076" t="s">
        <v>1104</v>
      </c>
      <c r="F1076" t="s">
        <v>1147</v>
      </c>
      <c r="G1076" s="140" t="s">
        <v>2181</v>
      </c>
    </row>
    <row r="1077" spans="1:7" x14ac:dyDescent="0.25">
      <c r="A1077">
        <v>403</v>
      </c>
      <c r="B1077">
        <v>2017</v>
      </c>
      <c r="C1077" t="s">
        <v>1148</v>
      </c>
      <c r="D1077" t="s">
        <v>131</v>
      </c>
      <c r="E1077" t="s">
        <v>1104</v>
      </c>
      <c r="F1077" t="s">
        <v>1149</v>
      </c>
      <c r="G1077" s="140" t="s">
        <v>2182</v>
      </c>
    </row>
    <row r="1078" spans="1:7" x14ac:dyDescent="0.25">
      <c r="A1078">
        <v>404</v>
      </c>
      <c r="B1078">
        <v>2017</v>
      </c>
      <c r="C1078" t="s">
        <v>1150</v>
      </c>
      <c r="D1078" t="s">
        <v>131</v>
      </c>
      <c r="E1078" t="s">
        <v>1104</v>
      </c>
      <c r="F1078" t="s">
        <v>1151</v>
      </c>
      <c r="G1078" s="140" t="s">
        <v>2183</v>
      </c>
    </row>
    <row r="1079" spans="1:7" x14ac:dyDescent="0.25">
      <c r="A1079">
        <v>405</v>
      </c>
      <c r="B1079">
        <v>2017</v>
      </c>
      <c r="C1079" t="s">
        <v>1152</v>
      </c>
      <c r="D1079" t="s">
        <v>131</v>
      </c>
      <c r="E1079" t="s">
        <v>1104</v>
      </c>
      <c r="F1079" t="s">
        <v>1153</v>
      </c>
      <c r="G1079" s="140" t="s">
        <v>2184</v>
      </c>
    </row>
    <row r="1080" spans="1:7" x14ac:dyDescent="0.25">
      <c r="A1080">
        <v>451</v>
      </c>
      <c r="B1080">
        <v>2017</v>
      </c>
      <c r="C1080" t="s">
        <v>51</v>
      </c>
      <c r="D1080" t="s">
        <v>131</v>
      </c>
      <c r="E1080" t="s">
        <v>1104</v>
      </c>
      <c r="F1080" t="s">
        <v>1154</v>
      </c>
      <c r="G1080" s="140" t="s">
        <v>2185</v>
      </c>
    </row>
    <row r="1081" spans="1:7" x14ac:dyDescent="0.25">
      <c r="A1081">
        <v>452</v>
      </c>
      <c r="B1081">
        <v>2017</v>
      </c>
      <c r="C1081" t="s">
        <v>52</v>
      </c>
      <c r="D1081" t="s">
        <v>131</v>
      </c>
      <c r="E1081" t="s">
        <v>1104</v>
      </c>
      <c r="F1081" t="s">
        <v>1155</v>
      </c>
      <c r="G1081" s="140" t="s">
        <v>2186</v>
      </c>
    </row>
    <row r="1082" spans="1:7" x14ac:dyDescent="0.25">
      <c r="A1082">
        <v>453</v>
      </c>
      <c r="B1082">
        <v>2017</v>
      </c>
      <c r="C1082" t="s">
        <v>53</v>
      </c>
      <c r="D1082" t="s">
        <v>131</v>
      </c>
      <c r="E1082" t="s">
        <v>1104</v>
      </c>
      <c r="F1082" t="s">
        <v>1156</v>
      </c>
      <c r="G1082" s="140" t="s">
        <v>2187</v>
      </c>
    </row>
    <row r="1083" spans="1:7" x14ac:dyDescent="0.25">
      <c r="A1083">
        <v>454</v>
      </c>
      <c r="B1083">
        <v>2017</v>
      </c>
      <c r="C1083" t="s">
        <v>54</v>
      </c>
      <c r="D1083" t="s">
        <v>131</v>
      </c>
      <c r="E1083" t="s">
        <v>1104</v>
      </c>
      <c r="F1083" t="s">
        <v>1157</v>
      </c>
      <c r="G1083" s="140" t="s">
        <v>2188</v>
      </c>
    </row>
    <row r="1084" spans="1:7" x14ac:dyDescent="0.25">
      <c r="A1084" t="s">
        <v>68</v>
      </c>
      <c r="B1084">
        <v>2017</v>
      </c>
      <c r="C1084" t="s">
        <v>55</v>
      </c>
      <c r="D1084" t="s">
        <v>131</v>
      </c>
      <c r="E1084" t="s">
        <v>1104</v>
      </c>
      <c r="F1084" t="s">
        <v>1158</v>
      </c>
      <c r="G1084" s="140" t="s">
        <v>2189</v>
      </c>
    </row>
    <row r="1085" spans="1:7" x14ac:dyDescent="0.25">
      <c r="A1085">
        <v>456</v>
      </c>
      <c r="B1085">
        <v>2017</v>
      </c>
      <c r="C1085" t="s">
        <v>56</v>
      </c>
      <c r="D1085" t="s">
        <v>131</v>
      </c>
      <c r="E1085" t="s">
        <v>1104</v>
      </c>
      <c r="F1085" t="s">
        <v>1159</v>
      </c>
      <c r="G1085" s="140" t="s">
        <v>2190</v>
      </c>
    </row>
    <row r="1086" spans="1:7" x14ac:dyDescent="0.25">
      <c r="A1086" t="s">
        <v>67</v>
      </c>
      <c r="B1086">
        <v>2017</v>
      </c>
      <c r="C1086" t="s">
        <v>1146</v>
      </c>
      <c r="D1086" t="s">
        <v>131</v>
      </c>
      <c r="E1086" t="s">
        <v>1104</v>
      </c>
      <c r="F1086" t="s">
        <v>1147</v>
      </c>
      <c r="G1086" s="140" t="s">
        <v>2181</v>
      </c>
    </row>
    <row r="1087" spans="1:7" x14ac:dyDescent="0.25">
      <c r="A1087">
        <v>458</v>
      </c>
      <c r="B1087">
        <v>2017</v>
      </c>
      <c r="C1087" t="s">
        <v>57</v>
      </c>
      <c r="D1087" t="s">
        <v>131</v>
      </c>
      <c r="E1087" t="s">
        <v>1104</v>
      </c>
      <c r="F1087" t="s">
        <v>1160</v>
      </c>
      <c r="G1087" s="140" t="s">
        <v>2191</v>
      </c>
    </row>
    <row r="1088" spans="1:7" x14ac:dyDescent="0.25">
      <c r="A1088">
        <v>459</v>
      </c>
      <c r="B1088">
        <v>2017</v>
      </c>
      <c r="C1088" t="s">
        <v>58</v>
      </c>
      <c r="D1088" t="s">
        <v>131</v>
      </c>
      <c r="E1088" t="s">
        <v>1104</v>
      </c>
      <c r="F1088" t="s">
        <v>1161</v>
      </c>
      <c r="G1088" s="140" t="s">
        <v>2192</v>
      </c>
    </row>
    <row r="1089" spans="1:7" x14ac:dyDescent="0.25">
      <c r="A1089">
        <v>460</v>
      </c>
      <c r="B1089">
        <v>2017</v>
      </c>
      <c r="C1089" t="s">
        <v>59</v>
      </c>
      <c r="D1089" t="s">
        <v>131</v>
      </c>
      <c r="E1089" t="s">
        <v>1104</v>
      </c>
      <c r="F1089" t="s">
        <v>1162</v>
      </c>
      <c r="G1089" s="140" t="s">
        <v>2193</v>
      </c>
    </row>
    <row r="1090" spans="1:7" x14ac:dyDescent="0.25">
      <c r="A1090">
        <v>461</v>
      </c>
      <c r="B1090">
        <v>2017</v>
      </c>
      <c r="C1090" t="s">
        <v>60</v>
      </c>
      <c r="D1090" t="s">
        <v>131</v>
      </c>
      <c r="E1090" t="s">
        <v>1104</v>
      </c>
      <c r="F1090" t="s">
        <v>1163</v>
      </c>
      <c r="G1090" s="140" t="s">
        <v>2194</v>
      </c>
    </row>
    <row r="1091" spans="1:7" x14ac:dyDescent="0.25">
      <c r="A1091" t="s">
        <v>68</v>
      </c>
      <c r="B1091">
        <v>2017</v>
      </c>
      <c r="C1091" t="s">
        <v>55</v>
      </c>
      <c r="D1091" t="s">
        <v>131</v>
      </c>
      <c r="E1091" t="s">
        <v>1104</v>
      </c>
      <c r="F1091" t="s">
        <v>1158</v>
      </c>
      <c r="G1091" s="140" t="s">
        <v>2189</v>
      </c>
    </row>
    <row r="1092" spans="1:7" x14ac:dyDescent="0.25">
      <c r="A1092">
        <v>4</v>
      </c>
      <c r="B1092">
        <v>2017</v>
      </c>
      <c r="C1092" t="s">
        <v>1102</v>
      </c>
      <c r="D1092" t="s">
        <v>131</v>
      </c>
      <c r="E1092" t="s">
        <v>1104</v>
      </c>
      <c r="F1092" t="s">
        <v>1164</v>
      </c>
      <c r="G1092" s="140" t="s">
        <v>2195</v>
      </c>
    </row>
    <row r="1093" spans="1:7" x14ac:dyDescent="0.25">
      <c r="A1093">
        <v>0</v>
      </c>
      <c r="B1093">
        <v>2017</v>
      </c>
      <c r="C1093" t="s">
        <v>62</v>
      </c>
      <c r="D1093" t="s">
        <v>131</v>
      </c>
      <c r="E1093" t="s">
        <v>1104</v>
      </c>
      <c r="F1093" t="s">
        <v>1165</v>
      </c>
      <c r="G1093" s="140" t="s">
        <v>2196</v>
      </c>
    </row>
    <row r="1094" spans="1:7" x14ac:dyDescent="0.25">
      <c r="A1094">
        <v>101</v>
      </c>
      <c r="B1094">
        <v>2016</v>
      </c>
      <c r="C1094" t="s">
        <v>1106</v>
      </c>
      <c r="D1094" t="s">
        <v>131</v>
      </c>
      <c r="E1094" t="s">
        <v>1104</v>
      </c>
      <c r="F1094" t="s">
        <v>1107</v>
      </c>
      <c r="G1094" s="140" t="s">
        <v>2197</v>
      </c>
    </row>
    <row r="1095" spans="1:7" x14ac:dyDescent="0.25">
      <c r="A1095">
        <v>102</v>
      </c>
      <c r="B1095">
        <v>2016</v>
      </c>
      <c r="C1095" t="s">
        <v>1108</v>
      </c>
      <c r="D1095" t="s">
        <v>131</v>
      </c>
      <c r="E1095" t="s">
        <v>1104</v>
      </c>
      <c r="F1095" t="s">
        <v>1109</v>
      </c>
      <c r="G1095" s="140" t="s">
        <v>2198</v>
      </c>
    </row>
    <row r="1096" spans="1:7" x14ac:dyDescent="0.25">
      <c r="A1096">
        <v>103</v>
      </c>
      <c r="B1096">
        <v>2016</v>
      </c>
      <c r="C1096" t="s">
        <v>1110</v>
      </c>
      <c r="D1096" t="s">
        <v>131</v>
      </c>
      <c r="E1096" t="s">
        <v>1104</v>
      </c>
      <c r="F1096" t="s">
        <v>1111</v>
      </c>
      <c r="G1096" s="140" t="s">
        <v>2199</v>
      </c>
    </row>
    <row r="1097" spans="1:7" x14ac:dyDescent="0.25">
      <c r="A1097">
        <v>151</v>
      </c>
      <c r="B1097">
        <v>2016</v>
      </c>
      <c r="C1097" t="s">
        <v>15</v>
      </c>
      <c r="D1097" t="s">
        <v>131</v>
      </c>
      <c r="E1097" t="s">
        <v>1104</v>
      </c>
      <c r="F1097" t="s">
        <v>1112</v>
      </c>
      <c r="G1097" s="140" t="s">
        <v>2200</v>
      </c>
    </row>
    <row r="1098" spans="1:7" x14ac:dyDescent="0.25">
      <c r="A1098">
        <v>153</v>
      </c>
      <c r="B1098">
        <v>2016</v>
      </c>
      <c r="C1098" t="s">
        <v>16</v>
      </c>
      <c r="D1098" t="s">
        <v>131</v>
      </c>
      <c r="E1098" t="s">
        <v>1104</v>
      </c>
      <c r="F1098" t="s">
        <v>1113</v>
      </c>
      <c r="G1098" s="140" t="s">
        <v>2201</v>
      </c>
    </row>
    <row r="1099" spans="1:7" x14ac:dyDescent="0.25">
      <c r="A1099">
        <v>154</v>
      </c>
      <c r="B1099">
        <v>2016</v>
      </c>
      <c r="C1099" t="s">
        <v>17</v>
      </c>
      <c r="D1099" t="s">
        <v>131</v>
      </c>
      <c r="E1099" t="s">
        <v>1104</v>
      </c>
      <c r="F1099" t="s">
        <v>1114</v>
      </c>
      <c r="G1099" s="140" t="s">
        <v>2202</v>
      </c>
    </row>
    <row r="1100" spans="1:7" x14ac:dyDescent="0.25">
      <c r="A1100">
        <v>155</v>
      </c>
      <c r="B1100">
        <v>2016</v>
      </c>
      <c r="C1100" t="s">
        <v>18</v>
      </c>
      <c r="D1100" t="s">
        <v>131</v>
      </c>
      <c r="E1100" t="s">
        <v>1104</v>
      </c>
      <c r="F1100" t="s">
        <v>1115</v>
      </c>
      <c r="G1100" s="140" t="s">
        <v>2203</v>
      </c>
    </row>
    <row r="1101" spans="1:7" x14ac:dyDescent="0.25">
      <c r="A1101">
        <v>157</v>
      </c>
      <c r="B1101">
        <v>2016</v>
      </c>
      <c r="C1101" t="s">
        <v>19</v>
      </c>
      <c r="D1101" t="s">
        <v>131</v>
      </c>
      <c r="E1101" t="s">
        <v>1104</v>
      </c>
      <c r="F1101" t="s">
        <v>1116</v>
      </c>
      <c r="G1101" s="140" t="s">
        <v>2204</v>
      </c>
    </row>
    <row r="1102" spans="1:7" x14ac:dyDescent="0.25">
      <c r="A1102">
        <v>159</v>
      </c>
      <c r="B1102">
        <v>2016</v>
      </c>
      <c r="C1102" t="s">
        <v>21</v>
      </c>
      <c r="D1102" t="s">
        <v>131</v>
      </c>
      <c r="E1102" t="s">
        <v>1104</v>
      </c>
      <c r="F1102" t="s">
        <v>1117</v>
      </c>
      <c r="G1102" s="140" t="s">
        <v>2205</v>
      </c>
    </row>
    <row r="1103" spans="1:7" x14ac:dyDescent="0.25">
      <c r="A1103">
        <v>158</v>
      </c>
      <c r="B1103">
        <v>2016</v>
      </c>
      <c r="C1103" t="s">
        <v>20</v>
      </c>
      <c r="D1103" t="s">
        <v>131</v>
      </c>
      <c r="E1103" t="s">
        <v>1104</v>
      </c>
      <c r="F1103" t="s">
        <v>1118</v>
      </c>
      <c r="G1103" s="140" t="s">
        <v>2206</v>
      </c>
    </row>
    <row r="1104" spans="1:7" x14ac:dyDescent="0.25">
      <c r="A1104">
        <v>1</v>
      </c>
      <c r="B1104">
        <v>2016</v>
      </c>
      <c r="C1104" t="s">
        <v>113</v>
      </c>
      <c r="D1104" t="s">
        <v>131</v>
      </c>
      <c r="E1104" t="s">
        <v>1104</v>
      </c>
      <c r="F1104" t="s">
        <v>1119</v>
      </c>
      <c r="G1104" s="140" t="s">
        <v>2207</v>
      </c>
    </row>
    <row r="1105" spans="1:7" x14ac:dyDescent="0.25">
      <c r="A1105">
        <v>241</v>
      </c>
      <c r="B1105">
        <v>2016</v>
      </c>
      <c r="C1105" t="s">
        <v>1120</v>
      </c>
      <c r="D1105" t="s">
        <v>131</v>
      </c>
      <c r="E1105" t="s">
        <v>1104</v>
      </c>
      <c r="F1105" t="s">
        <v>1121</v>
      </c>
      <c r="G1105" s="140" t="s">
        <v>2208</v>
      </c>
    </row>
    <row r="1106" spans="1:7" x14ac:dyDescent="0.25">
      <c r="A1106">
        <v>241001</v>
      </c>
      <c r="B1106">
        <v>2016</v>
      </c>
      <c r="C1106" t="s">
        <v>1122</v>
      </c>
      <c r="D1106" t="s">
        <v>131</v>
      </c>
      <c r="E1106" t="s">
        <v>1104</v>
      </c>
      <c r="F1106" t="s">
        <v>1123</v>
      </c>
      <c r="G1106" s="140" t="s">
        <v>2209</v>
      </c>
    </row>
    <row r="1107" spans="1:7" x14ac:dyDescent="0.25">
      <c r="A1107">
        <v>241999</v>
      </c>
      <c r="B1107">
        <v>2016</v>
      </c>
      <c r="C1107" t="s">
        <v>1124</v>
      </c>
      <c r="D1107" t="s">
        <v>131</v>
      </c>
      <c r="E1107" t="s">
        <v>1104</v>
      </c>
      <c r="F1107" t="s">
        <v>1125</v>
      </c>
      <c r="G1107" s="140" t="s">
        <v>2210</v>
      </c>
    </row>
    <row r="1108" spans="1:7" x14ac:dyDescent="0.25">
      <c r="A1108">
        <v>251</v>
      </c>
      <c r="B1108">
        <v>2016</v>
      </c>
      <c r="C1108" t="s">
        <v>28</v>
      </c>
      <c r="D1108" t="s">
        <v>131</v>
      </c>
      <c r="E1108" t="s">
        <v>1104</v>
      </c>
      <c r="F1108" t="s">
        <v>1126</v>
      </c>
      <c r="G1108" s="140" t="s">
        <v>2211</v>
      </c>
    </row>
    <row r="1109" spans="1:7" x14ac:dyDescent="0.25">
      <c r="A1109">
        <v>252</v>
      </c>
      <c r="B1109">
        <v>2016</v>
      </c>
      <c r="C1109" t="s">
        <v>29</v>
      </c>
      <c r="D1109" t="s">
        <v>131</v>
      </c>
      <c r="E1109" t="s">
        <v>1104</v>
      </c>
      <c r="F1109" t="s">
        <v>1127</v>
      </c>
      <c r="G1109" s="140" t="s">
        <v>2212</v>
      </c>
    </row>
    <row r="1110" spans="1:7" x14ac:dyDescent="0.25">
      <c r="A1110">
        <v>254</v>
      </c>
      <c r="B1110">
        <v>2016</v>
      </c>
      <c r="C1110" t="s">
        <v>30</v>
      </c>
      <c r="D1110" t="s">
        <v>131</v>
      </c>
      <c r="E1110" t="s">
        <v>1104</v>
      </c>
      <c r="F1110" t="s">
        <v>1128</v>
      </c>
      <c r="G1110" s="140" t="s">
        <v>2213</v>
      </c>
    </row>
    <row r="1111" spans="1:7" x14ac:dyDescent="0.25">
      <c r="A1111">
        <v>255</v>
      </c>
      <c r="B1111">
        <v>2016</v>
      </c>
      <c r="C1111" t="s">
        <v>31</v>
      </c>
      <c r="D1111" t="s">
        <v>131</v>
      </c>
      <c r="E1111" t="s">
        <v>1104</v>
      </c>
      <c r="F1111" t="s">
        <v>1129</v>
      </c>
      <c r="G1111" s="140" t="s">
        <v>2214</v>
      </c>
    </row>
    <row r="1112" spans="1:7" x14ac:dyDescent="0.25">
      <c r="A1112">
        <v>256</v>
      </c>
      <c r="B1112">
        <v>2016</v>
      </c>
      <c r="C1112" t="s">
        <v>32</v>
      </c>
      <c r="D1112" t="s">
        <v>131</v>
      </c>
      <c r="E1112" t="s">
        <v>1104</v>
      </c>
      <c r="F1112" t="s">
        <v>1130</v>
      </c>
      <c r="G1112" s="140" t="s">
        <v>2215</v>
      </c>
    </row>
    <row r="1113" spans="1:7" x14ac:dyDescent="0.25">
      <c r="A1113">
        <v>257</v>
      </c>
      <c r="B1113">
        <v>2016</v>
      </c>
      <c r="C1113" t="s">
        <v>33</v>
      </c>
      <c r="D1113" t="s">
        <v>131</v>
      </c>
      <c r="E1113" t="s">
        <v>1104</v>
      </c>
      <c r="F1113" t="s">
        <v>1131</v>
      </c>
      <c r="G1113" s="140" t="s">
        <v>2216</v>
      </c>
    </row>
    <row r="1114" spans="1:7" x14ac:dyDescent="0.25">
      <c r="A1114">
        <v>2</v>
      </c>
      <c r="B1114">
        <v>2016</v>
      </c>
      <c r="C1114" t="s">
        <v>84</v>
      </c>
      <c r="D1114" t="s">
        <v>131</v>
      </c>
      <c r="E1114" t="s">
        <v>1104</v>
      </c>
      <c r="F1114" t="s">
        <v>1132</v>
      </c>
      <c r="G1114" s="140" t="s">
        <v>2217</v>
      </c>
    </row>
    <row r="1115" spans="1:7" x14ac:dyDescent="0.25">
      <c r="A1115">
        <v>351</v>
      </c>
      <c r="B1115">
        <v>2016</v>
      </c>
      <c r="C1115" t="s">
        <v>35</v>
      </c>
      <c r="D1115" t="s">
        <v>131</v>
      </c>
      <c r="E1115" t="s">
        <v>1104</v>
      </c>
      <c r="F1115" t="s">
        <v>1133</v>
      </c>
      <c r="G1115" s="140" t="s">
        <v>2218</v>
      </c>
    </row>
    <row r="1116" spans="1:7" x14ac:dyDescent="0.25">
      <c r="A1116">
        <v>352</v>
      </c>
      <c r="B1116">
        <v>2016</v>
      </c>
      <c r="C1116" t="s">
        <v>36</v>
      </c>
      <c r="D1116" t="s">
        <v>131</v>
      </c>
      <c r="E1116" t="s">
        <v>1104</v>
      </c>
      <c r="F1116" t="s">
        <v>1134</v>
      </c>
      <c r="G1116" s="140" t="s">
        <v>2219</v>
      </c>
    </row>
    <row r="1117" spans="1:7" x14ac:dyDescent="0.25">
      <c r="A1117">
        <v>353</v>
      </c>
      <c r="B1117">
        <v>2016</v>
      </c>
      <c r="C1117" t="s">
        <v>37</v>
      </c>
      <c r="D1117" t="s">
        <v>131</v>
      </c>
      <c r="E1117" t="s">
        <v>1104</v>
      </c>
      <c r="F1117" t="s">
        <v>1135</v>
      </c>
      <c r="G1117" s="140" t="s">
        <v>2220</v>
      </c>
    </row>
    <row r="1118" spans="1:7" x14ac:dyDescent="0.25">
      <c r="A1118" t="s">
        <v>66</v>
      </c>
      <c r="B1118">
        <v>2016</v>
      </c>
      <c r="C1118" t="s">
        <v>94</v>
      </c>
      <c r="D1118" t="s">
        <v>131</v>
      </c>
      <c r="E1118" t="s">
        <v>1104</v>
      </c>
      <c r="F1118" t="s">
        <v>1136</v>
      </c>
      <c r="G1118" s="140" t="s">
        <v>2221</v>
      </c>
    </row>
    <row r="1119" spans="1:7" x14ac:dyDescent="0.25">
      <c r="A1119">
        <v>355</v>
      </c>
      <c r="B1119">
        <v>2016</v>
      </c>
      <c r="C1119" t="s">
        <v>39</v>
      </c>
      <c r="D1119" t="s">
        <v>131</v>
      </c>
      <c r="E1119" t="s">
        <v>1104</v>
      </c>
      <c r="F1119" t="s">
        <v>1137</v>
      </c>
      <c r="G1119" s="140" t="s">
        <v>2222</v>
      </c>
    </row>
    <row r="1120" spans="1:7" x14ac:dyDescent="0.25">
      <c r="A1120">
        <v>356</v>
      </c>
      <c r="B1120">
        <v>2016</v>
      </c>
      <c r="C1120" t="s">
        <v>40</v>
      </c>
      <c r="D1120" t="s">
        <v>131</v>
      </c>
      <c r="E1120" t="s">
        <v>1104</v>
      </c>
      <c r="F1120" t="s">
        <v>1138</v>
      </c>
      <c r="G1120" s="140" t="s">
        <v>2223</v>
      </c>
    </row>
    <row r="1121" spans="1:7" x14ac:dyDescent="0.25">
      <c r="A1121">
        <v>357</v>
      </c>
      <c r="B1121">
        <v>2016</v>
      </c>
      <c r="C1121" t="s">
        <v>41</v>
      </c>
      <c r="D1121" t="s">
        <v>131</v>
      </c>
      <c r="E1121" t="s">
        <v>1104</v>
      </c>
      <c r="F1121" t="s">
        <v>1139</v>
      </c>
      <c r="G1121" s="140" t="s">
        <v>2224</v>
      </c>
    </row>
    <row r="1122" spans="1:7" x14ac:dyDescent="0.25">
      <c r="A1122">
        <v>358</v>
      </c>
      <c r="B1122">
        <v>2016</v>
      </c>
      <c r="C1122" t="s">
        <v>42</v>
      </c>
      <c r="D1122" t="s">
        <v>131</v>
      </c>
      <c r="E1122" t="s">
        <v>1104</v>
      </c>
      <c r="F1122" t="s">
        <v>1140</v>
      </c>
      <c r="G1122" s="140" t="s">
        <v>2225</v>
      </c>
    </row>
    <row r="1123" spans="1:7" x14ac:dyDescent="0.25">
      <c r="A1123">
        <v>359</v>
      </c>
      <c r="B1123">
        <v>2016</v>
      </c>
      <c r="C1123" t="s">
        <v>43</v>
      </c>
      <c r="D1123" t="s">
        <v>131</v>
      </c>
      <c r="E1123" t="s">
        <v>1104</v>
      </c>
      <c r="F1123" t="s">
        <v>1141</v>
      </c>
      <c r="G1123" s="140" t="s">
        <v>2226</v>
      </c>
    </row>
    <row r="1124" spans="1:7" x14ac:dyDescent="0.25">
      <c r="A1124" t="s">
        <v>66</v>
      </c>
      <c r="B1124">
        <v>2016</v>
      </c>
      <c r="C1124" t="s">
        <v>94</v>
      </c>
      <c r="D1124" t="s">
        <v>131</v>
      </c>
      <c r="E1124" t="s">
        <v>1104</v>
      </c>
      <c r="F1124" t="s">
        <v>1136</v>
      </c>
      <c r="G1124" s="140" t="s">
        <v>2221</v>
      </c>
    </row>
    <row r="1125" spans="1:7" x14ac:dyDescent="0.25">
      <c r="A1125">
        <v>361</v>
      </c>
      <c r="B1125">
        <v>2016</v>
      </c>
      <c r="C1125" t="s">
        <v>44</v>
      </c>
      <c r="D1125" t="s">
        <v>131</v>
      </c>
      <c r="E1125" t="s">
        <v>1104</v>
      </c>
      <c r="F1125" t="s">
        <v>1142</v>
      </c>
      <c r="G1125" s="140" t="s">
        <v>2227</v>
      </c>
    </row>
    <row r="1126" spans="1:7" x14ac:dyDescent="0.25">
      <c r="A1126">
        <v>3</v>
      </c>
      <c r="B1126">
        <v>2016</v>
      </c>
      <c r="C1126" t="s">
        <v>85</v>
      </c>
      <c r="D1126" t="s">
        <v>131</v>
      </c>
      <c r="E1126" t="s">
        <v>1104</v>
      </c>
      <c r="F1126" t="s">
        <v>1143</v>
      </c>
      <c r="G1126" s="140" t="s">
        <v>2228</v>
      </c>
    </row>
    <row r="1127" spans="1:7" x14ac:dyDescent="0.25">
      <c r="A1127">
        <v>401</v>
      </c>
      <c r="B1127">
        <v>2016</v>
      </c>
      <c r="C1127" t="s">
        <v>1144</v>
      </c>
      <c r="D1127" t="s">
        <v>131</v>
      </c>
      <c r="E1127" t="s">
        <v>1104</v>
      </c>
      <c r="F1127" t="s">
        <v>1145</v>
      </c>
      <c r="G1127" s="140" t="s">
        <v>2229</v>
      </c>
    </row>
    <row r="1128" spans="1:7" x14ac:dyDescent="0.25">
      <c r="A1128" t="s">
        <v>67</v>
      </c>
      <c r="B1128">
        <v>2016</v>
      </c>
      <c r="C1128" t="s">
        <v>1146</v>
      </c>
      <c r="D1128" t="s">
        <v>131</v>
      </c>
      <c r="E1128" t="s">
        <v>1104</v>
      </c>
      <c r="F1128" t="s">
        <v>1147</v>
      </c>
      <c r="G1128" s="140" t="s">
        <v>2230</v>
      </c>
    </row>
    <row r="1129" spans="1:7" x14ac:dyDescent="0.25">
      <c r="A1129">
        <v>403</v>
      </c>
      <c r="B1129">
        <v>2016</v>
      </c>
      <c r="C1129" t="s">
        <v>1148</v>
      </c>
      <c r="D1129" t="s">
        <v>131</v>
      </c>
      <c r="E1129" t="s">
        <v>1104</v>
      </c>
      <c r="F1129" t="s">
        <v>1149</v>
      </c>
      <c r="G1129" s="140" t="s">
        <v>2231</v>
      </c>
    </row>
    <row r="1130" spans="1:7" x14ac:dyDescent="0.25">
      <c r="A1130">
        <v>404</v>
      </c>
      <c r="B1130">
        <v>2016</v>
      </c>
      <c r="C1130" t="s">
        <v>1150</v>
      </c>
      <c r="D1130" t="s">
        <v>131</v>
      </c>
      <c r="E1130" t="s">
        <v>1104</v>
      </c>
      <c r="F1130" t="s">
        <v>1151</v>
      </c>
      <c r="G1130" s="140" t="s">
        <v>2232</v>
      </c>
    </row>
    <row r="1131" spans="1:7" x14ac:dyDescent="0.25">
      <c r="A1131">
        <v>405</v>
      </c>
      <c r="B1131">
        <v>2016</v>
      </c>
      <c r="C1131" t="s">
        <v>1152</v>
      </c>
      <c r="D1131" t="s">
        <v>131</v>
      </c>
      <c r="E1131" t="s">
        <v>1104</v>
      </c>
      <c r="F1131" t="s">
        <v>1153</v>
      </c>
      <c r="G1131" s="140" t="s">
        <v>2233</v>
      </c>
    </row>
    <row r="1132" spans="1:7" x14ac:dyDescent="0.25">
      <c r="A1132">
        <v>451</v>
      </c>
      <c r="B1132">
        <v>2016</v>
      </c>
      <c r="C1132" t="s">
        <v>51</v>
      </c>
      <c r="D1132" t="s">
        <v>131</v>
      </c>
      <c r="E1132" t="s">
        <v>1104</v>
      </c>
      <c r="F1132" t="s">
        <v>1154</v>
      </c>
      <c r="G1132" s="140" t="s">
        <v>2234</v>
      </c>
    </row>
    <row r="1133" spans="1:7" x14ac:dyDescent="0.25">
      <c r="A1133">
        <v>452</v>
      </c>
      <c r="B1133">
        <v>2016</v>
      </c>
      <c r="C1133" t="s">
        <v>52</v>
      </c>
      <c r="D1133" t="s">
        <v>131</v>
      </c>
      <c r="E1133" t="s">
        <v>1104</v>
      </c>
      <c r="F1133" t="s">
        <v>1155</v>
      </c>
      <c r="G1133" s="140" t="s">
        <v>2235</v>
      </c>
    </row>
    <row r="1134" spans="1:7" x14ac:dyDescent="0.25">
      <c r="A1134">
        <v>453</v>
      </c>
      <c r="B1134">
        <v>2016</v>
      </c>
      <c r="C1134" t="s">
        <v>53</v>
      </c>
      <c r="D1134" t="s">
        <v>131</v>
      </c>
      <c r="E1134" t="s">
        <v>1104</v>
      </c>
      <c r="F1134" t="s">
        <v>1156</v>
      </c>
      <c r="G1134" s="140" t="s">
        <v>2236</v>
      </c>
    </row>
    <row r="1135" spans="1:7" x14ac:dyDescent="0.25">
      <c r="A1135">
        <v>454</v>
      </c>
      <c r="B1135">
        <v>2016</v>
      </c>
      <c r="C1135" t="s">
        <v>54</v>
      </c>
      <c r="D1135" t="s">
        <v>131</v>
      </c>
      <c r="E1135" t="s">
        <v>1104</v>
      </c>
      <c r="F1135" t="s">
        <v>1157</v>
      </c>
      <c r="G1135" s="140" t="s">
        <v>2237</v>
      </c>
    </row>
    <row r="1136" spans="1:7" x14ac:dyDescent="0.25">
      <c r="A1136" t="s">
        <v>68</v>
      </c>
      <c r="B1136">
        <v>2016</v>
      </c>
      <c r="C1136" t="s">
        <v>55</v>
      </c>
      <c r="D1136" t="s">
        <v>131</v>
      </c>
      <c r="E1136" t="s">
        <v>1104</v>
      </c>
      <c r="F1136" t="s">
        <v>1158</v>
      </c>
      <c r="G1136" s="140" t="s">
        <v>2238</v>
      </c>
    </row>
    <row r="1137" spans="1:7" x14ac:dyDescent="0.25">
      <c r="A1137">
        <v>456</v>
      </c>
      <c r="B1137">
        <v>2016</v>
      </c>
      <c r="C1137" t="s">
        <v>56</v>
      </c>
      <c r="D1137" t="s">
        <v>131</v>
      </c>
      <c r="E1137" t="s">
        <v>1104</v>
      </c>
      <c r="F1137" t="s">
        <v>1159</v>
      </c>
      <c r="G1137" s="140" t="s">
        <v>2239</v>
      </c>
    </row>
    <row r="1138" spans="1:7" x14ac:dyDescent="0.25">
      <c r="A1138" t="s">
        <v>67</v>
      </c>
      <c r="B1138">
        <v>2016</v>
      </c>
      <c r="C1138" t="s">
        <v>1146</v>
      </c>
      <c r="D1138" t="s">
        <v>131</v>
      </c>
      <c r="E1138" t="s">
        <v>1104</v>
      </c>
      <c r="F1138" t="s">
        <v>1147</v>
      </c>
      <c r="G1138" s="140" t="s">
        <v>2230</v>
      </c>
    </row>
    <row r="1139" spans="1:7" x14ac:dyDescent="0.25">
      <c r="A1139">
        <v>458</v>
      </c>
      <c r="B1139">
        <v>2016</v>
      </c>
      <c r="C1139" t="s">
        <v>57</v>
      </c>
      <c r="D1139" t="s">
        <v>131</v>
      </c>
      <c r="E1139" t="s">
        <v>1104</v>
      </c>
      <c r="F1139" t="s">
        <v>1160</v>
      </c>
      <c r="G1139" s="140" t="s">
        <v>2240</v>
      </c>
    </row>
    <row r="1140" spans="1:7" x14ac:dyDescent="0.25">
      <c r="A1140">
        <v>459</v>
      </c>
      <c r="B1140">
        <v>2016</v>
      </c>
      <c r="C1140" t="s">
        <v>58</v>
      </c>
      <c r="D1140" t="s">
        <v>131</v>
      </c>
      <c r="E1140" t="s">
        <v>1104</v>
      </c>
      <c r="F1140" t="s">
        <v>1161</v>
      </c>
      <c r="G1140" s="140" t="s">
        <v>2241</v>
      </c>
    </row>
    <row r="1141" spans="1:7" x14ac:dyDescent="0.25">
      <c r="A1141">
        <v>460</v>
      </c>
      <c r="B1141">
        <v>2016</v>
      </c>
      <c r="C1141" t="s">
        <v>59</v>
      </c>
      <c r="D1141" t="s">
        <v>131</v>
      </c>
      <c r="E1141" t="s">
        <v>1104</v>
      </c>
      <c r="F1141" t="s">
        <v>1162</v>
      </c>
      <c r="G1141" s="140" t="s">
        <v>2242</v>
      </c>
    </row>
    <row r="1142" spans="1:7" x14ac:dyDescent="0.25">
      <c r="A1142">
        <v>461</v>
      </c>
      <c r="B1142">
        <v>2016</v>
      </c>
      <c r="C1142" t="s">
        <v>60</v>
      </c>
      <c r="D1142" t="s">
        <v>131</v>
      </c>
      <c r="E1142" t="s">
        <v>1104</v>
      </c>
      <c r="F1142" t="s">
        <v>1163</v>
      </c>
      <c r="G1142" s="140" t="s">
        <v>2243</v>
      </c>
    </row>
    <row r="1143" spans="1:7" x14ac:dyDescent="0.25">
      <c r="A1143" t="s">
        <v>68</v>
      </c>
      <c r="B1143">
        <v>2016</v>
      </c>
      <c r="C1143" t="s">
        <v>55</v>
      </c>
      <c r="D1143" t="s">
        <v>131</v>
      </c>
      <c r="E1143" t="s">
        <v>1104</v>
      </c>
      <c r="F1143" t="s">
        <v>1158</v>
      </c>
      <c r="G1143" s="140" t="s">
        <v>2238</v>
      </c>
    </row>
    <row r="1144" spans="1:7" x14ac:dyDescent="0.25">
      <c r="A1144">
        <v>4</v>
      </c>
      <c r="B1144">
        <v>2016</v>
      </c>
      <c r="C1144" t="s">
        <v>1102</v>
      </c>
      <c r="D1144" t="s">
        <v>131</v>
      </c>
      <c r="E1144" t="s">
        <v>1104</v>
      </c>
      <c r="F1144" t="s">
        <v>1164</v>
      </c>
      <c r="G1144" s="140" t="s">
        <v>2244</v>
      </c>
    </row>
    <row r="1145" spans="1:7" x14ac:dyDescent="0.25">
      <c r="A1145">
        <v>0</v>
      </c>
      <c r="B1145">
        <v>2016</v>
      </c>
      <c r="C1145" t="s">
        <v>62</v>
      </c>
      <c r="D1145" t="s">
        <v>131</v>
      </c>
      <c r="E1145" t="s">
        <v>1104</v>
      </c>
      <c r="F1145" t="s">
        <v>1165</v>
      </c>
      <c r="G1145" s="140" t="s">
        <v>2245</v>
      </c>
    </row>
    <row r="1146" spans="1:7" x14ac:dyDescent="0.25">
      <c r="A1146">
        <v>101</v>
      </c>
      <c r="B1146">
        <v>2015</v>
      </c>
      <c r="C1146" t="s">
        <v>1106</v>
      </c>
      <c r="D1146" t="s">
        <v>131</v>
      </c>
      <c r="E1146" t="s">
        <v>1104</v>
      </c>
      <c r="F1146" t="s">
        <v>1107</v>
      </c>
      <c r="G1146" s="140" t="s">
        <v>2246</v>
      </c>
    </row>
    <row r="1147" spans="1:7" x14ac:dyDescent="0.25">
      <c r="A1147">
        <v>102</v>
      </c>
      <c r="B1147">
        <v>2015</v>
      </c>
      <c r="C1147" t="s">
        <v>1108</v>
      </c>
      <c r="D1147" t="s">
        <v>131</v>
      </c>
      <c r="E1147" t="s">
        <v>1104</v>
      </c>
      <c r="F1147" t="s">
        <v>1109</v>
      </c>
      <c r="G1147" s="140" t="s">
        <v>2247</v>
      </c>
    </row>
    <row r="1148" spans="1:7" x14ac:dyDescent="0.25">
      <c r="A1148">
        <v>103</v>
      </c>
      <c r="B1148">
        <v>2015</v>
      </c>
      <c r="C1148" t="s">
        <v>1110</v>
      </c>
      <c r="D1148" t="s">
        <v>131</v>
      </c>
      <c r="E1148" t="s">
        <v>1104</v>
      </c>
      <c r="F1148" t="s">
        <v>1111</v>
      </c>
      <c r="G1148" s="140" t="s">
        <v>2248</v>
      </c>
    </row>
    <row r="1149" spans="1:7" x14ac:dyDescent="0.25">
      <c r="A1149">
        <v>151</v>
      </c>
      <c r="B1149">
        <v>2015</v>
      </c>
      <c r="C1149" t="s">
        <v>15</v>
      </c>
      <c r="D1149" t="s">
        <v>131</v>
      </c>
      <c r="E1149" t="s">
        <v>1104</v>
      </c>
      <c r="F1149" t="s">
        <v>1112</v>
      </c>
      <c r="G1149" s="140" t="s">
        <v>2249</v>
      </c>
    </row>
    <row r="1150" spans="1:7" x14ac:dyDescent="0.25">
      <c r="A1150">
        <v>153</v>
      </c>
      <c r="B1150">
        <v>2015</v>
      </c>
      <c r="C1150" t="s">
        <v>16</v>
      </c>
      <c r="D1150" t="s">
        <v>131</v>
      </c>
      <c r="E1150" t="s">
        <v>1104</v>
      </c>
      <c r="F1150" t="s">
        <v>1113</v>
      </c>
      <c r="G1150" s="140" t="s">
        <v>2250</v>
      </c>
    </row>
    <row r="1151" spans="1:7" x14ac:dyDescent="0.25">
      <c r="A1151">
        <v>154</v>
      </c>
      <c r="B1151">
        <v>2015</v>
      </c>
      <c r="C1151" t="s">
        <v>17</v>
      </c>
      <c r="D1151" t="s">
        <v>131</v>
      </c>
      <c r="E1151" t="s">
        <v>1104</v>
      </c>
      <c r="F1151" t="s">
        <v>1114</v>
      </c>
      <c r="G1151" s="140" t="s">
        <v>2251</v>
      </c>
    </row>
    <row r="1152" spans="1:7" x14ac:dyDescent="0.25">
      <c r="A1152">
        <v>155</v>
      </c>
      <c r="B1152">
        <v>2015</v>
      </c>
      <c r="C1152" t="s">
        <v>18</v>
      </c>
      <c r="D1152" t="s">
        <v>131</v>
      </c>
      <c r="E1152" t="s">
        <v>1104</v>
      </c>
      <c r="F1152" t="s">
        <v>1115</v>
      </c>
      <c r="G1152" s="140" t="s">
        <v>2252</v>
      </c>
    </row>
    <row r="1153" spans="1:7" x14ac:dyDescent="0.25">
      <c r="A1153">
        <v>157</v>
      </c>
      <c r="B1153">
        <v>2015</v>
      </c>
      <c r="C1153" t="s">
        <v>19</v>
      </c>
      <c r="D1153" t="s">
        <v>131</v>
      </c>
      <c r="E1153" t="s">
        <v>1104</v>
      </c>
      <c r="F1153" t="s">
        <v>1116</v>
      </c>
      <c r="G1153" s="140" t="s">
        <v>2253</v>
      </c>
    </row>
    <row r="1154" spans="1:7" x14ac:dyDescent="0.25">
      <c r="A1154">
        <v>159</v>
      </c>
      <c r="B1154">
        <v>2015</v>
      </c>
      <c r="C1154" t="s">
        <v>21</v>
      </c>
      <c r="D1154" t="s">
        <v>131</v>
      </c>
      <c r="E1154" t="s">
        <v>1104</v>
      </c>
      <c r="F1154" t="s">
        <v>1117</v>
      </c>
      <c r="G1154" s="140" t="s">
        <v>2254</v>
      </c>
    </row>
    <row r="1155" spans="1:7" x14ac:dyDescent="0.25">
      <c r="A1155">
        <v>158</v>
      </c>
      <c r="B1155">
        <v>2015</v>
      </c>
      <c r="C1155" t="s">
        <v>20</v>
      </c>
      <c r="D1155" t="s">
        <v>131</v>
      </c>
      <c r="E1155" t="s">
        <v>1104</v>
      </c>
      <c r="F1155" t="s">
        <v>1118</v>
      </c>
      <c r="G1155" s="140" t="s">
        <v>2255</v>
      </c>
    </row>
    <row r="1156" spans="1:7" x14ac:dyDescent="0.25">
      <c r="A1156">
        <v>1</v>
      </c>
      <c r="B1156">
        <v>2015</v>
      </c>
      <c r="C1156" t="s">
        <v>113</v>
      </c>
      <c r="D1156" t="s">
        <v>131</v>
      </c>
      <c r="E1156" t="s">
        <v>1104</v>
      </c>
      <c r="F1156" t="s">
        <v>1119</v>
      </c>
      <c r="G1156" s="140" t="s">
        <v>2256</v>
      </c>
    </row>
    <row r="1157" spans="1:7" x14ac:dyDescent="0.25">
      <c r="A1157">
        <v>241</v>
      </c>
      <c r="B1157">
        <v>2015</v>
      </c>
      <c r="C1157" t="s">
        <v>1120</v>
      </c>
      <c r="D1157" t="s">
        <v>131</v>
      </c>
      <c r="E1157" t="s">
        <v>1104</v>
      </c>
      <c r="F1157" t="s">
        <v>1121</v>
      </c>
      <c r="G1157" s="140" t="s">
        <v>2257</v>
      </c>
    </row>
    <row r="1158" spans="1:7" x14ac:dyDescent="0.25">
      <c r="A1158">
        <v>241001</v>
      </c>
      <c r="B1158">
        <v>2015</v>
      </c>
      <c r="C1158" t="s">
        <v>1122</v>
      </c>
      <c r="D1158" t="s">
        <v>131</v>
      </c>
      <c r="E1158" t="s">
        <v>1104</v>
      </c>
      <c r="F1158" t="s">
        <v>1123</v>
      </c>
      <c r="G1158" s="140" t="s">
        <v>2258</v>
      </c>
    </row>
    <row r="1159" spans="1:7" x14ac:dyDescent="0.25">
      <c r="A1159">
        <v>241999</v>
      </c>
      <c r="B1159">
        <v>2015</v>
      </c>
      <c r="C1159" t="s">
        <v>1124</v>
      </c>
      <c r="D1159" t="s">
        <v>131</v>
      </c>
      <c r="E1159" t="s">
        <v>1104</v>
      </c>
      <c r="F1159" t="s">
        <v>1125</v>
      </c>
      <c r="G1159" s="140" t="s">
        <v>2259</v>
      </c>
    </row>
    <row r="1160" spans="1:7" x14ac:dyDescent="0.25">
      <c r="A1160">
        <v>251</v>
      </c>
      <c r="B1160">
        <v>2015</v>
      </c>
      <c r="C1160" t="s">
        <v>28</v>
      </c>
      <c r="D1160" t="s">
        <v>131</v>
      </c>
      <c r="E1160" t="s">
        <v>1104</v>
      </c>
      <c r="F1160" t="s">
        <v>1126</v>
      </c>
      <c r="G1160" s="140" t="s">
        <v>2260</v>
      </c>
    </row>
    <row r="1161" spans="1:7" x14ac:dyDescent="0.25">
      <c r="A1161">
        <v>252</v>
      </c>
      <c r="B1161">
        <v>2015</v>
      </c>
      <c r="C1161" t="s">
        <v>29</v>
      </c>
      <c r="D1161" t="s">
        <v>131</v>
      </c>
      <c r="E1161" t="s">
        <v>1104</v>
      </c>
      <c r="F1161" t="s">
        <v>1127</v>
      </c>
      <c r="G1161" s="140" t="s">
        <v>2261</v>
      </c>
    </row>
    <row r="1162" spans="1:7" x14ac:dyDescent="0.25">
      <c r="A1162">
        <v>254</v>
      </c>
      <c r="B1162">
        <v>2015</v>
      </c>
      <c r="C1162" t="s">
        <v>30</v>
      </c>
      <c r="D1162" t="s">
        <v>131</v>
      </c>
      <c r="E1162" t="s">
        <v>1104</v>
      </c>
      <c r="F1162" t="s">
        <v>1128</v>
      </c>
      <c r="G1162" s="140" t="s">
        <v>2262</v>
      </c>
    </row>
    <row r="1163" spans="1:7" x14ac:dyDescent="0.25">
      <c r="A1163">
        <v>255</v>
      </c>
      <c r="B1163">
        <v>2015</v>
      </c>
      <c r="C1163" t="s">
        <v>31</v>
      </c>
      <c r="D1163" t="s">
        <v>131</v>
      </c>
      <c r="E1163" t="s">
        <v>1104</v>
      </c>
      <c r="F1163" t="s">
        <v>1129</v>
      </c>
      <c r="G1163" s="140" t="s">
        <v>2263</v>
      </c>
    </row>
    <row r="1164" spans="1:7" x14ac:dyDescent="0.25">
      <c r="A1164">
        <v>256</v>
      </c>
      <c r="B1164">
        <v>2015</v>
      </c>
      <c r="C1164" t="s">
        <v>32</v>
      </c>
      <c r="D1164" t="s">
        <v>131</v>
      </c>
      <c r="E1164" t="s">
        <v>1104</v>
      </c>
      <c r="F1164" t="s">
        <v>1130</v>
      </c>
      <c r="G1164" s="140" t="s">
        <v>2264</v>
      </c>
    </row>
    <row r="1165" spans="1:7" x14ac:dyDescent="0.25">
      <c r="A1165">
        <v>257</v>
      </c>
      <c r="B1165">
        <v>2015</v>
      </c>
      <c r="C1165" t="s">
        <v>33</v>
      </c>
      <c r="D1165" t="s">
        <v>131</v>
      </c>
      <c r="E1165" t="s">
        <v>1104</v>
      </c>
      <c r="F1165" t="s">
        <v>1131</v>
      </c>
      <c r="G1165" s="140" t="s">
        <v>2265</v>
      </c>
    </row>
    <row r="1166" spans="1:7" x14ac:dyDescent="0.25">
      <c r="A1166">
        <v>2</v>
      </c>
      <c r="B1166">
        <v>2015</v>
      </c>
      <c r="C1166" t="s">
        <v>84</v>
      </c>
      <c r="D1166" t="s">
        <v>131</v>
      </c>
      <c r="E1166" t="s">
        <v>1104</v>
      </c>
      <c r="F1166" t="s">
        <v>1132</v>
      </c>
      <c r="G1166" s="140" t="s">
        <v>2266</v>
      </c>
    </row>
    <row r="1167" spans="1:7" x14ac:dyDescent="0.25">
      <c r="A1167">
        <v>351</v>
      </c>
      <c r="B1167">
        <v>2015</v>
      </c>
      <c r="C1167" t="s">
        <v>35</v>
      </c>
      <c r="D1167" t="s">
        <v>131</v>
      </c>
      <c r="E1167" t="s">
        <v>1104</v>
      </c>
      <c r="F1167" t="s">
        <v>1133</v>
      </c>
      <c r="G1167" s="140" t="s">
        <v>2267</v>
      </c>
    </row>
    <row r="1168" spans="1:7" x14ac:dyDescent="0.25">
      <c r="A1168">
        <v>352</v>
      </c>
      <c r="B1168">
        <v>2015</v>
      </c>
      <c r="C1168" t="s">
        <v>36</v>
      </c>
      <c r="D1168" t="s">
        <v>131</v>
      </c>
      <c r="E1168" t="s">
        <v>1104</v>
      </c>
      <c r="F1168" t="s">
        <v>1134</v>
      </c>
      <c r="G1168" s="140" t="s">
        <v>2268</v>
      </c>
    </row>
    <row r="1169" spans="1:7" x14ac:dyDescent="0.25">
      <c r="A1169">
        <v>353</v>
      </c>
      <c r="B1169">
        <v>2015</v>
      </c>
      <c r="C1169" t="s">
        <v>37</v>
      </c>
      <c r="D1169" t="s">
        <v>131</v>
      </c>
      <c r="E1169" t="s">
        <v>1104</v>
      </c>
      <c r="F1169" t="s">
        <v>1135</v>
      </c>
      <c r="G1169" s="140" t="s">
        <v>2269</v>
      </c>
    </row>
    <row r="1170" spans="1:7" x14ac:dyDescent="0.25">
      <c r="A1170" t="s">
        <v>66</v>
      </c>
      <c r="B1170">
        <v>2015</v>
      </c>
      <c r="C1170" t="s">
        <v>94</v>
      </c>
      <c r="D1170" t="s">
        <v>131</v>
      </c>
      <c r="E1170" t="s">
        <v>1104</v>
      </c>
      <c r="F1170" t="s">
        <v>1136</v>
      </c>
      <c r="G1170" s="140" t="s">
        <v>2270</v>
      </c>
    </row>
    <row r="1171" spans="1:7" x14ac:dyDescent="0.25">
      <c r="A1171">
        <v>355</v>
      </c>
      <c r="B1171">
        <v>2015</v>
      </c>
      <c r="C1171" t="s">
        <v>39</v>
      </c>
      <c r="D1171" t="s">
        <v>131</v>
      </c>
      <c r="E1171" t="s">
        <v>1104</v>
      </c>
      <c r="F1171" t="s">
        <v>1137</v>
      </c>
      <c r="G1171" s="140" t="s">
        <v>2271</v>
      </c>
    </row>
    <row r="1172" spans="1:7" x14ac:dyDescent="0.25">
      <c r="A1172">
        <v>356</v>
      </c>
      <c r="B1172">
        <v>2015</v>
      </c>
      <c r="C1172" t="s">
        <v>40</v>
      </c>
      <c r="D1172" t="s">
        <v>131</v>
      </c>
      <c r="E1172" t="s">
        <v>1104</v>
      </c>
      <c r="F1172" t="s">
        <v>1138</v>
      </c>
      <c r="G1172" s="140" t="s">
        <v>2272</v>
      </c>
    </row>
    <row r="1173" spans="1:7" x14ac:dyDescent="0.25">
      <c r="A1173">
        <v>357</v>
      </c>
      <c r="B1173">
        <v>2015</v>
      </c>
      <c r="C1173" t="s">
        <v>41</v>
      </c>
      <c r="D1173" t="s">
        <v>131</v>
      </c>
      <c r="E1173" t="s">
        <v>1104</v>
      </c>
      <c r="F1173" t="s">
        <v>1139</v>
      </c>
      <c r="G1173" s="140" t="s">
        <v>2273</v>
      </c>
    </row>
    <row r="1174" spans="1:7" x14ac:dyDescent="0.25">
      <c r="A1174">
        <v>358</v>
      </c>
      <c r="B1174">
        <v>2015</v>
      </c>
      <c r="C1174" t="s">
        <v>42</v>
      </c>
      <c r="D1174" t="s">
        <v>131</v>
      </c>
      <c r="E1174" t="s">
        <v>1104</v>
      </c>
      <c r="F1174" t="s">
        <v>1140</v>
      </c>
      <c r="G1174" s="140" t="s">
        <v>2274</v>
      </c>
    </row>
    <row r="1175" spans="1:7" x14ac:dyDescent="0.25">
      <c r="A1175">
        <v>359</v>
      </c>
      <c r="B1175">
        <v>2015</v>
      </c>
      <c r="C1175" t="s">
        <v>43</v>
      </c>
      <c r="D1175" t="s">
        <v>131</v>
      </c>
      <c r="E1175" t="s">
        <v>1104</v>
      </c>
      <c r="F1175" t="s">
        <v>1141</v>
      </c>
      <c r="G1175" s="140" t="s">
        <v>2275</v>
      </c>
    </row>
    <row r="1176" spans="1:7" x14ac:dyDescent="0.25">
      <c r="A1176" t="s">
        <v>66</v>
      </c>
      <c r="B1176">
        <v>2015</v>
      </c>
      <c r="C1176" t="s">
        <v>94</v>
      </c>
      <c r="D1176" t="s">
        <v>131</v>
      </c>
      <c r="E1176" t="s">
        <v>1104</v>
      </c>
      <c r="F1176" t="s">
        <v>1136</v>
      </c>
      <c r="G1176" s="140" t="s">
        <v>2270</v>
      </c>
    </row>
    <row r="1177" spans="1:7" x14ac:dyDescent="0.25">
      <c r="A1177">
        <v>361</v>
      </c>
      <c r="B1177">
        <v>2015</v>
      </c>
      <c r="C1177" t="s">
        <v>44</v>
      </c>
      <c r="D1177" t="s">
        <v>131</v>
      </c>
      <c r="E1177" t="s">
        <v>1104</v>
      </c>
      <c r="F1177" t="s">
        <v>1142</v>
      </c>
      <c r="G1177" s="140" t="s">
        <v>2276</v>
      </c>
    </row>
    <row r="1178" spans="1:7" x14ac:dyDescent="0.25">
      <c r="A1178">
        <v>3</v>
      </c>
      <c r="B1178">
        <v>2015</v>
      </c>
      <c r="C1178" t="s">
        <v>85</v>
      </c>
      <c r="D1178" t="s">
        <v>131</v>
      </c>
      <c r="E1178" t="s">
        <v>1104</v>
      </c>
      <c r="F1178" t="s">
        <v>1143</v>
      </c>
      <c r="G1178" s="140" t="s">
        <v>2277</v>
      </c>
    </row>
    <row r="1179" spans="1:7" x14ac:dyDescent="0.25">
      <c r="A1179">
        <v>401</v>
      </c>
      <c r="B1179">
        <v>2015</v>
      </c>
      <c r="C1179" t="s">
        <v>1144</v>
      </c>
      <c r="D1179" t="s">
        <v>131</v>
      </c>
      <c r="E1179" t="s">
        <v>1104</v>
      </c>
      <c r="F1179" t="s">
        <v>1145</v>
      </c>
      <c r="G1179" s="140" t="s">
        <v>2278</v>
      </c>
    </row>
    <row r="1180" spans="1:7" x14ac:dyDescent="0.25">
      <c r="A1180" t="s">
        <v>67</v>
      </c>
      <c r="B1180">
        <v>2015</v>
      </c>
      <c r="C1180" t="s">
        <v>1146</v>
      </c>
      <c r="D1180" t="s">
        <v>131</v>
      </c>
      <c r="E1180" t="s">
        <v>1104</v>
      </c>
      <c r="F1180" t="s">
        <v>1147</v>
      </c>
      <c r="G1180" s="140" t="s">
        <v>2279</v>
      </c>
    </row>
    <row r="1181" spans="1:7" x14ac:dyDescent="0.25">
      <c r="A1181">
        <v>403</v>
      </c>
      <c r="B1181">
        <v>2015</v>
      </c>
      <c r="C1181" t="s">
        <v>1148</v>
      </c>
      <c r="D1181" t="s">
        <v>131</v>
      </c>
      <c r="E1181" t="s">
        <v>1104</v>
      </c>
      <c r="F1181" t="s">
        <v>1149</v>
      </c>
      <c r="G1181" s="140" t="s">
        <v>2280</v>
      </c>
    </row>
    <row r="1182" spans="1:7" x14ac:dyDescent="0.25">
      <c r="A1182">
        <v>404</v>
      </c>
      <c r="B1182">
        <v>2015</v>
      </c>
      <c r="C1182" t="s">
        <v>1150</v>
      </c>
      <c r="D1182" t="s">
        <v>131</v>
      </c>
      <c r="E1182" t="s">
        <v>1104</v>
      </c>
      <c r="F1182" t="s">
        <v>1151</v>
      </c>
      <c r="G1182" s="140" t="s">
        <v>2281</v>
      </c>
    </row>
    <row r="1183" spans="1:7" x14ac:dyDescent="0.25">
      <c r="A1183">
        <v>405</v>
      </c>
      <c r="B1183">
        <v>2015</v>
      </c>
      <c r="C1183" t="s">
        <v>1152</v>
      </c>
      <c r="D1183" t="s">
        <v>131</v>
      </c>
      <c r="E1183" t="s">
        <v>1104</v>
      </c>
      <c r="F1183" t="s">
        <v>1153</v>
      </c>
      <c r="G1183" s="140" t="s">
        <v>2282</v>
      </c>
    </row>
    <row r="1184" spans="1:7" x14ac:dyDescent="0.25">
      <c r="A1184">
        <v>451</v>
      </c>
      <c r="B1184">
        <v>2015</v>
      </c>
      <c r="C1184" t="s">
        <v>51</v>
      </c>
      <c r="D1184" t="s">
        <v>131</v>
      </c>
      <c r="E1184" t="s">
        <v>1104</v>
      </c>
      <c r="F1184" t="s">
        <v>1154</v>
      </c>
      <c r="G1184" s="140" t="s">
        <v>2283</v>
      </c>
    </row>
    <row r="1185" spans="1:7" x14ac:dyDescent="0.25">
      <c r="A1185">
        <v>452</v>
      </c>
      <c r="B1185">
        <v>2015</v>
      </c>
      <c r="C1185" t="s">
        <v>52</v>
      </c>
      <c r="D1185" t="s">
        <v>131</v>
      </c>
      <c r="E1185" t="s">
        <v>1104</v>
      </c>
      <c r="F1185" t="s">
        <v>1155</v>
      </c>
      <c r="G1185" s="140" t="s">
        <v>2284</v>
      </c>
    </row>
    <row r="1186" spans="1:7" x14ac:dyDescent="0.25">
      <c r="A1186">
        <v>453</v>
      </c>
      <c r="B1186">
        <v>2015</v>
      </c>
      <c r="C1186" t="s">
        <v>53</v>
      </c>
      <c r="D1186" t="s">
        <v>131</v>
      </c>
      <c r="E1186" t="s">
        <v>1104</v>
      </c>
      <c r="F1186" t="s">
        <v>1156</v>
      </c>
      <c r="G1186" s="140" t="s">
        <v>2285</v>
      </c>
    </row>
    <row r="1187" spans="1:7" x14ac:dyDescent="0.25">
      <c r="A1187">
        <v>454</v>
      </c>
      <c r="B1187">
        <v>2015</v>
      </c>
      <c r="C1187" t="s">
        <v>54</v>
      </c>
      <c r="D1187" t="s">
        <v>131</v>
      </c>
      <c r="E1187" t="s">
        <v>1104</v>
      </c>
      <c r="F1187" t="s">
        <v>1157</v>
      </c>
      <c r="G1187" s="140" t="s">
        <v>2286</v>
      </c>
    </row>
    <row r="1188" spans="1:7" x14ac:dyDescent="0.25">
      <c r="A1188" t="s">
        <v>68</v>
      </c>
      <c r="B1188">
        <v>2015</v>
      </c>
      <c r="C1188" t="s">
        <v>55</v>
      </c>
      <c r="D1188" t="s">
        <v>131</v>
      </c>
      <c r="E1188" t="s">
        <v>1104</v>
      </c>
      <c r="F1188" t="s">
        <v>1158</v>
      </c>
      <c r="G1188" s="140" t="s">
        <v>2287</v>
      </c>
    </row>
    <row r="1189" spans="1:7" x14ac:dyDescent="0.25">
      <c r="A1189">
        <v>456</v>
      </c>
      <c r="B1189">
        <v>2015</v>
      </c>
      <c r="C1189" t="s">
        <v>56</v>
      </c>
      <c r="D1189" t="s">
        <v>131</v>
      </c>
      <c r="E1189" t="s">
        <v>1104</v>
      </c>
      <c r="F1189" t="s">
        <v>1159</v>
      </c>
      <c r="G1189" s="140" t="s">
        <v>2288</v>
      </c>
    </row>
    <row r="1190" spans="1:7" x14ac:dyDescent="0.25">
      <c r="A1190" t="s">
        <v>67</v>
      </c>
      <c r="B1190">
        <v>2015</v>
      </c>
      <c r="C1190" t="s">
        <v>1146</v>
      </c>
      <c r="D1190" t="s">
        <v>131</v>
      </c>
      <c r="E1190" t="s">
        <v>1104</v>
      </c>
      <c r="F1190" t="s">
        <v>1147</v>
      </c>
      <c r="G1190" s="140" t="s">
        <v>2279</v>
      </c>
    </row>
    <row r="1191" spans="1:7" x14ac:dyDescent="0.25">
      <c r="A1191">
        <v>458</v>
      </c>
      <c r="B1191">
        <v>2015</v>
      </c>
      <c r="C1191" t="s">
        <v>57</v>
      </c>
      <c r="D1191" t="s">
        <v>131</v>
      </c>
      <c r="E1191" t="s">
        <v>1104</v>
      </c>
      <c r="F1191" t="s">
        <v>1160</v>
      </c>
      <c r="G1191" s="140" t="s">
        <v>2289</v>
      </c>
    </row>
    <row r="1192" spans="1:7" x14ac:dyDescent="0.25">
      <c r="A1192">
        <v>459</v>
      </c>
      <c r="B1192">
        <v>2015</v>
      </c>
      <c r="C1192" t="s">
        <v>58</v>
      </c>
      <c r="D1192" t="s">
        <v>131</v>
      </c>
      <c r="E1192" t="s">
        <v>1104</v>
      </c>
      <c r="F1192" t="s">
        <v>1161</v>
      </c>
      <c r="G1192" s="140" t="s">
        <v>2290</v>
      </c>
    </row>
    <row r="1193" spans="1:7" x14ac:dyDescent="0.25">
      <c r="A1193">
        <v>460</v>
      </c>
      <c r="B1193">
        <v>2015</v>
      </c>
      <c r="C1193" t="s">
        <v>59</v>
      </c>
      <c r="D1193" t="s">
        <v>131</v>
      </c>
      <c r="E1193" t="s">
        <v>1104</v>
      </c>
      <c r="F1193" t="s">
        <v>1162</v>
      </c>
      <c r="G1193" s="140" t="s">
        <v>2291</v>
      </c>
    </row>
    <row r="1194" spans="1:7" x14ac:dyDescent="0.25">
      <c r="A1194">
        <v>461</v>
      </c>
      <c r="B1194">
        <v>2015</v>
      </c>
      <c r="C1194" t="s">
        <v>60</v>
      </c>
      <c r="D1194" t="s">
        <v>131</v>
      </c>
      <c r="E1194" t="s">
        <v>1104</v>
      </c>
      <c r="F1194" t="s">
        <v>1163</v>
      </c>
      <c r="G1194" s="140" t="s">
        <v>2292</v>
      </c>
    </row>
    <row r="1195" spans="1:7" x14ac:dyDescent="0.25">
      <c r="A1195" t="s">
        <v>68</v>
      </c>
      <c r="B1195">
        <v>2015</v>
      </c>
      <c r="C1195" t="s">
        <v>55</v>
      </c>
      <c r="D1195" t="s">
        <v>131</v>
      </c>
      <c r="E1195" t="s">
        <v>1104</v>
      </c>
      <c r="F1195" t="s">
        <v>1158</v>
      </c>
      <c r="G1195" s="140" t="s">
        <v>2287</v>
      </c>
    </row>
    <row r="1196" spans="1:7" x14ac:dyDescent="0.25">
      <c r="A1196">
        <v>4</v>
      </c>
      <c r="B1196">
        <v>2015</v>
      </c>
      <c r="C1196" t="s">
        <v>1102</v>
      </c>
      <c r="D1196" t="s">
        <v>131</v>
      </c>
      <c r="E1196" t="s">
        <v>1104</v>
      </c>
      <c r="F1196" t="s">
        <v>1164</v>
      </c>
      <c r="G1196" s="140" t="s">
        <v>2293</v>
      </c>
    </row>
    <row r="1197" spans="1:7" x14ac:dyDescent="0.25">
      <c r="A1197">
        <v>0</v>
      </c>
      <c r="B1197">
        <v>2015</v>
      </c>
      <c r="C1197" t="s">
        <v>62</v>
      </c>
      <c r="D1197" t="s">
        <v>131</v>
      </c>
      <c r="E1197" t="s">
        <v>1104</v>
      </c>
      <c r="F1197" t="s">
        <v>1165</v>
      </c>
      <c r="G1197" s="140" t="s">
        <v>2294</v>
      </c>
    </row>
    <row r="1198" spans="1:7" x14ac:dyDescent="0.25">
      <c r="A1198">
        <v>101</v>
      </c>
      <c r="B1198">
        <v>2014</v>
      </c>
      <c r="C1198" t="s">
        <v>1106</v>
      </c>
      <c r="D1198" t="s">
        <v>131</v>
      </c>
      <c r="E1198" t="s">
        <v>1104</v>
      </c>
      <c r="F1198" t="s">
        <v>1107</v>
      </c>
      <c r="G1198" s="140" t="s">
        <v>2295</v>
      </c>
    </row>
    <row r="1199" spans="1:7" x14ac:dyDescent="0.25">
      <c r="A1199">
        <v>102</v>
      </c>
      <c r="B1199">
        <v>2014</v>
      </c>
      <c r="C1199" t="s">
        <v>1108</v>
      </c>
      <c r="D1199" t="s">
        <v>131</v>
      </c>
      <c r="E1199" t="s">
        <v>1104</v>
      </c>
      <c r="F1199" t="s">
        <v>1109</v>
      </c>
      <c r="G1199" s="140" t="s">
        <v>2296</v>
      </c>
    </row>
    <row r="1200" spans="1:7" x14ac:dyDescent="0.25">
      <c r="A1200">
        <v>103</v>
      </c>
      <c r="B1200">
        <v>2014</v>
      </c>
      <c r="C1200" t="s">
        <v>1110</v>
      </c>
      <c r="D1200" t="s">
        <v>131</v>
      </c>
      <c r="E1200" t="s">
        <v>1104</v>
      </c>
      <c r="F1200" t="s">
        <v>1111</v>
      </c>
      <c r="G1200" s="140" t="s">
        <v>2297</v>
      </c>
    </row>
    <row r="1201" spans="1:7" x14ac:dyDescent="0.25">
      <c r="A1201">
        <v>151</v>
      </c>
      <c r="B1201">
        <v>2014</v>
      </c>
      <c r="C1201" t="s">
        <v>15</v>
      </c>
      <c r="D1201" t="s">
        <v>131</v>
      </c>
      <c r="E1201" t="s">
        <v>1104</v>
      </c>
      <c r="F1201" t="s">
        <v>1112</v>
      </c>
      <c r="G1201" s="140" t="s">
        <v>2298</v>
      </c>
    </row>
    <row r="1202" spans="1:7" x14ac:dyDescent="0.25">
      <c r="A1202">
        <v>153</v>
      </c>
      <c r="B1202">
        <v>2014</v>
      </c>
      <c r="C1202" t="s">
        <v>16</v>
      </c>
      <c r="D1202" t="s">
        <v>131</v>
      </c>
      <c r="E1202" t="s">
        <v>1104</v>
      </c>
      <c r="F1202" t="s">
        <v>1113</v>
      </c>
      <c r="G1202" s="140" t="s">
        <v>2299</v>
      </c>
    </row>
    <row r="1203" spans="1:7" x14ac:dyDescent="0.25">
      <c r="A1203">
        <v>154</v>
      </c>
      <c r="B1203">
        <v>2014</v>
      </c>
      <c r="C1203" t="s">
        <v>17</v>
      </c>
      <c r="D1203" t="s">
        <v>131</v>
      </c>
      <c r="E1203" t="s">
        <v>1104</v>
      </c>
      <c r="F1203" t="s">
        <v>1114</v>
      </c>
      <c r="G1203" s="140" t="s">
        <v>2300</v>
      </c>
    </row>
    <row r="1204" spans="1:7" x14ac:dyDescent="0.25">
      <c r="A1204">
        <v>155</v>
      </c>
      <c r="B1204">
        <v>2014</v>
      </c>
      <c r="C1204" t="s">
        <v>18</v>
      </c>
      <c r="D1204" t="s">
        <v>131</v>
      </c>
      <c r="E1204" t="s">
        <v>1104</v>
      </c>
      <c r="F1204" t="s">
        <v>1115</v>
      </c>
      <c r="G1204" s="140" t="s">
        <v>2301</v>
      </c>
    </row>
    <row r="1205" spans="1:7" x14ac:dyDescent="0.25">
      <c r="A1205">
        <v>157</v>
      </c>
      <c r="B1205">
        <v>2014</v>
      </c>
      <c r="C1205" t="s">
        <v>19</v>
      </c>
      <c r="D1205" t="s">
        <v>131</v>
      </c>
      <c r="E1205" t="s">
        <v>1104</v>
      </c>
      <c r="F1205" t="s">
        <v>1116</v>
      </c>
      <c r="G1205" s="140" t="s">
        <v>2302</v>
      </c>
    </row>
    <row r="1206" spans="1:7" x14ac:dyDescent="0.25">
      <c r="A1206">
        <v>159</v>
      </c>
      <c r="B1206">
        <v>2014</v>
      </c>
      <c r="C1206" t="s">
        <v>21</v>
      </c>
      <c r="D1206" t="s">
        <v>131</v>
      </c>
      <c r="E1206" t="s">
        <v>1104</v>
      </c>
      <c r="F1206" t="s">
        <v>1117</v>
      </c>
      <c r="G1206" s="140" t="s">
        <v>2303</v>
      </c>
    </row>
    <row r="1207" spans="1:7" x14ac:dyDescent="0.25">
      <c r="A1207">
        <v>158</v>
      </c>
      <c r="B1207">
        <v>2014</v>
      </c>
      <c r="C1207" t="s">
        <v>20</v>
      </c>
      <c r="D1207" t="s">
        <v>131</v>
      </c>
      <c r="E1207" t="s">
        <v>1104</v>
      </c>
      <c r="F1207" t="s">
        <v>1118</v>
      </c>
      <c r="G1207" s="140" t="s">
        <v>2304</v>
      </c>
    </row>
    <row r="1208" spans="1:7" x14ac:dyDescent="0.25">
      <c r="A1208">
        <v>1</v>
      </c>
      <c r="B1208">
        <v>2014</v>
      </c>
      <c r="C1208" t="s">
        <v>113</v>
      </c>
      <c r="D1208" t="s">
        <v>131</v>
      </c>
      <c r="E1208" t="s">
        <v>1104</v>
      </c>
      <c r="F1208" t="s">
        <v>1119</v>
      </c>
      <c r="G1208" s="140" t="s">
        <v>2305</v>
      </c>
    </row>
    <row r="1209" spans="1:7" x14ac:dyDescent="0.25">
      <c r="A1209">
        <v>241</v>
      </c>
      <c r="B1209">
        <v>2014</v>
      </c>
      <c r="C1209" t="s">
        <v>1120</v>
      </c>
      <c r="D1209" t="s">
        <v>131</v>
      </c>
      <c r="E1209" t="s">
        <v>1104</v>
      </c>
      <c r="F1209" t="s">
        <v>1121</v>
      </c>
      <c r="G1209" s="140" t="s">
        <v>2306</v>
      </c>
    </row>
    <row r="1210" spans="1:7" x14ac:dyDescent="0.25">
      <c r="A1210">
        <v>241001</v>
      </c>
      <c r="B1210">
        <v>2014</v>
      </c>
      <c r="C1210" t="s">
        <v>1122</v>
      </c>
      <c r="D1210" t="s">
        <v>131</v>
      </c>
      <c r="E1210" t="s">
        <v>1104</v>
      </c>
      <c r="F1210" t="s">
        <v>1123</v>
      </c>
      <c r="G1210" s="140" t="s">
        <v>2307</v>
      </c>
    </row>
    <row r="1211" spans="1:7" x14ac:dyDescent="0.25">
      <c r="A1211">
        <v>241999</v>
      </c>
      <c r="B1211">
        <v>2014</v>
      </c>
      <c r="C1211" t="s">
        <v>1124</v>
      </c>
      <c r="D1211" t="s">
        <v>131</v>
      </c>
      <c r="E1211" t="s">
        <v>1104</v>
      </c>
      <c r="F1211" t="s">
        <v>1125</v>
      </c>
      <c r="G1211" s="140" t="s">
        <v>2308</v>
      </c>
    </row>
    <row r="1212" spans="1:7" x14ac:dyDescent="0.25">
      <c r="A1212">
        <v>251</v>
      </c>
      <c r="B1212">
        <v>2014</v>
      </c>
      <c r="C1212" t="s">
        <v>28</v>
      </c>
      <c r="D1212" t="s">
        <v>131</v>
      </c>
      <c r="E1212" t="s">
        <v>1104</v>
      </c>
      <c r="F1212" t="s">
        <v>1126</v>
      </c>
      <c r="G1212" s="140" t="s">
        <v>2309</v>
      </c>
    </row>
    <row r="1213" spans="1:7" x14ac:dyDescent="0.25">
      <c r="A1213">
        <v>252</v>
      </c>
      <c r="B1213">
        <v>2014</v>
      </c>
      <c r="C1213" t="s">
        <v>29</v>
      </c>
      <c r="D1213" t="s">
        <v>131</v>
      </c>
      <c r="E1213" t="s">
        <v>1104</v>
      </c>
      <c r="F1213" t="s">
        <v>1127</v>
      </c>
      <c r="G1213" s="140" t="s">
        <v>2310</v>
      </c>
    </row>
    <row r="1214" spans="1:7" x14ac:dyDescent="0.25">
      <c r="A1214">
        <v>254</v>
      </c>
      <c r="B1214">
        <v>2014</v>
      </c>
      <c r="C1214" t="s">
        <v>30</v>
      </c>
      <c r="D1214" t="s">
        <v>131</v>
      </c>
      <c r="E1214" t="s">
        <v>1104</v>
      </c>
      <c r="F1214" t="s">
        <v>1128</v>
      </c>
      <c r="G1214" s="140" t="s">
        <v>2311</v>
      </c>
    </row>
    <row r="1215" spans="1:7" x14ac:dyDescent="0.25">
      <c r="A1215">
        <v>255</v>
      </c>
      <c r="B1215">
        <v>2014</v>
      </c>
      <c r="C1215" t="s">
        <v>31</v>
      </c>
      <c r="D1215" t="s">
        <v>131</v>
      </c>
      <c r="E1215" t="s">
        <v>1104</v>
      </c>
      <c r="F1215" t="s">
        <v>1129</v>
      </c>
      <c r="G1215" s="140" t="s">
        <v>2312</v>
      </c>
    </row>
    <row r="1216" spans="1:7" x14ac:dyDescent="0.25">
      <c r="A1216">
        <v>256</v>
      </c>
      <c r="B1216">
        <v>2014</v>
      </c>
      <c r="C1216" t="s">
        <v>32</v>
      </c>
      <c r="D1216" t="s">
        <v>131</v>
      </c>
      <c r="E1216" t="s">
        <v>1104</v>
      </c>
      <c r="F1216" t="s">
        <v>1130</v>
      </c>
      <c r="G1216" s="140" t="s">
        <v>2313</v>
      </c>
    </row>
    <row r="1217" spans="1:7" x14ac:dyDescent="0.25">
      <c r="A1217">
        <v>257</v>
      </c>
      <c r="B1217">
        <v>2014</v>
      </c>
      <c r="C1217" t="s">
        <v>33</v>
      </c>
      <c r="D1217" t="s">
        <v>131</v>
      </c>
      <c r="E1217" t="s">
        <v>1104</v>
      </c>
      <c r="F1217" t="s">
        <v>1131</v>
      </c>
      <c r="G1217" s="140" t="s">
        <v>2314</v>
      </c>
    </row>
    <row r="1218" spans="1:7" x14ac:dyDescent="0.25">
      <c r="A1218">
        <v>2</v>
      </c>
      <c r="B1218">
        <v>2014</v>
      </c>
      <c r="C1218" t="s">
        <v>84</v>
      </c>
      <c r="D1218" t="s">
        <v>131</v>
      </c>
      <c r="E1218" t="s">
        <v>1104</v>
      </c>
      <c r="F1218" t="s">
        <v>1132</v>
      </c>
      <c r="G1218" s="140" t="s">
        <v>2315</v>
      </c>
    </row>
    <row r="1219" spans="1:7" x14ac:dyDescent="0.25">
      <c r="A1219">
        <v>351</v>
      </c>
      <c r="B1219">
        <v>2014</v>
      </c>
      <c r="C1219" t="s">
        <v>35</v>
      </c>
      <c r="D1219" t="s">
        <v>131</v>
      </c>
      <c r="E1219" t="s">
        <v>1104</v>
      </c>
      <c r="F1219" t="s">
        <v>1133</v>
      </c>
      <c r="G1219" s="140" t="s">
        <v>2316</v>
      </c>
    </row>
    <row r="1220" spans="1:7" x14ac:dyDescent="0.25">
      <c r="A1220">
        <v>352</v>
      </c>
      <c r="B1220">
        <v>2014</v>
      </c>
      <c r="C1220" t="s">
        <v>36</v>
      </c>
      <c r="D1220" t="s">
        <v>131</v>
      </c>
      <c r="E1220" t="s">
        <v>1104</v>
      </c>
      <c r="F1220" t="s">
        <v>1134</v>
      </c>
      <c r="G1220" s="140" t="s">
        <v>2317</v>
      </c>
    </row>
    <row r="1221" spans="1:7" x14ac:dyDescent="0.25">
      <c r="A1221">
        <v>353</v>
      </c>
      <c r="B1221">
        <v>2014</v>
      </c>
      <c r="C1221" t="s">
        <v>37</v>
      </c>
      <c r="D1221" t="s">
        <v>131</v>
      </c>
      <c r="E1221" t="s">
        <v>1104</v>
      </c>
      <c r="F1221" t="s">
        <v>1135</v>
      </c>
      <c r="G1221" s="140" t="s">
        <v>2318</v>
      </c>
    </row>
    <row r="1222" spans="1:7" x14ac:dyDescent="0.25">
      <c r="A1222" t="s">
        <v>66</v>
      </c>
      <c r="B1222">
        <v>2014</v>
      </c>
      <c r="C1222" t="s">
        <v>94</v>
      </c>
      <c r="D1222" t="s">
        <v>131</v>
      </c>
      <c r="E1222" t="s">
        <v>1104</v>
      </c>
      <c r="F1222" t="s">
        <v>1136</v>
      </c>
      <c r="G1222" s="140" t="s">
        <v>2319</v>
      </c>
    </row>
    <row r="1223" spans="1:7" x14ac:dyDescent="0.25">
      <c r="A1223">
        <v>355</v>
      </c>
      <c r="B1223">
        <v>2014</v>
      </c>
      <c r="C1223" t="s">
        <v>39</v>
      </c>
      <c r="D1223" t="s">
        <v>131</v>
      </c>
      <c r="E1223" t="s">
        <v>1104</v>
      </c>
      <c r="F1223" t="s">
        <v>1137</v>
      </c>
      <c r="G1223" s="140" t="s">
        <v>2320</v>
      </c>
    </row>
    <row r="1224" spans="1:7" x14ac:dyDescent="0.25">
      <c r="A1224">
        <v>356</v>
      </c>
      <c r="B1224">
        <v>2014</v>
      </c>
      <c r="C1224" t="s">
        <v>40</v>
      </c>
      <c r="D1224" t="s">
        <v>131</v>
      </c>
      <c r="E1224" t="s">
        <v>1104</v>
      </c>
      <c r="F1224" t="s">
        <v>1138</v>
      </c>
      <c r="G1224" s="140" t="s">
        <v>2321</v>
      </c>
    </row>
    <row r="1225" spans="1:7" x14ac:dyDescent="0.25">
      <c r="A1225">
        <v>357</v>
      </c>
      <c r="B1225">
        <v>2014</v>
      </c>
      <c r="C1225" t="s">
        <v>41</v>
      </c>
      <c r="D1225" t="s">
        <v>131</v>
      </c>
      <c r="E1225" t="s">
        <v>1104</v>
      </c>
      <c r="F1225" t="s">
        <v>1139</v>
      </c>
      <c r="G1225" s="140" t="s">
        <v>2322</v>
      </c>
    </row>
    <row r="1226" spans="1:7" x14ac:dyDescent="0.25">
      <c r="A1226">
        <v>358</v>
      </c>
      <c r="B1226">
        <v>2014</v>
      </c>
      <c r="C1226" t="s">
        <v>42</v>
      </c>
      <c r="D1226" t="s">
        <v>131</v>
      </c>
      <c r="E1226" t="s">
        <v>1104</v>
      </c>
      <c r="F1226" t="s">
        <v>1140</v>
      </c>
      <c r="G1226" s="140" t="s">
        <v>2323</v>
      </c>
    </row>
    <row r="1227" spans="1:7" x14ac:dyDescent="0.25">
      <c r="A1227">
        <v>359</v>
      </c>
      <c r="B1227">
        <v>2014</v>
      </c>
      <c r="C1227" t="s">
        <v>43</v>
      </c>
      <c r="D1227" t="s">
        <v>131</v>
      </c>
      <c r="E1227" t="s">
        <v>1104</v>
      </c>
      <c r="F1227" t="s">
        <v>1141</v>
      </c>
      <c r="G1227" s="140" t="s">
        <v>2324</v>
      </c>
    </row>
    <row r="1228" spans="1:7" x14ac:dyDescent="0.25">
      <c r="A1228" t="s">
        <v>66</v>
      </c>
      <c r="B1228">
        <v>2014</v>
      </c>
      <c r="C1228" t="s">
        <v>94</v>
      </c>
      <c r="D1228" t="s">
        <v>131</v>
      </c>
      <c r="E1228" t="s">
        <v>1104</v>
      </c>
      <c r="F1228" t="s">
        <v>1136</v>
      </c>
      <c r="G1228" s="140" t="s">
        <v>2319</v>
      </c>
    </row>
    <row r="1229" spans="1:7" x14ac:dyDescent="0.25">
      <c r="A1229">
        <v>361</v>
      </c>
      <c r="B1229">
        <v>2014</v>
      </c>
      <c r="C1229" t="s">
        <v>44</v>
      </c>
      <c r="D1229" t="s">
        <v>131</v>
      </c>
      <c r="E1229" t="s">
        <v>1104</v>
      </c>
      <c r="F1229" t="s">
        <v>1142</v>
      </c>
      <c r="G1229" s="140" t="s">
        <v>2325</v>
      </c>
    </row>
    <row r="1230" spans="1:7" x14ac:dyDescent="0.25">
      <c r="A1230">
        <v>3</v>
      </c>
      <c r="B1230">
        <v>2014</v>
      </c>
      <c r="C1230" t="s">
        <v>85</v>
      </c>
      <c r="D1230" t="s">
        <v>131</v>
      </c>
      <c r="E1230" t="s">
        <v>1104</v>
      </c>
      <c r="F1230" t="s">
        <v>1143</v>
      </c>
      <c r="G1230" s="140" t="s">
        <v>2326</v>
      </c>
    </row>
    <row r="1231" spans="1:7" x14ac:dyDescent="0.25">
      <c r="A1231">
        <v>401</v>
      </c>
      <c r="B1231">
        <v>2014</v>
      </c>
      <c r="C1231" t="s">
        <v>1144</v>
      </c>
      <c r="D1231" t="s">
        <v>131</v>
      </c>
      <c r="E1231" t="s">
        <v>1104</v>
      </c>
      <c r="F1231" t="s">
        <v>1145</v>
      </c>
      <c r="G1231" s="140" t="s">
        <v>2327</v>
      </c>
    </row>
    <row r="1232" spans="1:7" x14ac:dyDescent="0.25">
      <c r="A1232" t="s">
        <v>67</v>
      </c>
      <c r="B1232">
        <v>2014</v>
      </c>
      <c r="C1232" t="s">
        <v>1146</v>
      </c>
      <c r="D1232" t="s">
        <v>131</v>
      </c>
      <c r="E1232" t="s">
        <v>1104</v>
      </c>
      <c r="F1232" t="s">
        <v>1147</v>
      </c>
      <c r="G1232" s="140" t="s">
        <v>2328</v>
      </c>
    </row>
    <row r="1233" spans="1:7" x14ac:dyDescent="0.25">
      <c r="A1233">
        <v>403</v>
      </c>
      <c r="B1233">
        <v>2014</v>
      </c>
      <c r="C1233" t="s">
        <v>1148</v>
      </c>
      <c r="D1233" t="s">
        <v>131</v>
      </c>
      <c r="E1233" t="s">
        <v>1104</v>
      </c>
      <c r="F1233" t="s">
        <v>1149</v>
      </c>
      <c r="G1233" s="140" t="s">
        <v>2329</v>
      </c>
    </row>
    <row r="1234" spans="1:7" x14ac:dyDescent="0.25">
      <c r="A1234">
        <v>404</v>
      </c>
      <c r="B1234">
        <v>2014</v>
      </c>
      <c r="C1234" t="s">
        <v>1150</v>
      </c>
      <c r="D1234" t="s">
        <v>131</v>
      </c>
      <c r="E1234" t="s">
        <v>1104</v>
      </c>
      <c r="F1234" t="s">
        <v>1151</v>
      </c>
      <c r="G1234" s="140" t="s">
        <v>2330</v>
      </c>
    </row>
    <row r="1235" spans="1:7" x14ac:dyDescent="0.25">
      <c r="A1235">
        <v>405</v>
      </c>
      <c r="B1235">
        <v>2014</v>
      </c>
      <c r="C1235" t="s">
        <v>1152</v>
      </c>
      <c r="D1235" t="s">
        <v>131</v>
      </c>
      <c r="E1235" t="s">
        <v>1104</v>
      </c>
      <c r="F1235" t="s">
        <v>1153</v>
      </c>
      <c r="G1235" s="140" t="s">
        <v>2331</v>
      </c>
    </row>
    <row r="1236" spans="1:7" x14ac:dyDescent="0.25">
      <c r="A1236">
        <v>451</v>
      </c>
      <c r="B1236">
        <v>2014</v>
      </c>
      <c r="C1236" t="s">
        <v>51</v>
      </c>
      <c r="D1236" t="s">
        <v>131</v>
      </c>
      <c r="E1236" t="s">
        <v>1104</v>
      </c>
      <c r="F1236" t="s">
        <v>1154</v>
      </c>
      <c r="G1236" s="140" t="s">
        <v>2332</v>
      </c>
    </row>
    <row r="1237" spans="1:7" x14ac:dyDescent="0.25">
      <c r="A1237">
        <v>452</v>
      </c>
      <c r="B1237">
        <v>2014</v>
      </c>
      <c r="C1237" t="s">
        <v>52</v>
      </c>
      <c r="D1237" t="s">
        <v>131</v>
      </c>
      <c r="E1237" t="s">
        <v>1104</v>
      </c>
      <c r="F1237" t="s">
        <v>1155</v>
      </c>
      <c r="G1237" s="140" t="s">
        <v>2333</v>
      </c>
    </row>
    <row r="1238" spans="1:7" x14ac:dyDescent="0.25">
      <c r="A1238">
        <v>453</v>
      </c>
      <c r="B1238">
        <v>2014</v>
      </c>
      <c r="C1238" t="s">
        <v>53</v>
      </c>
      <c r="D1238" t="s">
        <v>131</v>
      </c>
      <c r="E1238" t="s">
        <v>1104</v>
      </c>
      <c r="F1238" t="s">
        <v>1156</v>
      </c>
      <c r="G1238" s="140" t="s">
        <v>2334</v>
      </c>
    </row>
    <row r="1239" spans="1:7" x14ac:dyDescent="0.25">
      <c r="A1239">
        <v>454</v>
      </c>
      <c r="B1239">
        <v>2014</v>
      </c>
      <c r="C1239" t="s">
        <v>54</v>
      </c>
      <c r="D1239" t="s">
        <v>131</v>
      </c>
      <c r="E1239" t="s">
        <v>1104</v>
      </c>
      <c r="F1239" t="s">
        <v>1157</v>
      </c>
      <c r="G1239" s="140" t="s">
        <v>2335</v>
      </c>
    </row>
    <row r="1240" spans="1:7" x14ac:dyDescent="0.25">
      <c r="A1240" t="s">
        <v>68</v>
      </c>
      <c r="B1240">
        <v>2014</v>
      </c>
      <c r="C1240" t="s">
        <v>55</v>
      </c>
      <c r="D1240" t="s">
        <v>131</v>
      </c>
      <c r="E1240" t="s">
        <v>1104</v>
      </c>
      <c r="F1240" t="s">
        <v>1158</v>
      </c>
      <c r="G1240" s="140" t="s">
        <v>2336</v>
      </c>
    </row>
    <row r="1241" spans="1:7" x14ac:dyDescent="0.25">
      <c r="A1241">
        <v>456</v>
      </c>
      <c r="B1241">
        <v>2014</v>
      </c>
      <c r="C1241" t="s">
        <v>56</v>
      </c>
      <c r="D1241" t="s">
        <v>131</v>
      </c>
      <c r="E1241" t="s">
        <v>1104</v>
      </c>
      <c r="F1241" t="s">
        <v>1159</v>
      </c>
      <c r="G1241" s="140" t="s">
        <v>2337</v>
      </c>
    </row>
    <row r="1242" spans="1:7" x14ac:dyDescent="0.25">
      <c r="A1242" t="s">
        <v>67</v>
      </c>
      <c r="B1242">
        <v>2014</v>
      </c>
      <c r="C1242" t="s">
        <v>1146</v>
      </c>
      <c r="D1242" t="s">
        <v>131</v>
      </c>
      <c r="E1242" t="s">
        <v>1104</v>
      </c>
      <c r="F1242" t="s">
        <v>1147</v>
      </c>
      <c r="G1242" s="140" t="s">
        <v>2328</v>
      </c>
    </row>
    <row r="1243" spans="1:7" x14ac:dyDescent="0.25">
      <c r="A1243">
        <v>458</v>
      </c>
      <c r="B1243">
        <v>2014</v>
      </c>
      <c r="C1243" t="s">
        <v>57</v>
      </c>
      <c r="D1243" t="s">
        <v>131</v>
      </c>
      <c r="E1243" t="s">
        <v>1104</v>
      </c>
      <c r="F1243" t="s">
        <v>1160</v>
      </c>
      <c r="G1243" s="140" t="s">
        <v>2338</v>
      </c>
    </row>
    <row r="1244" spans="1:7" x14ac:dyDescent="0.25">
      <c r="A1244">
        <v>459</v>
      </c>
      <c r="B1244">
        <v>2014</v>
      </c>
      <c r="C1244" t="s">
        <v>58</v>
      </c>
      <c r="D1244" t="s">
        <v>131</v>
      </c>
      <c r="E1244" t="s">
        <v>1104</v>
      </c>
      <c r="F1244" t="s">
        <v>1161</v>
      </c>
      <c r="G1244" s="140" t="s">
        <v>2339</v>
      </c>
    </row>
    <row r="1245" spans="1:7" x14ac:dyDescent="0.25">
      <c r="A1245">
        <v>460</v>
      </c>
      <c r="B1245">
        <v>2014</v>
      </c>
      <c r="C1245" t="s">
        <v>59</v>
      </c>
      <c r="D1245" t="s">
        <v>131</v>
      </c>
      <c r="E1245" t="s">
        <v>1104</v>
      </c>
      <c r="F1245" t="s">
        <v>1162</v>
      </c>
      <c r="G1245" s="140" t="s">
        <v>2340</v>
      </c>
    </row>
    <row r="1246" spans="1:7" x14ac:dyDescent="0.25">
      <c r="A1246">
        <v>461</v>
      </c>
      <c r="B1246">
        <v>2014</v>
      </c>
      <c r="C1246" t="s">
        <v>60</v>
      </c>
      <c r="D1246" t="s">
        <v>131</v>
      </c>
      <c r="E1246" t="s">
        <v>1104</v>
      </c>
      <c r="F1246" t="s">
        <v>1163</v>
      </c>
      <c r="G1246" s="140" t="s">
        <v>2341</v>
      </c>
    </row>
    <row r="1247" spans="1:7" x14ac:dyDescent="0.25">
      <c r="A1247" t="s">
        <v>68</v>
      </c>
      <c r="B1247">
        <v>2014</v>
      </c>
      <c r="C1247" t="s">
        <v>55</v>
      </c>
      <c r="D1247" t="s">
        <v>131</v>
      </c>
      <c r="E1247" t="s">
        <v>1104</v>
      </c>
      <c r="F1247" t="s">
        <v>1158</v>
      </c>
      <c r="G1247" s="140" t="s">
        <v>2336</v>
      </c>
    </row>
    <row r="1248" spans="1:7" x14ac:dyDescent="0.25">
      <c r="A1248">
        <v>4</v>
      </c>
      <c r="B1248">
        <v>2014</v>
      </c>
      <c r="C1248" t="s">
        <v>1102</v>
      </c>
      <c r="D1248" t="s">
        <v>131</v>
      </c>
      <c r="E1248" t="s">
        <v>1104</v>
      </c>
      <c r="F1248" t="s">
        <v>1164</v>
      </c>
      <c r="G1248" s="140" t="s">
        <v>2342</v>
      </c>
    </row>
    <row r="1249" spans="1:7" x14ac:dyDescent="0.25">
      <c r="A1249">
        <v>0</v>
      </c>
      <c r="B1249">
        <v>2014</v>
      </c>
      <c r="C1249" t="s">
        <v>62</v>
      </c>
      <c r="D1249" t="s">
        <v>131</v>
      </c>
      <c r="E1249" t="s">
        <v>1104</v>
      </c>
      <c r="F1249" t="s">
        <v>1165</v>
      </c>
      <c r="G1249" s="140" t="s">
        <v>2343</v>
      </c>
    </row>
    <row r="1250" spans="1:7" x14ac:dyDescent="0.25">
      <c r="A1250">
        <v>101</v>
      </c>
      <c r="B1250">
        <v>2013</v>
      </c>
      <c r="C1250" t="s">
        <v>1106</v>
      </c>
      <c r="D1250" t="s">
        <v>131</v>
      </c>
      <c r="E1250" t="s">
        <v>1104</v>
      </c>
      <c r="F1250" t="s">
        <v>1107</v>
      </c>
      <c r="G1250" s="140" t="s">
        <v>2344</v>
      </c>
    </row>
    <row r="1251" spans="1:7" x14ac:dyDescent="0.25">
      <c r="A1251">
        <v>102</v>
      </c>
      <c r="B1251">
        <v>2013</v>
      </c>
      <c r="C1251" t="s">
        <v>1108</v>
      </c>
      <c r="D1251" t="s">
        <v>131</v>
      </c>
      <c r="E1251" t="s">
        <v>1104</v>
      </c>
      <c r="F1251" t="s">
        <v>1109</v>
      </c>
      <c r="G1251" s="140" t="s">
        <v>2345</v>
      </c>
    </row>
    <row r="1252" spans="1:7" x14ac:dyDescent="0.25">
      <c r="A1252">
        <v>103</v>
      </c>
      <c r="B1252">
        <v>2013</v>
      </c>
      <c r="C1252" t="s">
        <v>1110</v>
      </c>
      <c r="D1252" t="s">
        <v>131</v>
      </c>
      <c r="E1252" t="s">
        <v>1104</v>
      </c>
      <c r="F1252" t="s">
        <v>1111</v>
      </c>
      <c r="G1252" s="140" t="s">
        <v>2346</v>
      </c>
    </row>
    <row r="1253" spans="1:7" x14ac:dyDescent="0.25">
      <c r="A1253">
        <v>151</v>
      </c>
      <c r="B1253">
        <v>2013</v>
      </c>
      <c r="C1253" t="s">
        <v>15</v>
      </c>
      <c r="D1253" t="s">
        <v>131</v>
      </c>
      <c r="E1253" t="s">
        <v>1104</v>
      </c>
      <c r="F1253" t="s">
        <v>1112</v>
      </c>
      <c r="G1253" s="140" t="s">
        <v>2347</v>
      </c>
    </row>
    <row r="1254" spans="1:7" x14ac:dyDescent="0.25">
      <c r="A1254">
        <v>153</v>
      </c>
      <c r="B1254">
        <v>2013</v>
      </c>
      <c r="C1254" t="s">
        <v>16</v>
      </c>
      <c r="D1254" t="s">
        <v>131</v>
      </c>
      <c r="E1254" t="s">
        <v>1104</v>
      </c>
      <c r="F1254" t="s">
        <v>1113</v>
      </c>
      <c r="G1254" s="140" t="s">
        <v>2348</v>
      </c>
    </row>
    <row r="1255" spans="1:7" x14ac:dyDescent="0.25">
      <c r="A1255">
        <v>154</v>
      </c>
      <c r="B1255">
        <v>2013</v>
      </c>
      <c r="C1255" t="s">
        <v>17</v>
      </c>
      <c r="D1255" t="s">
        <v>131</v>
      </c>
      <c r="E1255" t="s">
        <v>1104</v>
      </c>
      <c r="F1255" t="s">
        <v>1114</v>
      </c>
      <c r="G1255" s="140" t="s">
        <v>2349</v>
      </c>
    </row>
    <row r="1256" spans="1:7" x14ac:dyDescent="0.25">
      <c r="A1256">
        <v>155</v>
      </c>
      <c r="B1256">
        <v>2013</v>
      </c>
      <c r="C1256" t="s">
        <v>18</v>
      </c>
      <c r="D1256" t="s">
        <v>131</v>
      </c>
      <c r="E1256" t="s">
        <v>1104</v>
      </c>
      <c r="F1256" t="s">
        <v>1115</v>
      </c>
      <c r="G1256" s="140" t="s">
        <v>2350</v>
      </c>
    </row>
    <row r="1257" spans="1:7" x14ac:dyDescent="0.25">
      <c r="A1257">
        <v>157</v>
      </c>
      <c r="B1257">
        <v>2013</v>
      </c>
      <c r="C1257" t="s">
        <v>19</v>
      </c>
      <c r="D1257" t="s">
        <v>131</v>
      </c>
      <c r="E1257" t="s">
        <v>1104</v>
      </c>
      <c r="F1257" t="s">
        <v>1116</v>
      </c>
      <c r="G1257" s="140" t="s">
        <v>2351</v>
      </c>
    </row>
    <row r="1258" spans="1:7" x14ac:dyDescent="0.25">
      <c r="A1258">
        <v>159</v>
      </c>
      <c r="B1258">
        <v>2013</v>
      </c>
      <c r="C1258" t="s">
        <v>21</v>
      </c>
      <c r="D1258" t="s">
        <v>131</v>
      </c>
      <c r="E1258" t="s">
        <v>1104</v>
      </c>
      <c r="F1258" t="s">
        <v>1117</v>
      </c>
      <c r="G1258" s="140" t="s">
        <v>2352</v>
      </c>
    </row>
    <row r="1259" spans="1:7" x14ac:dyDescent="0.25">
      <c r="A1259">
        <v>158</v>
      </c>
      <c r="B1259">
        <v>2013</v>
      </c>
      <c r="C1259" t="s">
        <v>20</v>
      </c>
      <c r="D1259" t="s">
        <v>131</v>
      </c>
      <c r="E1259" t="s">
        <v>1104</v>
      </c>
      <c r="F1259" t="s">
        <v>1118</v>
      </c>
      <c r="G1259" s="140" t="s">
        <v>2353</v>
      </c>
    </row>
    <row r="1260" spans="1:7" x14ac:dyDescent="0.25">
      <c r="A1260">
        <v>1</v>
      </c>
      <c r="B1260">
        <v>2013</v>
      </c>
      <c r="C1260" t="s">
        <v>113</v>
      </c>
      <c r="D1260" t="s">
        <v>131</v>
      </c>
      <c r="E1260" t="s">
        <v>1104</v>
      </c>
      <c r="F1260" t="s">
        <v>1119</v>
      </c>
      <c r="G1260" s="140" t="s">
        <v>2354</v>
      </c>
    </row>
    <row r="1261" spans="1:7" x14ac:dyDescent="0.25">
      <c r="A1261">
        <v>241</v>
      </c>
      <c r="B1261">
        <v>2013</v>
      </c>
      <c r="C1261" t="s">
        <v>1120</v>
      </c>
      <c r="D1261" t="s">
        <v>131</v>
      </c>
      <c r="E1261" t="s">
        <v>1104</v>
      </c>
      <c r="F1261" t="s">
        <v>1121</v>
      </c>
      <c r="G1261" s="140" t="s">
        <v>2355</v>
      </c>
    </row>
    <row r="1262" spans="1:7" x14ac:dyDescent="0.25">
      <c r="A1262">
        <v>241001</v>
      </c>
      <c r="B1262">
        <v>2013</v>
      </c>
      <c r="C1262" t="s">
        <v>1122</v>
      </c>
      <c r="D1262" t="s">
        <v>131</v>
      </c>
      <c r="E1262" t="s">
        <v>1104</v>
      </c>
      <c r="F1262" t="s">
        <v>1123</v>
      </c>
      <c r="G1262" s="140" t="s">
        <v>2356</v>
      </c>
    </row>
    <row r="1263" spans="1:7" x14ac:dyDescent="0.25">
      <c r="A1263">
        <v>241999</v>
      </c>
      <c r="B1263">
        <v>2013</v>
      </c>
      <c r="C1263" t="s">
        <v>1124</v>
      </c>
      <c r="D1263" t="s">
        <v>131</v>
      </c>
      <c r="E1263" t="s">
        <v>1104</v>
      </c>
      <c r="F1263" t="s">
        <v>1125</v>
      </c>
      <c r="G1263" s="140" t="s">
        <v>2357</v>
      </c>
    </row>
    <row r="1264" spans="1:7" x14ac:dyDescent="0.25">
      <c r="A1264">
        <v>251</v>
      </c>
      <c r="B1264">
        <v>2013</v>
      </c>
      <c r="C1264" t="s">
        <v>28</v>
      </c>
      <c r="D1264" t="s">
        <v>131</v>
      </c>
      <c r="E1264" t="s">
        <v>1104</v>
      </c>
      <c r="F1264" t="s">
        <v>1126</v>
      </c>
      <c r="G1264" s="140" t="s">
        <v>2358</v>
      </c>
    </row>
    <row r="1265" spans="1:7" x14ac:dyDescent="0.25">
      <c r="A1265">
        <v>252</v>
      </c>
      <c r="B1265">
        <v>2013</v>
      </c>
      <c r="C1265" t="s">
        <v>29</v>
      </c>
      <c r="D1265" t="s">
        <v>131</v>
      </c>
      <c r="E1265" t="s">
        <v>1104</v>
      </c>
      <c r="F1265" t="s">
        <v>1127</v>
      </c>
      <c r="G1265" s="140" t="s">
        <v>2359</v>
      </c>
    </row>
    <row r="1266" spans="1:7" x14ac:dyDescent="0.25">
      <c r="A1266">
        <v>254</v>
      </c>
      <c r="B1266">
        <v>2013</v>
      </c>
      <c r="C1266" t="s">
        <v>30</v>
      </c>
      <c r="D1266" t="s">
        <v>131</v>
      </c>
      <c r="E1266" t="s">
        <v>1104</v>
      </c>
      <c r="F1266" t="s">
        <v>1128</v>
      </c>
      <c r="G1266" s="140" t="s">
        <v>2360</v>
      </c>
    </row>
    <row r="1267" spans="1:7" x14ac:dyDescent="0.25">
      <c r="A1267">
        <v>255</v>
      </c>
      <c r="B1267">
        <v>2013</v>
      </c>
      <c r="C1267" t="s">
        <v>31</v>
      </c>
      <c r="D1267" t="s">
        <v>131</v>
      </c>
      <c r="E1267" t="s">
        <v>1104</v>
      </c>
      <c r="F1267" t="s">
        <v>1129</v>
      </c>
      <c r="G1267" s="140" t="s">
        <v>2361</v>
      </c>
    </row>
    <row r="1268" spans="1:7" x14ac:dyDescent="0.25">
      <c r="A1268">
        <v>256</v>
      </c>
      <c r="B1268">
        <v>2013</v>
      </c>
      <c r="C1268" t="s">
        <v>32</v>
      </c>
      <c r="D1268" t="s">
        <v>131</v>
      </c>
      <c r="E1268" t="s">
        <v>1104</v>
      </c>
      <c r="F1268" t="s">
        <v>1130</v>
      </c>
      <c r="G1268" s="140" t="s">
        <v>2362</v>
      </c>
    </row>
    <row r="1269" spans="1:7" x14ac:dyDescent="0.25">
      <c r="A1269">
        <v>257</v>
      </c>
      <c r="B1269">
        <v>2013</v>
      </c>
      <c r="C1269" t="s">
        <v>33</v>
      </c>
      <c r="D1269" t="s">
        <v>131</v>
      </c>
      <c r="E1269" t="s">
        <v>1104</v>
      </c>
      <c r="F1269" t="s">
        <v>1131</v>
      </c>
      <c r="G1269" s="140" t="s">
        <v>2363</v>
      </c>
    </row>
    <row r="1270" spans="1:7" x14ac:dyDescent="0.25">
      <c r="A1270">
        <v>2</v>
      </c>
      <c r="B1270">
        <v>2013</v>
      </c>
      <c r="C1270" t="s">
        <v>84</v>
      </c>
      <c r="D1270" t="s">
        <v>131</v>
      </c>
      <c r="E1270" t="s">
        <v>1104</v>
      </c>
      <c r="F1270" t="s">
        <v>1132</v>
      </c>
      <c r="G1270" s="140" t="s">
        <v>2364</v>
      </c>
    </row>
    <row r="1271" spans="1:7" x14ac:dyDescent="0.25">
      <c r="A1271">
        <v>351</v>
      </c>
      <c r="B1271">
        <v>2013</v>
      </c>
      <c r="C1271" t="s">
        <v>35</v>
      </c>
      <c r="D1271" t="s">
        <v>131</v>
      </c>
      <c r="E1271" t="s">
        <v>1104</v>
      </c>
      <c r="F1271" t="s">
        <v>1133</v>
      </c>
      <c r="G1271" s="140" t="s">
        <v>2365</v>
      </c>
    </row>
    <row r="1272" spans="1:7" x14ac:dyDescent="0.25">
      <c r="A1272">
        <v>352</v>
      </c>
      <c r="B1272">
        <v>2013</v>
      </c>
      <c r="C1272" t="s">
        <v>36</v>
      </c>
      <c r="D1272" t="s">
        <v>131</v>
      </c>
      <c r="E1272" t="s">
        <v>1104</v>
      </c>
      <c r="F1272" t="s">
        <v>1134</v>
      </c>
      <c r="G1272" s="140" t="s">
        <v>2366</v>
      </c>
    </row>
    <row r="1273" spans="1:7" x14ac:dyDescent="0.25">
      <c r="A1273">
        <v>353</v>
      </c>
      <c r="B1273">
        <v>2013</v>
      </c>
      <c r="C1273" t="s">
        <v>37</v>
      </c>
      <c r="D1273" t="s">
        <v>131</v>
      </c>
      <c r="E1273" t="s">
        <v>1104</v>
      </c>
      <c r="F1273" t="s">
        <v>1135</v>
      </c>
      <c r="G1273" s="140" t="s">
        <v>2367</v>
      </c>
    </row>
    <row r="1274" spans="1:7" x14ac:dyDescent="0.25">
      <c r="A1274" t="s">
        <v>66</v>
      </c>
      <c r="B1274">
        <v>2013</v>
      </c>
      <c r="C1274" t="s">
        <v>94</v>
      </c>
      <c r="D1274" t="s">
        <v>131</v>
      </c>
      <c r="E1274" t="s">
        <v>1104</v>
      </c>
      <c r="F1274" t="s">
        <v>1136</v>
      </c>
      <c r="G1274" s="140" t="s">
        <v>2368</v>
      </c>
    </row>
    <row r="1275" spans="1:7" x14ac:dyDescent="0.25">
      <c r="A1275">
        <v>355</v>
      </c>
      <c r="B1275">
        <v>2013</v>
      </c>
      <c r="C1275" t="s">
        <v>39</v>
      </c>
      <c r="D1275" t="s">
        <v>131</v>
      </c>
      <c r="E1275" t="s">
        <v>1104</v>
      </c>
      <c r="F1275" t="s">
        <v>1137</v>
      </c>
      <c r="G1275" s="140" t="s">
        <v>2369</v>
      </c>
    </row>
    <row r="1276" spans="1:7" x14ac:dyDescent="0.25">
      <c r="A1276">
        <v>356</v>
      </c>
      <c r="B1276">
        <v>2013</v>
      </c>
      <c r="C1276" t="s">
        <v>40</v>
      </c>
      <c r="D1276" t="s">
        <v>131</v>
      </c>
      <c r="E1276" t="s">
        <v>1104</v>
      </c>
      <c r="F1276" t="s">
        <v>1138</v>
      </c>
      <c r="G1276" s="140" t="s">
        <v>2370</v>
      </c>
    </row>
    <row r="1277" spans="1:7" x14ac:dyDescent="0.25">
      <c r="A1277">
        <v>357</v>
      </c>
      <c r="B1277">
        <v>2013</v>
      </c>
      <c r="C1277" t="s">
        <v>41</v>
      </c>
      <c r="D1277" t="s">
        <v>131</v>
      </c>
      <c r="E1277" t="s">
        <v>1104</v>
      </c>
      <c r="F1277" t="s">
        <v>1139</v>
      </c>
      <c r="G1277" s="140" t="s">
        <v>2371</v>
      </c>
    </row>
    <row r="1278" spans="1:7" x14ac:dyDescent="0.25">
      <c r="A1278">
        <v>358</v>
      </c>
      <c r="B1278">
        <v>2013</v>
      </c>
      <c r="C1278" t="s">
        <v>42</v>
      </c>
      <c r="D1278" t="s">
        <v>131</v>
      </c>
      <c r="E1278" t="s">
        <v>1104</v>
      </c>
      <c r="F1278" t="s">
        <v>1140</v>
      </c>
      <c r="G1278" s="140" t="s">
        <v>2372</v>
      </c>
    </row>
    <row r="1279" spans="1:7" x14ac:dyDescent="0.25">
      <c r="A1279">
        <v>359</v>
      </c>
      <c r="B1279">
        <v>2013</v>
      </c>
      <c r="C1279" t="s">
        <v>43</v>
      </c>
      <c r="D1279" t="s">
        <v>131</v>
      </c>
      <c r="E1279" t="s">
        <v>1104</v>
      </c>
      <c r="F1279" t="s">
        <v>1141</v>
      </c>
      <c r="G1279" s="140" t="s">
        <v>2373</v>
      </c>
    </row>
    <row r="1280" spans="1:7" x14ac:dyDescent="0.25">
      <c r="A1280" t="s">
        <v>66</v>
      </c>
      <c r="B1280">
        <v>2013</v>
      </c>
      <c r="C1280" t="s">
        <v>94</v>
      </c>
      <c r="D1280" t="s">
        <v>131</v>
      </c>
      <c r="E1280" t="s">
        <v>1104</v>
      </c>
      <c r="F1280" t="s">
        <v>1136</v>
      </c>
      <c r="G1280" s="140" t="s">
        <v>2368</v>
      </c>
    </row>
    <row r="1281" spans="1:7" x14ac:dyDescent="0.25">
      <c r="A1281">
        <v>361</v>
      </c>
      <c r="B1281">
        <v>2013</v>
      </c>
      <c r="C1281" t="s">
        <v>44</v>
      </c>
      <c r="D1281" t="s">
        <v>131</v>
      </c>
      <c r="E1281" t="s">
        <v>1104</v>
      </c>
      <c r="F1281" t="s">
        <v>1142</v>
      </c>
      <c r="G1281" s="140" t="s">
        <v>2374</v>
      </c>
    </row>
    <row r="1282" spans="1:7" x14ac:dyDescent="0.25">
      <c r="A1282">
        <v>3</v>
      </c>
      <c r="B1282">
        <v>2013</v>
      </c>
      <c r="C1282" t="s">
        <v>85</v>
      </c>
      <c r="D1282" t="s">
        <v>131</v>
      </c>
      <c r="E1282" t="s">
        <v>1104</v>
      </c>
      <c r="F1282" t="s">
        <v>1143</v>
      </c>
      <c r="G1282" s="140" t="s">
        <v>2375</v>
      </c>
    </row>
    <row r="1283" spans="1:7" x14ac:dyDescent="0.25">
      <c r="A1283">
        <v>401</v>
      </c>
      <c r="B1283">
        <v>2013</v>
      </c>
      <c r="C1283" t="s">
        <v>1144</v>
      </c>
      <c r="D1283" t="s">
        <v>131</v>
      </c>
      <c r="E1283" t="s">
        <v>1104</v>
      </c>
      <c r="F1283" t="s">
        <v>1145</v>
      </c>
      <c r="G1283" s="140" t="s">
        <v>2376</v>
      </c>
    </row>
    <row r="1284" spans="1:7" x14ac:dyDescent="0.25">
      <c r="A1284" t="s">
        <v>67</v>
      </c>
      <c r="B1284">
        <v>2013</v>
      </c>
      <c r="C1284" t="s">
        <v>1146</v>
      </c>
      <c r="D1284" t="s">
        <v>131</v>
      </c>
      <c r="E1284" t="s">
        <v>1104</v>
      </c>
      <c r="F1284" t="s">
        <v>1147</v>
      </c>
      <c r="G1284" s="140" t="s">
        <v>2377</v>
      </c>
    </row>
    <row r="1285" spans="1:7" x14ac:dyDescent="0.25">
      <c r="A1285">
        <v>403</v>
      </c>
      <c r="B1285">
        <v>2013</v>
      </c>
      <c r="C1285" t="s">
        <v>1148</v>
      </c>
      <c r="D1285" t="s">
        <v>131</v>
      </c>
      <c r="E1285" t="s">
        <v>1104</v>
      </c>
      <c r="F1285" t="s">
        <v>1149</v>
      </c>
      <c r="G1285" s="140" t="s">
        <v>2378</v>
      </c>
    </row>
    <row r="1286" spans="1:7" x14ac:dyDescent="0.25">
      <c r="A1286">
        <v>404</v>
      </c>
      <c r="B1286">
        <v>2013</v>
      </c>
      <c r="C1286" t="s">
        <v>1150</v>
      </c>
      <c r="D1286" t="s">
        <v>131</v>
      </c>
      <c r="E1286" t="s">
        <v>1104</v>
      </c>
      <c r="F1286" t="s">
        <v>1151</v>
      </c>
      <c r="G1286" s="140" t="s">
        <v>2379</v>
      </c>
    </row>
    <row r="1287" spans="1:7" x14ac:dyDescent="0.25">
      <c r="A1287">
        <v>405</v>
      </c>
      <c r="B1287">
        <v>2013</v>
      </c>
      <c r="C1287" t="s">
        <v>1152</v>
      </c>
      <c r="D1287" t="s">
        <v>131</v>
      </c>
      <c r="E1287" t="s">
        <v>1104</v>
      </c>
      <c r="F1287" t="s">
        <v>1153</v>
      </c>
      <c r="G1287" s="140" t="s">
        <v>2380</v>
      </c>
    </row>
    <row r="1288" spans="1:7" x14ac:dyDescent="0.25">
      <c r="A1288">
        <v>451</v>
      </c>
      <c r="B1288">
        <v>2013</v>
      </c>
      <c r="C1288" t="s">
        <v>51</v>
      </c>
      <c r="D1288" t="s">
        <v>131</v>
      </c>
      <c r="E1288" t="s">
        <v>1104</v>
      </c>
      <c r="F1288" t="s">
        <v>1154</v>
      </c>
      <c r="G1288" s="140" t="s">
        <v>2381</v>
      </c>
    </row>
    <row r="1289" spans="1:7" x14ac:dyDescent="0.25">
      <c r="A1289">
        <v>452</v>
      </c>
      <c r="B1289">
        <v>2013</v>
      </c>
      <c r="C1289" t="s">
        <v>52</v>
      </c>
      <c r="D1289" t="s">
        <v>131</v>
      </c>
      <c r="E1289" t="s">
        <v>1104</v>
      </c>
      <c r="F1289" t="s">
        <v>1155</v>
      </c>
      <c r="G1289" s="140" t="s">
        <v>2382</v>
      </c>
    </row>
    <row r="1290" spans="1:7" x14ac:dyDescent="0.25">
      <c r="A1290">
        <v>453</v>
      </c>
      <c r="B1290">
        <v>2013</v>
      </c>
      <c r="C1290" t="s">
        <v>53</v>
      </c>
      <c r="D1290" t="s">
        <v>131</v>
      </c>
      <c r="E1290" t="s">
        <v>1104</v>
      </c>
      <c r="F1290" t="s">
        <v>1156</v>
      </c>
      <c r="G1290" s="140" t="s">
        <v>2383</v>
      </c>
    </row>
    <row r="1291" spans="1:7" x14ac:dyDescent="0.25">
      <c r="A1291">
        <v>454</v>
      </c>
      <c r="B1291">
        <v>2013</v>
      </c>
      <c r="C1291" t="s">
        <v>54</v>
      </c>
      <c r="D1291" t="s">
        <v>131</v>
      </c>
      <c r="E1291" t="s">
        <v>1104</v>
      </c>
      <c r="F1291" t="s">
        <v>1157</v>
      </c>
      <c r="G1291" s="140" t="s">
        <v>2384</v>
      </c>
    </row>
    <row r="1292" spans="1:7" x14ac:dyDescent="0.25">
      <c r="A1292" t="s">
        <v>68</v>
      </c>
      <c r="B1292">
        <v>2013</v>
      </c>
      <c r="C1292" t="s">
        <v>55</v>
      </c>
      <c r="D1292" t="s">
        <v>131</v>
      </c>
      <c r="E1292" t="s">
        <v>1104</v>
      </c>
      <c r="F1292" t="s">
        <v>1158</v>
      </c>
      <c r="G1292" s="140" t="s">
        <v>2385</v>
      </c>
    </row>
    <row r="1293" spans="1:7" x14ac:dyDescent="0.25">
      <c r="A1293">
        <v>456</v>
      </c>
      <c r="B1293">
        <v>2013</v>
      </c>
      <c r="C1293" t="s">
        <v>56</v>
      </c>
      <c r="D1293" t="s">
        <v>131</v>
      </c>
      <c r="E1293" t="s">
        <v>1104</v>
      </c>
      <c r="F1293" t="s">
        <v>1159</v>
      </c>
      <c r="G1293" s="140" t="s">
        <v>2386</v>
      </c>
    </row>
    <row r="1294" spans="1:7" x14ac:dyDescent="0.25">
      <c r="A1294" t="s">
        <v>67</v>
      </c>
      <c r="B1294">
        <v>2013</v>
      </c>
      <c r="C1294" t="s">
        <v>1146</v>
      </c>
      <c r="D1294" t="s">
        <v>131</v>
      </c>
      <c r="E1294" t="s">
        <v>1104</v>
      </c>
      <c r="F1294" t="s">
        <v>1147</v>
      </c>
      <c r="G1294" s="140" t="s">
        <v>2377</v>
      </c>
    </row>
    <row r="1295" spans="1:7" x14ac:dyDescent="0.25">
      <c r="A1295">
        <v>458</v>
      </c>
      <c r="B1295">
        <v>2013</v>
      </c>
      <c r="C1295" t="s">
        <v>57</v>
      </c>
      <c r="D1295" t="s">
        <v>131</v>
      </c>
      <c r="E1295" t="s">
        <v>1104</v>
      </c>
      <c r="F1295" t="s">
        <v>1160</v>
      </c>
      <c r="G1295" s="140" t="s">
        <v>2387</v>
      </c>
    </row>
    <row r="1296" spans="1:7" x14ac:dyDescent="0.25">
      <c r="A1296">
        <v>459</v>
      </c>
      <c r="B1296">
        <v>2013</v>
      </c>
      <c r="C1296" t="s">
        <v>58</v>
      </c>
      <c r="D1296" t="s">
        <v>131</v>
      </c>
      <c r="E1296" t="s">
        <v>1104</v>
      </c>
      <c r="F1296" t="s">
        <v>1161</v>
      </c>
      <c r="G1296" s="140" t="s">
        <v>2388</v>
      </c>
    </row>
    <row r="1297" spans="1:7" x14ac:dyDescent="0.25">
      <c r="A1297">
        <v>460</v>
      </c>
      <c r="B1297">
        <v>2013</v>
      </c>
      <c r="C1297" t="s">
        <v>59</v>
      </c>
      <c r="D1297" t="s">
        <v>131</v>
      </c>
      <c r="E1297" t="s">
        <v>1104</v>
      </c>
      <c r="F1297" t="s">
        <v>1162</v>
      </c>
      <c r="G1297" s="140" t="s">
        <v>2389</v>
      </c>
    </row>
    <row r="1298" spans="1:7" x14ac:dyDescent="0.25">
      <c r="A1298">
        <v>461</v>
      </c>
      <c r="B1298">
        <v>2013</v>
      </c>
      <c r="C1298" t="s">
        <v>60</v>
      </c>
      <c r="D1298" t="s">
        <v>131</v>
      </c>
      <c r="E1298" t="s">
        <v>1104</v>
      </c>
      <c r="F1298" t="s">
        <v>1163</v>
      </c>
      <c r="G1298" s="140" t="s">
        <v>2390</v>
      </c>
    </row>
    <row r="1299" spans="1:7" x14ac:dyDescent="0.25">
      <c r="A1299" t="s">
        <v>68</v>
      </c>
      <c r="B1299">
        <v>2013</v>
      </c>
      <c r="C1299" t="s">
        <v>55</v>
      </c>
      <c r="D1299" t="s">
        <v>131</v>
      </c>
      <c r="E1299" t="s">
        <v>1104</v>
      </c>
      <c r="F1299" t="s">
        <v>1158</v>
      </c>
      <c r="G1299" s="140" t="s">
        <v>2385</v>
      </c>
    </row>
    <row r="1300" spans="1:7" x14ac:dyDescent="0.25">
      <c r="A1300">
        <v>4</v>
      </c>
      <c r="B1300">
        <v>2013</v>
      </c>
      <c r="C1300" t="s">
        <v>1102</v>
      </c>
      <c r="D1300" t="s">
        <v>131</v>
      </c>
      <c r="E1300" t="s">
        <v>1104</v>
      </c>
      <c r="F1300" t="s">
        <v>1164</v>
      </c>
      <c r="G1300" s="140" t="s">
        <v>2391</v>
      </c>
    </row>
    <row r="1301" spans="1:7" x14ac:dyDescent="0.25">
      <c r="A1301">
        <v>0</v>
      </c>
      <c r="B1301">
        <v>2013</v>
      </c>
      <c r="C1301" t="s">
        <v>62</v>
      </c>
      <c r="D1301" t="s">
        <v>131</v>
      </c>
      <c r="E1301" t="s">
        <v>1104</v>
      </c>
      <c r="F1301" t="s">
        <v>1165</v>
      </c>
      <c r="G1301" s="140" t="s">
        <v>2392</v>
      </c>
    </row>
    <row r="1302" spans="1:7" x14ac:dyDescent="0.25">
      <c r="A1302">
        <v>101</v>
      </c>
      <c r="B1302">
        <v>2012</v>
      </c>
      <c r="C1302" t="s">
        <v>1106</v>
      </c>
      <c r="D1302" t="s">
        <v>131</v>
      </c>
      <c r="E1302" t="s">
        <v>1104</v>
      </c>
      <c r="F1302" t="s">
        <v>1107</v>
      </c>
      <c r="G1302" s="140" t="s">
        <v>2393</v>
      </c>
    </row>
    <row r="1303" spans="1:7" x14ac:dyDescent="0.25">
      <c r="A1303">
        <v>102</v>
      </c>
      <c r="B1303">
        <v>2012</v>
      </c>
      <c r="C1303" t="s">
        <v>1108</v>
      </c>
      <c r="D1303" t="s">
        <v>131</v>
      </c>
      <c r="E1303" t="s">
        <v>1104</v>
      </c>
      <c r="F1303" t="s">
        <v>1109</v>
      </c>
      <c r="G1303" s="140" t="s">
        <v>2394</v>
      </c>
    </row>
    <row r="1304" spans="1:7" x14ac:dyDescent="0.25">
      <c r="A1304">
        <v>103</v>
      </c>
      <c r="B1304">
        <v>2012</v>
      </c>
      <c r="C1304" t="s">
        <v>1110</v>
      </c>
      <c r="D1304" t="s">
        <v>131</v>
      </c>
      <c r="E1304" t="s">
        <v>1104</v>
      </c>
      <c r="F1304" t="s">
        <v>1111</v>
      </c>
      <c r="G1304" s="140" t="s">
        <v>2395</v>
      </c>
    </row>
    <row r="1305" spans="1:7" x14ac:dyDescent="0.25">
      <c r="A1305">
        <v>151</v>
      </c>
      <c r="B1305">
        <v>2012</v>
      </c>
      <c r="C1305" t="s">
        <v>15</v>
      </c>
      <c r="D1305" t="s">
        <v>131</v>
      </c>
      <c r="E1305" t="s">
        <v>1104</v>
      </c>
      <c r="F1305" t="s">
        <v>1112</v>
      </c>
      <c r="G1305" s="140" t="s">
        <v>2396</v>
      </c>
    </row>
    <row r="1306" spans="1:7" x14ac:dyDescent="0.25">
      <c r="A1306">
        <v>153</v>
      </c>
      <c r="B1306">
        <v>2012</v>
      </c>
      <c r="C1306" t="s">
        <v>16</v>
      </c>
      <c r="D1306" t="s">
        <v>131</v>
      </c>
      <c r="E1306" t="s">
        <v>1104</v>
      </c>
      <c r="F1306" t="s">
        <v>1113</v>
      </c>
      <c r="G1306" s="140" t="s">
        <v>2397</v>
      </c>
    </row>
    <row r="1307" spans="1:7" x14ac:dyDescent="0.25">
      <c r="A1307">
        <v>154</v>
      </c>
      <c r="B1307">
        <v>2012</v>
      </c>
      <c r="C1307" t="s">
        <v>17</v>
      </c>
      <c r="D1307" t="s">
        <v>131</v>
      </c>
      <c r="E1307" t="s">
        <v>1104</v>
      </c>
      <c r="F1307" t="s">
        <v>1114</v>
      </c>
      <c r="G1307" s="140" t="s">
        <v>2398</v>
      </c>
    </row>
    <row r="1308" spans="1:7" x14ac:dyDescent="0.25">
      <c r="A1308">
        <v>155</v>
      </c>
      <c r="B1308">
        <v>2012</v>
      </c>
      <c r="C1308" t="s">
        <v>18</v>
      </c>
      <c r="D1308" t="s">
        <v>131</v>
      </c>
      <c r="E1308" t="s">
        <v>1104</v>
      </c>
      <c r="F1308" t="s">
        <v>1115</v>
      </c>
      <c r="G1308" s="140" t="s">
        <v>2399</v>
      </c>
    </row>
    <row r="1309" spans="1:7" x14ac:dyDescent="0.25">
      <c r="A1309">
        <v>157</v>
      </c>
      <c r="B1309">
        <v>2012</v>
      </c>
      <c r="C1309" t="s">
        <v>19</v>
      </c>
      <c r="D1309" t="s">
        <v>131</v>
      </c>
      <c r="E1309" t="s">
        <v>1104</v>
      </c>
      <c r="F1309" t="s">
        <v>1116</v>
      </c>
      <c r="G1309" s="140" t="s">
        <v>2400</v>
      </c>
    </row>
    <row r="1310" spans="1:7" x14ac:dyDescent="0.25">
      <c r="A1310">
        <v>159</v>
      </c>
      <c r="B1310">
        <v>2012</v>
      </c>
      <c r="C1310" t="s">
        <v>21</v>
      </c>
      <c r="D1310" t="s">
        <v>131</v>
      </c>
      <c r="E1310" t="s">
        <v>1104</v>
      </c>
      <c r="F1310" t="s">
        <v>1117</v>
      </c>
      <c r="G1310" s="140" t="s">
        <v>2401</v>
      </c>
    </row>
    <row r="1311" spans="1:7" x14ac:dyDescent="0.25">
      <c r="A1311">
        <v>158</v>
      </c>
      <c r="B1311">
        <v>2012</v>
      </c>
      <c r="C1311" t="s">
        <v>20</v>
      </c>
      <c r="D1311" t="s">
        <v>131</v>
      </c>
      <c r="E1311" t="s">
        <v>1104</v>
      </c>
      <c r="F1311" t="s">
        <v>1118</v>
      </c>
      <c r="G1311" s="140" t="s">
        <v>2402</v>
      </c>
    </row>
    <row r="1312" spans="1:7" x14ac:dyDescent="0.25">
      <c r="A1312">
        <v>1</v>
      </c>
      <c r="B1312">
        <v>2012</v>
      </c>
      <c r="C1312" t="s">
        <v>113</v>
      </c>
      <c r="D1312" t="s">
        <v>131</v>
      </c>
      <c r="E1312" t="s">
        <v>1104</v>
      </c>
      <c r="F1312" t="s">
        <v>1119</v>
      </c>
      <c r="G1312" s="140" t="s">
        <v>2403</v>
      </c>
    </row>
    <row r="1313" spans="1:7" x14ac:dyDescent="0.25">
      <c r="A1313">
        <v>241</v>
      </c>
      <c r="B1313">
        <v>2012</v>
      </c>
      <c r="C1313" t="s">
        <v>1120</v>
      </c>
      <c r="D1313" t="s">
        <v>131</v>
      </c>
      <c r="E1313" t="s">
        <v>1104</v>
      </c>
      <c r="F1313" t="s">
        <v>1121</v>
      </c>
      <c r="G1313" s="140" t="s">
        <v>2404</v>
      </c>
    </row>
    <row r="1314" spans="1:7" x14ac:dyDescent="0.25">
      <c r="A1314">
        <v>241001</v>
      </c>
      <c r="B1314">
        <v>2012</v>
      </c>
      <c r="C1314" t="s">
        <v>1122</v>
      </c>
      <c r="D1314" t="s">
        <v>131</v>
      </c>
      <c r="E1314" t="s">
        <v>1104</v>
      </c>
      <c r="F1314" t="s">
        <v>1123</v>
      </c>
      <c r="G1314" s="140" t="s">
        <v>2405</v>
      </c>
    </row>
    <row r="1315" spans="1:7" x14ac:dyDescent="0.25">
      <c r="A1315">
        <v>241999</v>
      </c>
      <c r="B1315">
        <v>2012</v>
      </c>
      <c r="C1315" t="s">
        <v>1124</v>
      </c>
      <c r="D1315" t="s">
        <v>131</v>
      </c>
      <c r="E1315" t="s">
        <v>1104</v>
      </c>
      <c r="F1315" t="s">
        <v>1125</v>
      </c>
      <c r="G1315" s="140" t="s">
        <v>2406</v>
      </c>
    </row>
    <row r="1316" spans="1:7" x14ac:dyDescent="0.25">
      <c r="A1316">
        <v>251</v>
      </c>
      <c r="B1316">
        <v>2012</v>
      </c>
      <c r="C1316" t="s">
        <v>28</v>
      </c>
      <c r="D1316" t="s">
        <v>131</v>
      </c>
      <c r="E1316" t="s">
        <v>1104</v>
      </c>
      <c r="F1316" t="s">
        <v>1126</v>
      </c>
      <c r="G1316" s="140" t="s">
        <v>2407</v>
      </c>
    </row>
    <row r="1317" spans="1:7" x14ac:dyDescent="0.25">
      <c r="A1317">
        <v>252</v>
      </c>
      <c r="B1317">
        <v>2012</v>
      </c>
      <c r="C1317" t="s">
        <v>29</v>
      </c>
      <c r="D1317" t="s">
        <v>131</v>
      </c>
      <c r="E1317" t="s">
        <v>1104</v>
      </c>
      <c r="F1317" t="s">
        <v>1127</v>
      </c>
      <c r="G1317" s="140" t="s">
        <v>2408</v>
      </c>
    </row>
    <row r="1318" spans="1:7" x14ac:dyDescent="0.25">
      <c r="A1318">
        <v>254</v>
      </c>
      <c r="B1318">
        <v>2012</v>
      </c>
      <c r="C1318" t="s">
        <v>30</v>
      </c>
      <c r="D1318" t="s">
        <v>131</v>
      </c>
      <c r="E1318" t="s">
        <v>1104</v>
      </c>
      <c r="F1318" t="s">
        <v>1128</v>
      </c>
      <c r="G1318" s="140" t="s">
        <v>2409</v>
      </c>
    </row>
    <row r="1319" spans="1:7" x14ac:dyDescent="0.25">
      <c r="A1319">
        <v>255</v>
      </c>
      <c r="B1319">
        <v>2012</v>
      </c>
      <c r="C1319" t="s">
        <v>31</v>
      </c>
      <c r="D1319" t="s">
        <v>131</v>
      </c>
      <c r="E1319" t="s">
        <v>1104</v>
      </c>
      <c r="F1319" t="s">
        <v>1129</v>
      </c>
      <c r="G1319" s="140" t="s">
        <v>2410</v>
      </c>
    </row>
    <row r="1320" spans="1:7" x14ac:dyDescent="0.25">
      <c r="A1320">
        <v>256</v>
      </c>
      <c r="B1320">
        <v>2012</v>
      </c>
      <c r="C1320" t="s">
        <v>32</v>
      </c>
      <c r="D1320" t="s">
        <v>131</v>
      </c>
      <c r="E1320" t="s">
        <v>1104</v>
      </c>
      <c r="F1320" t="s">
        <v>1130</v>
      </c>
      <c r="G1320" s="140" t="s">
        <v>2411</v>
      </c>
    </row>
    <row r="1321" spans="1:7" x14ac:dyDescent="0.25">
      <c r="A1321">
        <v>257</v>
      </c>
      <c r="B1321">
        <v>2012</v>
      </c>
      <c r="C1321" t="s">
        <v>33</v>
      </c>
      <c r="D1321" t="s">
        <v>131</v>
      </c>
      <c r="E1321" t="s">
        <v>1104</v>
      </c>
      <c r="F1321" t="s">
        <v>1131</v>
      </c>
      <c r="G1321" s="140" t="s">
        <v>2412</v>
      </c>
    </row>
    <row r="1322" spans="1:7" x14ac:dyDescent="0.25">
      <c r="A1322">
        <v>2</v>
      </c>
      <c r="B1322">
        <v>2012</v>
      </c>
      <c r="C1322" t="s">
        <v>84</v>
      </c>
      <c r="D1322" t="s">
        <v>131</v>
      </c>
      <c r="E1322" t="s">
        <v>1104</v>
      </c>
      <c r="F1322" t="s">
        <v>1132</v>
      </c>
      <c r="G1322" s="140" t="s">
        <v>2413</v>
      </c>
    </row>
    <row r="1323" spans="1:7" x14ac:dyDescent="0.25">
      <c r="A1323">
        <v>351</v>
      </c>
      <c r="B1323">
        <v>2012</v>
      </c>
      <c r="C1323" t="s">
        <v>35</v>
      </c>
      <c r="D1323" t="s">
        <v>131</v>
      </c>
      <c r="E1323" t="s">
        <v>1104</v>
      </c>
      <c r="F1323" t="s">
        <v>1133</v>
      </c>
      <c r="G1323" s="140" t="s">
        <v>2414</v>
      </c>
    </row>
    <row r="1324" spans="1:7" x14ac:dyDescent="0.25">
      <c r="A1324">
        <v>352</v>
      </c>
      <c r="B1324">
        <v>2012</v>
      </c>
      <c r="C1324" t="s">
        <v>36</v>
      </c>
      <c r="D1324" t="s">
        <v>131</v>
      </c>
      <c r="E1324" t="s">
        <v>1104</v>
      </c>
      <c r="F1324" t="s">
        <v>1134</v>
      </c>
      <c r="G1324" s="140" t="s">
        <v>2415</v>
      </c>
    </row>
    <row r="1325" spans="1:7" x14ac:dyDescent="0.25">
      <c r="A1325">
        <v>353</v>
      </c>
      <c r="B1325">
        <v>2012</v>
      </c>
      <c r="C1325" t="s">
        <v>37</v>
      </c>
      <c r="D1325" t="s">
        <v>131</v>
      </c>
      <c r="E1325" t="s">
        <v>1104</v>
      </c>
      <c r="F1325" t="s">
        <v>1135</v>
      </c>
      <c r="G1325" s="140" t="s">
        <v>2416</v>
      </c>
    </row>
    <row r="1326" spans="1:7" x14ac:dyDescent="0.25">
      <c r="A1326" t="s">
        <v>66</v>
      </c>
      <c r="B1326">
        <v>2012</v>
      </c>
      <c r="C1326" t="s">
        <v>94</v>
      </c>
      <c r="D1326" t="s">
        <v>131</v>
      </c>
      <c r="E1326" t="s">
        <v>1104</v>
      </c>
      <c r="F1326" t="s">
        <v>1136</v>
      </c>
      <c r="G1326" s="140" t="s">
        <v>2417</v>
      </c>
    </row>
    <row r="1327" spans="1:7" x14ac:dyDescent="0.25">
      <c r="A1327">
        <v>355</v>
      </c>
      <c r="B1327">
        <v>2012</v>
      </c>
      <c r="C1327" t="s">
        <v>39</v>
      </c>
      <c r="D1327" t="s">
        <v>131</v>
      </c>
      <c r="E1327" t="s">
        <v>1104</v>
      </c>
      <c r="F1327" t="s">
        <v>1137</v>
      </c>
      <c r="G1327" s="140" t="s">
        <v>2418</v>
      </c>
    </row>
    <row r="1328" spans="1:7" x14ac:dyDescent="0.25">
      <c r="A1328">
        <v>356</v>
      </c>
      <c r="B1328">
        <v>2012</v>
      </c>
      <c r="C1328" t="s">
        <v>40</v>
      </c>
      <c r="D1328" t="s">
        <v>131</v>
      </c>
      <c r="E1328" t="s">
        <v>1104</v>
      </c>
      <c r="F1328" t="s">
        <v>1138</v>
      </c>
      <c r="G1328" s="140" t="s">
        <v>2419</v>
      </c>
    </row>
    <row r="1329" spans="1:7" x14ac:dyDescent="0.25">
      <c r="A1329">
        <v>357</v>
      </c>
      <c r="B1329">
        <v>2012</v>
      </c>
      <c r="C1329" t="s">
        <v>41</v>
      </c>
      <c r="D1329" t="s">
        <v>131</v>
      </c>
      <c r="E1329" t="s">
        <v>1104</v>
      </c>
      <c r="F1329" t="s">
        <v>1139</v>
      </c>
      <c r="G1329" s="140" t="s">
        <v>2420</v>
      </c>
    </row>
    <row r="1330" spans="1:7" x14ac:dyDescent="0.25">
      <c r="A1330">
        <v>358</v>
      </c>
      <c r="B1330">
        <v>2012</v>
      </c>
      <c r="C1330" t="s">
        <v>42</v>
      </c>
      <c r="D1330" t="s">
        <v>131</v>
      </c>
      <c r="E1330" t="s">
        <v>1104</v>
      </c>
      <c r="F1330" t="s">
        <v>1140</v>
      </c>
      <c r="G1330" s="140" t="s">
        <v>2421</v>
      </c>
    </row>
    <row r="1331" spans="1:7" x14ac:dyDescent="0.25">
      <c r="A1331">
        <v>359</v>
      </c>
      <c r="B1331">
        <v>2012</v>
      </c>
      <c r="C1331" t="s">
        <v>43</v>
      </c>
      <c r="D1331" t="s">
        <v>131</v>
      </c>
      <c r="E1331" t="s">
        <v>1104</v>
      </c>
      <c r="F1331" t="s">
        <v>1141</v>
      </c>
      <c r="G1331" s="140" t="s">
        <v>2422</v>
      </c>
    </row>
    <row r="1332" spans="1:7" x14ac:dyDescent="0.25">
      <c r="A1332" t="s">
        <v>66</v>
      </c>
      <c r="B1332">
        <v>2012</v>
      </c>
      <c r="C1332" t="s">
        <v>94</v>
      </c>
      <c r="D1332" t="s">
        <v>131</v>
      </c>
      <c r="E1332" t="s">
        <v>1104</v>
      </c>
      <c r="F1332" t="s">
        <v>1136</v>
      </c>
      <c r="G1332" s="140" t="s">
        <v>2417</v>
      </c>
    </row>
    <row r="1333" spans="1:7" x14ac:dyDescent="0.25">
      <c r="A1333">
        <v>361</v>
      </c>
      <c r="B1333">
        <v>2012</v>
      </c>
      <c r="C1333" t="s">
        <v>44</v>
      </c>
      <c r="D1333" t="s">
        <v>131</v>
      </c>
      <c r="E1333" t="s">
        <v>1104</v>
      </c>
      <c r="F1333" t="s">
        <v>1142</v>
      </c>
      <c r="G1333" s="140" t="s">
        <v>2423</v>
      </c>
    </row>
    <row r="1334" spans="1:7" x14ac:dyDescent="0.25">
      <c r="A1334">
        <v>3</v>
      </c>
      <c r="B1334">
        <v>2012</v>
      </c>
      <c r="C1334" t="s">
        <v>85</v>
      </c>
      <c r="D1334" t="s">
        <v>131</v>
      </c>
      <c r="E1334" t="s">
        <v>1104</v>
      </c>
      <c r="F1334" t="s">
        <v>1143</v>
      </c>
      <c r="G1334" s="140" t="s">
        <v>2424</v>
      </c>
    </row>
    <row r="1335" spans="1:7" x14ac:dyDescent="0.25">
      <c r="A1335">
        <v>401</v>
      </c>
      <c r="B1335">
        <v>2012</v>
      </c>
      <c r="C1335" t="s">
        <v>1144</v>
      </c>
      <c r="D1335" t="s">
        <v>131</v>
      </c>
      <c r="E1335" t="s">
        <v>1104</v>
      </c>
      <c r="F1335" t="s">
        <v>1145</v>
      </c>
      <c r="G1335" s="140" t="s">
        <v>2425</v>
      </c>
    </row>
    <row r="1336" spans="1:7" x14ac:dyDescent="0.25">
      <c r="A1336" t="s">
        <v>67</v>
      </c>
      <c r="B1336">
        <v>2012</v>
      </c>
      <c r="C1336" t="s">
        <v>1146</v>
      </c>
      <c r="D1336" t="s">
        <v>131</v>
      </c>
      <c r="E1336" t="s">
        <v>1104</v>
      </c>
      <c r="F1336" t="s">
        <v>1147</v>
      </c>
      <c r="G1336" s="140" t="s">
        <v>2426</v>
      </c>
    </row>
    <row r="1337" spans="1:7" x14ac:dyDescent="0.25">
      <c r="A1337">
        <v>403</v>
      </c>
      <c r="B1337">
        <v>2012</v>
      </c>
      <c r="C1337" t="s">
        <v>1148</v>
      </c>
      <c r="D1337" t="s">
        <v>131</v>
      </c>
      <c r="E1337" t="s">
        <v>1104</v>
      </c>
      <c r="F1337" t="s">
        <v>1149</v>
      </c>
      <c r="G1337" s="140" t="s">
        <v>2427</v>
      </c>
    </row>
    <row r="1338" spans="1:7" x14ac:dyDescent="0.25">
      <c r="A1338">
        <v>404</v>
      </c>
      <c r="B1338">
        <v>2012</v>
      </c>
      <c r="C1338" t="s">
        <v>1150</v>
      </c>
      <c r="D1338" t="s">
        <v>131</v>
      </c>
      <c r="E1338" t="s">
        <v>1104</v>
      </c>
      <c r="F1338" t="s">
        <v>1151</v>
      </c>
      <c r="G1338" s="140" t="s">
        <v>2428</v>
      </c>
    </row>
    <row r="1339" spans="1:7" x14ac:dyDescent="0.25">
      <c r="A1339">
        <v>405</v>
      </c>
      <c r="B1339">
        <v>2012</v>
      </c>
      <c r="C1339" t="s">
        <v>1152</v>
      </c>
      <c r="D1339" t="s">
        <v>131</v>
      </c>
      <c r="E1339" t="s">
        <v>1104</v>
      </c>
      <c r="F1339" t="s">
        <v>1153</v>
      </c>
      <c r="G1339" s="140" t="s">
        <v>2429</v>
      </c>
    </row>
    <row r="1340" spans="1:7" x14ac:dyDescent="0.25">
      <c r="A1340">
        <v>451</v>
      </c>
      <c r="B1340">
        <v>2012</v>
      </c>
      <c r="C1340" t="s">
        <v>51</v>
      </c>
      <c r="D1340" t="s">
        <v>131</v>
      </c>
      <c r="E1340" t="s">
        <v>1104</v>
      </c>
      <c r="F1340" t="s">
        <v>1154</v>
      </c>
      <c r="G1340" s="140" t="s">
        <v>2430</v>
      </c>
    </row>
    <row r="1341" spans="1:7" x14ac:dyDescent="0.25">
      <c r="A1341">
        <v>452</v>
      </c>
      <c r="B1341">
        <v>2012</v>
      </c>
      <c r="C1341" t="s">
        <v>52</v>
      </c>
      <c r="D1341" t="s">
        <v>131</v>
      </c>
      <c r="E1341" t="s">
        <v>1104</v>
      </c>
      <c r="F1341" t="s">
        <v>1155</v>
      </c>
      <c r="G1341" s="140" t="s">
        <v>2431</v>
      </c>
    </row>
    <row r="1342" spans="1:7" x14ac:dyDescent="0.25">
      <c r="A1342">
        <v>453</v>
      </c>
      <c r="B1342">
        <v>2012</v>
      </c>
      <c r="C1342" t="s">
        <v>53</v>
      </c>
      <c r="D1342" t="s">
        <v>131</v>
      </c>
      <c r="E1342" t="s">
        <v>1104</v>
      </c>
      <c r="F1342" t="s">
        <v>1156</v>
      </c>
      <c r="G1342" s="140" t="s">
        <v>2432</v>
      </c>
    </row>
    <row r="1343" spans="1:7" x14ac:dyDescent="0.25">
      <c r="A1343">
        <v>454</v>
      </c>
      <c r="B1343">
        <v>2012</v>
      </c>
      <c r="C1343" t="s">
        <v>54</v>
      </c>
      <c r="D1343" t="s">
        <v>131</v>
      </c>
      <c r="E1343" t="s">
        <v>1104</v>
      </c>
      <c r="F1343" t="s">
        <v>1157</v>
      </c>
      <c r="G1343" s="140" t="s">
        <v>2433</v>
      </c>
    </row>
    <row r="1344" spans="1:7" x14ac:dyDescent="0.25">
      <c r="A1344" t="s">
        <v>68</v>
      </c>
      <c r="B1344">
        <v>2012</v>
      </c>
      <c r="C1344" t="s">
        <v>55</v>
      </c>
      <c r="D1344" t="s">
        <v>131</v>
      </c>
      <c r="E1344" t="s">
        <v>1104</v>
      </c>
      <c r="F1344" t="s">
        <v>1158</v>
      </c>
      <c r="G1344" s="140" t="s">
        <v>2434</v>
      </c>
    </row>
    <row r="1345" spans="1:7" x14ac:dyDescent="0.25">
      <c r="A1345">
        <v>456</v>
      </c>
      <c r="B1345">
        <v>2012</v>
      </c>
      <c r="C1345" t="s">
        <v>56</v>
      </c>
      <c r="D1345" t="s">
        <v>131</v>
      </c>
      <c r="E1345" t="s">
        <v>1104</v>
      </c>
      <c r="F1345" t="s">
        <v>1159</v>
      </c>
      <c r="G1345" s="140" t="s">
        <v>2435</v>
      </c>
    </row>
    <row r="1346" spans="1:7" x14ac:dyDescent="0.25">
      <c r="A1346" t="s">
        <v>67</v>
      </c>
      <c r="B1346">
        <v>2012</v>
      </c>
      <c r="C1346" t="s">
        <v>1146</v>
      </c>
      <c r="D1346" t="s">
        <v>131</v>
      </c>
      <c r="E1346" t="s">
        <v>1104</v>
      </c>
      <c r="F1346" t="s">
        <v>1147</v>
      </c>
      <c r="G1346" s="140" t="s">
        <v>2426</v>
      </c>
    </row>
    <row r="1347" spans="1:7" x14ac:dyDescent="0.25">
      <c r="A1347">
        <v>458</v>
      </c>
      <c r="B1347">
        <v>2012</v>
      </c>
      <c r="C1347" t="s">
        <v>57</v>
      </c>
      <c r="D1347" t="s">
        <v>131</v>
      </c>
      <c r="E1347" t="s">
        <v>1104</v>
      </c>
      <c r="F1347" t="s">
        <v>1160</v>
      </c>
      <c r="G1347" s="140" t="s">
        <v>2436</v>
      </c>
    </row>
    <row r="1348" spans="1:7" x14ac:dyDescent="0.25">
      <c r="A1348">
        <v>459</v>
      </c>
      <c r="B1348">
        <v>2012</v>
      </c>
      <c r="C1348" t="s">
        <v>58</v>
      </c>
      <c r="D1348" t="s">
        <v>131</v>
      </c>
      <c r="E1348" t="s">
        <v>1104</v>
      </c>
      <c r="F1348" t="s">
        <v>1161</v>
      </c>
      <c r="G1348" s="140" t="s">
        <v>2437</v>
      </c>
    </row>
    <row r="1349" spans="1:7" x14ac:dyDescent="0.25">
      <c r="A1349">
        <v>460</v>
      </c>
      <c r="B1349">
        <v>2012</v>
      </c>
      <c r="C1349" t="s">
        <v>59</v>
      </c>
      <c r="D1349" t="s">
        <v>131</v>
      </c>
      <c r="E1349" t="s">
        <v>1104</v>
      </c>
      <c r="F1349" t="s">
        <v>1162</v>
      </c>
      <c r="G1349" s="140" t="s">
        <v>2438</v>
      </c>
    </row>
    <row r="1350" spans="1:7" x14ac:dyDescent="0.25">
      <c r="A1350">
        <v>461</v>
      </c>
      <c r="B1350">
        <v>2012</v>
      </c>
      <c r="C1350" t="s">
        <v>60</v>
      </c>
      <c r="D1350" t="s">
        <v>131</v>
      </c>
      <c r="E1350" t="s">
        <v>1104</v>
      </c>
      <c r="F1350" t="s">
        <v>1163</v>
      </c>
      <c r="G1350" s="140" t="s">
        <v>2439</v>
      </c>
    </row>
    <row r="1351" spans="1:7" x14ac:dyDescent="0.25">
      <c r="A1351" t="s">
        <v>68</v>
      </c>
      <c r="B1351">
        <v>2012</v>
      </c>
      <c r="C1351" t="s">
        <v>55</v>
      </c>
      <c r="D1351" t="s">
        <v>131</v>
      </c>
      <c r="E1351" t="s">
        <v>1104</v>
      </c>
      <c r="F1351" t="s">
        <v>1158</v>
      </c>
      <c r="G1351" s="140" t="s">
        <v>2434</v>
      </c>
    </row>
    <row r="1352" spans="1:7" x14ac:dyDescent="0.25">
      <c r="A1352">
        <v>4</v>
      </c>
      <c r="B1352">
        <v>2012</v>
      </c>
      <c r="C1352" t="s">
        <v>1102</v>
      </c>
      <c r="D1352" t="s">
        <v>131</v>
      </c>
      <c r="E1352" t="s">
        <v>1104</v>
      </c>
      <c r="F1352" t="s">
        <v>1164</v>
      </c>
      <c r="G1352" s="140" t="s">
        <v>2440</v>
      </c>
    </row>
    <row r="1353" spans="1:7" x14ac:dyDescent="0.25">
      <c r="A1353">
        <v>0</v>
      </c>
      <c r="B1353">
        <v>2012</v>
      </c>
      <c r="C1353" t="s">
        <v>62</v>
      </c>
      <c r="D1353" t="s">
        <v>131</v>
      </c>
      <c r="E1353" t="s">
        <v>1104</v>
      </c>
      <c r="F1353" t="s">
        <v>1165</v>
      </c>
      <c r="G1353" s="140" t="s">
        <v>2441</v>
      </c>
    </row>
    <row r="1354" spans="1:7" x14ac:dyDescent="0.25">
      <c r="A1354">
        <v>101</v>
      </c>
      <c r="B1354">
        <v>2011</v>
      </c>
      <c r="C1354" t="s">
        <v>1106</v>
      </c>
      <c r="D1354" t="s">
        <v>131</v>
      </c>
      <c r="E1354" t="s">
        <v>1104</v>
      </c>
      <c r="F1354" t="s">
        <v>1107</v>
      </c>
      <c r="G1354" s="140" t="s">
        <v>2442</v>
      </c>
    </row>
    <row r="1355" spans="1:7" x14ac:dyDescent="0.25">
      <c r="A1355">
        <v>102</v>
      </c>
      <c r="B1355">
        <v>2011</v>
      </c>
      <c r="C1355" t="s">
        <v>1108</v>
      </c>
      <c r="D1355" t="s">
        <v>131</v>
      </c>
      <c r="E1355" t="s">
        <v>1104</v>
      </c>
      <c r="F1355" t="s">
        <v>1109</v>
      </c>
      <c r="G1355" s="140" t="s">
        <v>2443</v>
      </c>
    </row>
    <row r="1356" spans="1:7" x14ac:dyDescent="0.25">
      <c r="A1356">
        <v>103</v>
      </c>
      <c r="B1356">
        <v>2011</v>
      </c>
      <c r="C1356" t="s">
        <v>1110</v>
      </c>
      <c r="D1356" t="s">
        <v>131</v>
      </c>
      <c r="E1356" t="s">
        <v>1104</v>
      </c>
      <c r="F1356" t="s">
        <v>1111</v>
      </c>
      <c r="G1356" s="140" t="s">
        <v>2444</v>
      </c>
    </row>
    <row r="1357" spans="1:7" x14ac:dyDescent="0.25">
      <c r="A1357">
        <v>151</v>
      </c>
      <c r="B1357">
        <v>2011</v>
      </c>
      <c r="C1357" t="s">
        <v>15</v>
      </c>
      <c r="D1357" t="s">
        <v>131</v>
      </c>
      <c r="E1357" t="s">
        <v>1104</v>
      </c>
      <c r="F1357" t="s">
        <v>1112</v>
      </c>
      <c r="G1357" s="140" t="s">
        <v>2445</v>
      </c>
    </row>
    <row r="1358" spans="1:7" x14ac:dyDescent="0.25">
      <c r="A1358">
        <v>153</v>
      </c>
      <c r="B1358">
        <v>2011</v>
      </c>
      <c r="C1358" t="s">
        <v>16</v>
      </c>
      <c r="D1358" t="s">
        <v>131</v>
      </c>
      <c r="E1358" t="s">
        <v>1104</v>
      </c>
      <c r="F1358" t="s">
        <v>1113</v>
      </c>
      <c r="G1358" s="140" t="s">
        <v>2446</v>
      </c>
    </row>
    <row r="1359" spans="1:7" x14ac:dyDescent="0.25">
      <c r="A1359">
        <v>154</v>
      </c>
      <c r="B1359">
        <v>2011</v>
      </c>
      <c r="C1359" t="s">
        <v>17</v>
      </c>
      <c r="D1359" t="s">
        <v>131</v>
      </c>
      <c r="E1359" t="s">
        <v>1104</v>
      </c>
      <c r="F1359" t="s">
        <v>1114</v>
      </c>
      <c r="G1359" s="140" t="s">
        <v>2447</v>
      </c>
    </row>
    <row r="1360" spans="1:7" x14ac:dyDescent="0.25">
      <c r="A1360">
        <v>155</v>
      </c>
      <c r="B1360">
        <v>2011</v>
      </c>
      <c r="C1360" t="s">
        <v>18</v>
      </c>
      <c r="D1360" t="s">
        <v>131</v>
      </c>
      <c r="E1360" t="s">
        <v>1104</v>
      </c>
      <c r="F1360" t="s">
        <v>1115</v>
      </c>
      <c r="G1360" s="140" t="s">
        <v>2448</v>
      </c>
    </row>
    <row r="1361" spans="1:7" x14ac:dyDescent="0.25">
      <c r="A1361">
        <v>157</v>
      </c>
      <c r="B1361">
        <v>2011</v>
      </c>
      <c r="C1361" t="s">
        <v>19</v>
      </c>
      <c r="D1361" t="s">
        <v>131</v>
      </c>
      <c r="E1361" t="s">
        <v>1104</v>
      </c>
      <c r="F1361" t="s">
        <v>1116</v>
      </c>
      <c r="G1361" s="140" t="s">
        <v>2449</v>
      </c>
    </row>
    <row r="1362" spans="1:7" x14ac:dyDescent="0.25">
      <c r="A1362">
        <v>159</v>
      </c>
      <c r="B1362">
        <v>2011</v>
      </c>
      <c r="C1362" t="s">
        <v>21</v>
      </c>
      <c r="D1362" t="s">
        <v>131</v>
      </c>
      <c r="E1362" t="s">
        <v>1104</v>
      </c>
      <c r="F1362" t="s">
        <v>1117</v>
      </c>
      <c r="G1362" s="140" t="s">
        <v>2450</v>
      </c>
    </row>
    <row r="1363" spans="1:7" x14ac:dyDescent="0.25">
      <c r="A1363">
        <v>158</v>
      </c>
      <c r="B1363">
        <v>2011</v>
      </c>
      <c r="C1363" t="s">
        <v>20</v>
      </c>
      <c r="D1363" t="s">
        <v>131</v>
      </c>
      <c r="E1363" t="s">
        <v>1104</v>
      </c>
      <c r="F1363" t="s">
        <v>1118</v>
      </c>
      <c r="G1363" s="140" t="s">
        <v>2451</v>
      </c>
    </row>
    <row r="1364" spans="1:7" x14ac:dyDescent="0.25">
      <c r="A1364">
        <v>1</v>
      </c>
      <c r="B1364">
        <v>2011</v>
      </c>
      <c r="C1364" t="s">
        <v>113</v>
      </c>
      <c r="D1364" t="s">
        <v>131</v>
      </c>
      <c r="E1364" t="s">
        <v>1104</v>
      </c>
      <c r="F1364" t="s">
        <v>1119</v>
      </c>
      <c r="G1364" s="140" t="s">
        <v>2452</v>
      </c>
    </row>
    <row r="1365" spans="1:7" x14ac:dyDescent="0.25">
      <c r="A1365">
        <v>241</v>
      </c>
      <c r="B1365">
        <v>2011</v>
      </c>
      <c r="C1365" t="s">
        <v>1120</v>
      </c>
      <c r="D1365" t="s">
        <v>131</v>
      </c>
      <c r="E1365" t="s">
        <v>1104</v>
      </c>
      <c r="F1365" t="s">
        <v>1121</v>
      </c>
      <c r="G1365" s="140" t="s">
        <v>2453</v>
      </c>
    </row>
    <row r="1366" spans="1:7" x14ac:dyDescent="0.25">
      <c r="A1366">
        <v>241001</v>
      </c>
      <c r="B1366">
        <v>2011</v>
      </c>
      <c r="C1366" t="s">
        <v>1122</v>
      </c>
      <c r="D1366" t="s">
        <v>131</v>
      </c>
      <c r="E1366" t="s">
        <v>1104</v>
      </c>
      <c r="F1366" t="s">
        <v>1123</v>
      </c>
      <c r="G1366" s="140" t="s">
        <v>2454</v>
      </c>
    </row>
    <row r="1367" spans="1:7" x14ac:dyDescent="0.25">
      <c r="A1367">
        <v>241999</v>
      </c>
      <c r="B1367">
        <v>2011</v>
      </c>
      <c r="C1367" t="s">
        <v>1124</v>
      </c>
      <c r="D1367" t="s">
        <v>131</v>
      </c>
      <c r="E1367" t="s">
        <v>1104</v>
      </c>
      <c r="F1367" t="s">
        <v>1125</v>
      </c>
      <c r="G1367" s="140" t="s">
        <v>2455</v>
      </c>
    </row>
    <row r="1368" spans="1:7" x14ac:dyDescent="0.25">
      <c r="A1368">
        <v>251</v>
      </c>
      <c r="B1368">
        <v>2011</v>
      </c>
      <c r="C1368" t="s">
        <v>28</v>
      </c>
      <c r="D1368" t="s">
        <v>131</v>
      </c>
      <c r="E1368" t="s">
        <v>1104</v>
      </c>
      <c r="F1368" t="s">
        <v>1126</v>
      </c>
      <c r="G1368" s="140" t="s">
        <v>2456</v>
      </c>
    </row>
    <row r="1369" spans="1:7" x14ac:dyDescent="0.25">
      <c r="A1369">
        <v>252</v>
      </c>
      <c r="B1369">
        <v>2011</v>
      </c>
      <c r="C1369" t="s">
        <v>29</v>
      </c>
      <c r="D1369" t="s">
        <v>131</v>
      </c>
      <c r="E1369" t="s">
        <v>1104</v>
      </c>
      <c r="F1369" t="s">
        <v>1127</v>
      </c>
      <c r="G1369" s="140" t="s">
        <v>2457</v>
      </c>
    </row>
    <row r="1370" spans="1:7" x14ac:dyDescent="0.25">
      <c r="A1370">
        <v>254</v>
      </c>
      <c r="B1370">
        <v>2011</v>
      </c>
      <c r="C1370" t="s">
        <v>30</v>
      </c>
      <c r="D1370" t="s">
        <v>131</v>
      </c>
      <c r="E1370" t="s">
        <v>1104</v>
      </c>
      <c r="F1370" t="s">
        <v>1128</v>
      </c>
      <c r="G1370" s="140" t="s">
        <v>2458</v>
      </c>
    </row>
    <row r="1371" spans="1:7" x14ac:dyDescent="0.25">
      <c r="A1371">
        <v>255</v>
      </c>
      <c r="B1371">
        <v>2011</v>
      </c>
      <c r="C1371" t="s">
        <v>31</v>
      </c>
      <c r="D1371" t="s">
        <v>131</v>
      </c>
      <c r="E1371" t="s">
        <v>1104</v>
      </c>
      <c r="F1371" t="s">
        <v>1129</v>
      </c>
      <c r="G1371" s="140" t="s">
        <v>2459</v>
      </c>
    </row>
    <row r="1372" spans="1:7" x14ac:dyDescent="0.25">
      <c r="A1372">
        <v>256</v>
      </c>
      <c r="B1372">
        <v>2011</v>
      </c>
      <c r="C1372" t="s">
        <v>32</v>
      </c>
      <c r="D1372" t="s">
        <v>131</v>
      </c>
      <c r="E1372" t="s">
        <v>1104</v>
      </c>
      <c r="F1372" t="s">
        <v>1130</v>
      </c>
      <c r="G1372" s="140" t="s">
        <v>2460</v>
      </c>
    </row>
    <row r="1373" spans="1:7" x14ac:dyDescent="0.25">
      <c r="A1373">
        <v>257</v>
      </c>
      <c r="B1373">
        <v>2011</v>
      </c>
      <c r="C1373" t="s">
        <v>33</v>
      </c>
      <c r="D1373" t="s">
        <v>131</v>
      </c>
      <c r="E1373" t="s">
        <v>1104</v>
      </c>
      <c r="F1373" t="s">
        <v>1131</v>
      </c>
      <c r="G1373" s="140" t="s">
        <v>2461</v>
      </c>
    </row>
    <row r="1374" spans="1:7" x14ac:dyDescent="0.25">
      <c r="A1374">
        <v>2</v>
      </c>
      <c r="B1374">
        <v>2011</v>
      </c>
      <c r="C1374" t="s">
        <v>84</v>
      </c>
      <c r="D1374" t="s">
        <v>131</v>
      </c>
      <c r="E1374" t="s">
        <v>1104</v>
      </c>
      <c r="F1374" t="s">
        <v>1132</v>
      </c>
      <c r="G1374" s="140" t="s">
        <v>2462</v>
      </c>
    </row>
    <row r="1375" spans="1:7" x14ac:dyDescent="0.25">
      <c r="A1375">
        <v>351</v>
      </c>
      <c r="B1375">
        <v>2011</v>
      </c>
      <c r="C1375" t="s">
        <v>35</v>
      </c>
      <c r="D1375" t="s">
        <v>131</v>
      </c>
      <c r="E1375" t="s">
        <v>1104</v>
      </c>
      <c r="F1375" t="s">
        <v>1133</v>
      </c>
      <c r="G1375" s="140" t="s">
        <v>2463</v>
      </c>
    </row>
    <row r="1376" spans="1:7" x14ac:dyDescent="0.25">
      <c r="A1376">
        <v>352</v>
      </c>
      <c r="B1376">
        <v>2011</v>
      </c>
      <c r="C1376" t="s">
        <v>36</v>
      </c>
      <c r="D1376" t="s">
        <v>131</v>
      </c>
      <c r="E1376" t="s">
        <v>1104</v>
      </c>
      <c r="F1376" t="s">
        <v>1134</v>
      </c>
      <c r="G1376" s="140" t="s">
        <v>2464</v>
      </c>
    </row>
    <row r="1377" spans="1:7" x14ac:dyDescent="0.25">
      <c r="A1377">
        <v>353</v>
      </c>
      <c r="B1377">
        <v>2011</v>
      </c>
      <c r="C1377" t="s">
        <v>37</v>
      </c>
      <c r="D1377" t="s">
        <v>131</v>
      </c>
      <c r="E1377" t="s">
        <v>1104</v>
      </c>
      <c r="F1377" t="s">
        <v>1135</v>
      </c>
      <c r="G1377" s="140" t="s">
        <v>2465</v>
      </c>
    </row>
    <row r="1378" spans="1:7" x14ac:dyDescent="0.25">
      <c r="A1378" t="s">
        <v>66</v>
      </c>
      <c r="B1378">
        <v>2011</v>
      </c>
      <c r="C1378" t="s">
        <v>94</v>
      </c>
      <c r="D1378" t="s">
        <v>131</v>
      </c>
      <c r="E1378" t="s">
        <v>1104</v>
      </c>
      <c r="F1378" t="s">
        <v>1136</v>
      </c>
      <c r="G1378" s="140" t="s">
        <v>2466</v>
      </c>
    </row>
    <row r="1379" spans="1:7" x14ac:dyDescent="0.25">
      <c r="A1379">
        <v>355</v>
      </c>
      <c r="B1379">
        <v>2011</v>
      </c>
      <c r="C1379" t="s">
        <v>39</v>
      </c>
      <c r="D1379" t="s">
        <v>131</v>
      </c>
      <c r="E1379" t="s">
        <v>1104</v>
      </c>
      <c r="F1379" t="s">
        <v>1137</v>
      </c>
      <c r="G1379" s="140" t="s">
        <v>2467</v>
      </c>
    </row>
    <row r="1380" spans="1:7" x14ac:dyDescent="0.25">
      <c r="A1380">
        <v>356</v>
      </c>
      <c r="B1380">
        <v>2011</v>
      </c>
      <c r="C1380" t="s">
        <v>40</v>
      </c>
      <c r="D1380" t="s">
        <v>131</v>
      </c>
      <c r="E1380" t="s">
        <v>1104</v>
      </c>
      <c r="F1380" t="s">
        <v>1138</v>
      </c>
      <c r="G1380" s="140" t="s">
        <v>2468</v>
      </c>
    </row>
    <row r="1381" spans="1:7" x14ac:dyDescent="0.25">
      <c r="A1381">
        <v>357</v>
      </c>
      <c r="B1381">
        <v>2011</v>
      </c>
      <c r="C1381" t="s">
        <v>41</v>
      </c>
      <c r="D1381" t="s">
        <v>131</v>
      </c>
      <c r="E1381" t="s">
        <v>1104</v>
      </c>
      <c r="F1381" t="s">
        <v>1139</v>
      </c>
      <c r="G1381" s="140" t="s">
        <v>2469</v>
      </c>
    </row>
    <row r="1382" spans="1:7" x14ac:dyDescent="0.25">
      <c r="A1382">
        <v>358</v>
      </c>
      <c r="B1382">
        <v>2011</v>
      </c>
      <c r="C1382" t="s">
        <v>42</v>
      </c>
      <c r="D1382" t="s">
        <v>131</v>
      </c>
      <c r="E1382" t="s">
        <v>1104</v>
      </c>
      <c r="F1382" t="s">
        <v>1140</v>
      </c>
      <c r="G1382" s="140" t="s">
        <v>2470</v>
      </c>
    </row>
    <row r="1383" spans="1:7" x14ac:dyDescent="0.25">
      <c r="A1383">
        <v>359</v>
      </c>
      <c r="B1383">
        <v>2011</v>
      </c>
      <c r="C1383" t="s">
        <v>43</v>
      </c>
      <c r="D1383" t="s">
        <v>131</v>
      </c>
      <c r="E1383" t="s">
        <v>1104</v>
      </c>
      <c r="F1383" t="s">
        <v>1141</v>
      </c>
      <c r="G1383" s="140" t="s">
        <v>2471</v>
      </c>
    </row>
    <row r="1384" spans="1:7" x14ac:dyDescent="0.25">
      <c r="A1384" t="s">
        <v>66</v>
      </c>
      <c r="B1384">
        <v>2011</v>
      </c>
      <c r="C1384" t="s">
        <v>94</v>
      </c>
      <c r="D1384" t="s">
        <v>131</v>
      </c>
      <c r="E1384" t="s">
        <v>1104</v>
      </c>
      <c r="F1384" t="s">
        <v>1136</v>
      </c>
      <c r="G1384" s="140" t="s">
        <v>2466</v>
      </c>
    </row>
    <row r="1385" spans="1:7" x14ac:dyDescent="0.25">
      <c r="A1385">
        <v>361</v>
      </c>
      <c r="B1385">
        <v>2011</v>
      </c>
      <c r="C1385" t="s">
        <v>44</v>
      </c>
      <c r="D1385" t="s">
        <v>131</v>
      </c>
      <c r="E1385" t="s">
        <v>1104</v>
      </c>
      <c r="F1385" t="s">
        <v>1142</v>
      </c>
      <c r="G1385" s="140" t="s">
        <v>2472</v>
      </c>
    </row>
    <row r="1386" spans="1:7" x14ac:dyDescent="0.25">
      <c r="A1386">
        <v>3</v>
      </c>
      <c r="B1386">
        <v>2011</v>
      </c>
      <c r="C1386" t="s">
        <v>85</v>
      </c>
      <c r="D1386" t="s">
        <v>131</v>
      </c>
      <c r="E1386" t="s">
        <v>1104</v>
      </c>
      <c r="F1386" t="s">
        <v>1143</v>
      </c>
      <c r="G1386" s="140" t="s">
        <v>2473</v>
      </c>
    </row>
    <row r="1387" spans="1:7" x14ac:dyDescent="0.25">
      <c r="A1387">
        <v>401</v>
      </c>
      <c r="B1387">
        <v>2011</v>
      </c>
      <c r="C1387" t="s">
        <v>1144</v>
      </c>
      <c r="D1387" t="s">
        <v>131</v>
      </c>
      <c r="E1387" t="s">
        <v>1104</v>
      </c>
      <c r="F1387" t="s">
        <v>1145</v>
      </c>
      <c r="G1387" s="140" t="s">
        <v>2474</v>
      </c>
    </row>
    <row r="1388" spans="1:7" x14ac:dyDescent="0.25">
      <c r="A1388" t="s">
        <v>67</v>
      </c>
      <c r="B1388">
        <v>2011</v>
      </c>
      <c r="C1388" t="s">
        <v>1146</v>
      </c>
      <c r="D1388" t="s">
        <v>131</v>
      </c>
      <c r="E1388" t="s">
        <v>1104</v>
      </c>
      <c r="F1388" t="s">
        <v>1147</v>
      </c>
      <c r="G1388" s="140" t="s">
        <v>2475</v>
      </c>
    </row>
    <row r="1389" spans="1:7" x14ac:dyDescent="0.25">
      <c r="A1389">
        <v>403</v>
      </c>
      <c r="B1389">
        <v>2011</v>
      </c>
      <c r="C1389" t="s">
        <v>1148</v>
      </c>
      <c r="D1389" t="s">
        <v>131</v>
      </c>
      <c r="E1389" t="s">
        <v>1104</v>
      </c>
      <c r="F1389" t="s">
        <v>1149</v>
      </c>
      <c r="G1389" s="140" t="s">
        <v>2476</v>
      </c>
    </row>
    <row r="1390" spans="1:7" x14ac:dyDescent="0.25">
      <c r="A1390">
        <v>404</v>
      </c>
      <c r="B1390">
        <v>2011</v>
      </c>
      <c r="C1390" t="s">
        <v>1150</v>
      </c>
      <c r="D1390" t="s">
        <v>131</v>
      </c>
      <c r="E1390" t="s">
        <v>1104</v>
      </c>
      <c r="F1390" t="s">
        <v>1151</v>
      </c>
      <c r="G1390" s="140" t="s">
        <v>2477</v>
      </c>
    </row>
    <row r="1391" spans="1:7" x14ac:dyDescent="0.25">
      <c r="A1391">
        <v>405</v>
      </c>
      <c r="B1391">
        <v>2011</v>
      </c>
      <c r="C1391" t="s">
        <v>1152</v>
      </c>
      <c r="D1391" t="s">
        <v>131</v>
      </c>
      <c r="E1391" t="s">
        <v>1104</v>
      </c>
      <c r="F1391" t="s">
        <v>1153</v>
      </c>
      <c r="G1391" s="140" t="s">
        <v>2478</v>
      </c>
    </row>
    <row r="1392" spans="1:7" x14ac:dyDescent="0.25">
      <c r="A1392">
        <v>451</v>
      </c>
      <c r="B1392">
        <v>2011</v>
      </c>
      <c r="C1392" t="s">
        <v>51</v>
      </c>
      <c r="D1392" t="s">
        <v>131</v>
      </c>
      <c r="E1392" t="s">
        <v>1104</v>
      </c>
      <c r="F1392" t="s">
        <v>1154</v>
      </c>
      <c r="G1392" s="140" t="s">
        <v>2479</v>
      </c>
    </row>
    <row r="1393" spans="1:7" x14ac:dyDescent="0.25">
      <c r="A1393">
        <v>452</v>
      </c>
      <c r="B1393">
        <v>2011</v>
      </c>
      <c r="C1393" t="s">
        <v>52</v>
      </c>
      <c r="D1393" t="s">
        <v>131</v>
      </c>
      <c r="E1393" t="s">
        <v>1104</v>
      </c>
      <c r="F1393" t="s">
        <v>1155</v>
      </c>
      <c r="G1393" s="140" t="s">
        <v>2480</v>
      </c>
    </row>
    <row r="1394" spans="1:7" x14ac:dyDescent="0.25">
      <c r="A1394">
        <v>453</v>
      </c>
      <c r="B1394">
        <v>2011</v>
      </c>
      <c r="C1394" t="s">
        <v>53</v>
      </c>
      <c r="D1394" t="s">
        <v>131</v>
      </c>
      <c r="E1394" t="s">
        <v>1104</v>
      </c>
      <c r="F1394" t="s">
        <v>1156</v>
      </c>
      <c r="G1394" s="140" t="s">
        <v>2481</v>
      </c>
    </row>
    <row r="1395" spans="1:7" x14ac:dyDescent="0.25">
      <c r="A1395">
        <v>454</v>
      </c>
      <c r="B1395">
        <v>2011</v>
      </c>
      <c r="C1395" t="s">
        <v>54</v>
      </c>
      <c r="D1395" t="s">
        <v>131</v>
      </c>
      <c r="E1395" t="s">
        <v>1104</v>
      </c>
      <c r="F1395" t="s">
        <v>1157</v>
      </c>
      <c r="G1395" s="140" t="s">
        <v>2482</v>
      </c>
    </row>
    <row r="1396" spans="1:7" x14ac:dyDescent="0.25">
      <c r="A1396" t="s">
        <v>68</v>
      </c>
      <c r="B1396">
        <v>2011</v>
      </c>
      <c r="C1396" t="s">
        <v>55</v>
      </c>
      <c r="D1396" t="s">
        <v>131</v>
      </c>
      <c r="E1396" t="s">
        <v>1104</v>
      </c>
      <c r="F1396" t="s">
        <v>1158</v>
      </c>
      <c r="G1396" s="140" t="s">
        <v>2483</v>
      </c>
    </row>
    <row r="1397" spans="1:7" x14ac:dyDescent="0.25">
      <c r="A1397">
        <v>456</v>
      </c>
      <c r="B1397">
        <v>2011</v>
      </c>
      <c r="C1397" t="s">
        <v>56</v>
      </c>
      <c r="D1397" t="s">
        <v>131</v>
      </c>
      <c r="E1397" t="s">
        <v>1104</v>
      </c>
      <c r="F1397" t="s">
        <v>1159</v>
      </c>
      <c r="G1397" s="140" t="s">
        <v>2484</v>
      </c>
    </row>
    <row r="1398" spans="1:7" x14ac:dyDescent="0.25">
      <c r="A1398" t="s">
        <v>67</v>
      </c>
      <c r="B1398">
        <v>2011</v>
      </c>
      <c r="C1398" t="s">
        <v>1146</v>
      </c>
      <c r="D1398" t="s">
        <v>131</v>
      </c>
      <c r="E1398" t="s">
        <v>1104</v>
      </c>
      <c r="F1398" t="s">
        <v>1147</v>
      </c>
      <c r="G1398" s="140" t="s">
        <v>2475</v>
      </c>
    </row>
    <row r="1399" spans="1:7" x14ac:dyDescent="0.25">
      <c r="A1399">
        <v>458</v>
      </c>
      <c r="B1399">
        <v>2011</v>
      </c>
      <c r="C1399" t="s">
        <v>57</v>
      </c>
      <c r="D1399" t="s">
        <v>131</v>
      </c>
      <c r="E1399" t="s">
        <v>1104</v>
      </c>
      <c r="F1399" t="s">
        <v>1160</v>
      </c>
      <c r="G1399" s="140" t="s">
        <v>2485</v>
      </c>
    </row>
    <row r="1400" spans="1:7" x14ac:dyDescent="0.25">
      <c r="A1400">
        <v>459</v>
      </c>
      <c r="B1400">
        <v>2011</v>
      </c>
      <c r="C1400" t="s">
        <v>58</v>
      </c>
      <c r="D1400" t="s">
        <v>131</v>
      </c>
      <c r="E1400" t="s">
        <v>1104</v>
      </c>
      <c r="F1400" t="s">
        <v>1161</v>
      </c>
      <c r="G1400" s="140" t="s">
        <v>2486</v>
      </c>
    </row>
    <row r="1401" spans="1:7" x14ac:dyDescent="0.25">
      <c r="A1401">
        <v>460</v>
      </c>
      <c r="B1401">
        <v>2011</v>
      </c>
      <c r="C1401" t="s">
        <v>59</v>
      </c>
      <c r="D1401" t="s">
        <v>131</v>
      </c>
      <c r="E1401" t="s">
        <v>1104</v>
      </c>
      <c r="F1401" t="s">
        <v>1162</v>
      </c>
      <c r="G1401" s="140" t="s">
        <v>2487</v>
      </c>
    </row>
    <row r="1402" spans="1:7" x14ac:dyDescent="0.25">
      <c r="A1402">
        <v>461</v>
      </c>
      <c r="B1402">
        <v>2011</v>
      </c>
      <c r="C1402" t="s">
        <v>60</v>
      </c>
      <c r="D1402" t="s">
        <v>131</v>
      </c>
      <c r="E1402" t="s">
        <v>1104</v>
      </c>
      <c r="F1402" t="s">
        <v>1163</v>
      </c>
      <c r="G1402" s="140" t="s">
        <v>2488</v>
      </c>
    </row>
    <row r="1403" spans="1:7" x14ac:dyDescent="0.25">
      <c r="A1403" t="s">
        <v>68</v>
      </c>
      <c r="B1403">
        <v>2011</v>
      </c>
      <c r="C1403" t="s">
        <v>55</v>
      </c>
      <c r="D1403" t="s">
        <v>131</v>
      </c>
      <c r="E1403" t="s">
        <v>1104</v>
      </c>
      <c r="F1403" t="s">
        <v>1158</v>
      </c>
      <c r="G1403" s="140" t="s">
        <v>2483</v>
      </c>
    </row>
    <row r="1404" spans="1:7" x14ac:dyDescent="0.25">
      <c r="A1404">
        <v>4</v>
      </c>
      <c r="B1404">
        <v>2011</v>
      </c>
      <c r="C1404" t="s">
        <v>1102</v>
      </c>
      <c r="D1404" t="s">
        <v>131</v>
      </c>
      <c r="E1404" t="s">
        <v>1104</v>
      </c>
      <c r="F1404" t="s">
        <v>1164</v>
      </c>
      <c r="G1404" s="140" t="s">
        <v>2489</v>
      </c>
    </row>
    <row r="1405" spans="1:7" x14ac:dyDescent="0.25">
      <c r="A1405">
        <v>0</v>
      </c>
      <c r="B1405">
        <v>2011</v>
      </c>
      <c r="C1405" t="s">
        <v>62</v>
      </c>
      <c r="D1405" t="s">
        <v>131</v>
      </c>
      <c r="E1405" t="s">
        <v>1104</v>
      </c>
      <c r="F1405" t="s">
        <v>1165</v>
      </c>
      <c r="G1405" s="140" t="s">
        <v>2490</v>
      </c>
    </row>
    <row r="1406" spans="1:7" x14ac:dyDescent="0.25">
      <c r="A1406">
        <v>101</v>
      </c>
      <c r="B1406">
        <v>2019</v>
      </c>
      <c r="C1406" t="s">
        <v>1106</v>
      </c>
      <c r="D1406" t="s">
        <v>3</v>
      </c>
      <c r="E1406" t="s">
        <v>1105</v>
      </c>
      <c r="F1406" t="s">
        <v>1107</v>
      </c>
      <c r="G1406" s="140" t="s">
        <v>143</v>
      </c>
    </row>
    <row r="1407" spans="1:7" x14ac:dyDescent="0.25">
      <c r="A1407">
        <v>102</v>
      </c>
      <c r="B1407">
        <v>2019</v>
      </c>
      <c r="C1407" t="s">
        <v>1108</v>
      </c>
      <c r="D1407" t="s">
        <v>3</v>
      </c>
      <c r="E1407" t="s">
        <v>1105</v>
      </c>
      <c r="F1407" t="s">
        <v>1109</v>
      </c>
      <c r="G1407" s="140" t="s">
        <v>144</v>
      </c>
    </row>
    <row r="1408" spans="1:7" x14ac:dyDescent="0.25">
      <c r="A1408">
        <v>103</v>
      </c>
      <c r="B1408">
        <v>2019</v>
      </c>
      <c r="C1408" t="s">
        <v>1110</v>
      </c>
      <c r="D1408" t="s">
        <v>3</v>
      </c>
      <c r="E1408" t="s">
        <v>1105</v>
      </c>
      <c r="F1408" t="s">
        <v>1111</v>
      </c>
      <c r="G1408" s="140" t="s">
        <v>145</v>
      </c>
    </row>
    <row r="1409" spans="1:7" x14ac:dyDescent="0.25">
      <c r="A1409">
        <v>151</v>
      </c>
      <c r="B1409">
        <v>2019</v>
      </c>
      <c r="C1409" t="s">
        <v>15</v>
      </c>
      <c r="D1409" t="s">
        <v>3</v>
      </c>
      <c r="E1409" t="s">
        <v>1105</v>
      </c>
      <c r="F1409" t="s">
        <v>1112</v>
      </c>
      <c r="G1409" s="140" t="s">
        <v>146</v>
      </c>
    </row>
    <row r="1410" spans="1:7" x14ac:dyDescent="0.25">
      <c r="A1410">
        <v>153</v>
      </c>
      <c r="B1410">
        <v>2019</v>
      </c>
      <c r="C1410" t="s">
        <v>16</v>
      </c>
      <c r="D1410" t="s">
        <v>3</v>
      </c>
      <c r="E1410" t="s">
        <v>1105</v>
      </c>
      <c r="F1410" t="s">
        <v>1113</v>
      </c>
      <c r="G1410" s="140" t="s">
        <v>147</v>
      </c>
    </row>
    <row r="1411" spans="1:7" x14ac:dyDescent="0.25">
      <c r="A1411">
        <v>154</v>
      </c>
      <c r="B1411">
        <v>2019</v>
      </c>
      <c r="C1411" t="s">
        <v>17</v>
      </c>
      <c r="D1411" t="s">
        <v>3</v>
      </c>
      <c r="E1411" t="s">
        <v>1105</v>
      </c>
      <c r="F1411" t="s">
        <v>1114</v>
      </c>
      <c r="G1411" s="140" t="s">
        <v>148</v>
      </c>
    </row>
    <row r="1412" spans="1:7" x14ac:dyDescent="0.25">
      <c r="A1412">
        <v>155</v>
      </c>
      <c r="B1412">
        <v>2019</v>
      </c>
      <c r="C1412" t="s">
        <v>18</v>
      </c>
      <c r="D1412" t="s">
        <v>3</v>
      </c>
      <c r="E1412" t="s">
        <v>1105</v>
      </c>
      <c r="F1412" t="s">
        <v>1115</v>
      </c>
      <c r="G1412" s="140" t="s">
        <v>149</v>
      </c>
    </row>
    <row r="1413" spans="1:7" x14ac:dyDescent="0.25">
      <c r="A1413">
        <v>157</v>
      </c>
      <c r="B1413">
        <v>2019</v>
      </c>
      <c r="C1413" t="s">
        <v>19</v>
      </c>
      <c r="D1413" t="s">
        <v>3</v>
      </c>
      <c r="E1413" t="s">
        <v>1105</v>
      </c>
      <c r="F1413" t="s">
        <v>1116</v>
      </c>
      <c r="G1413" s="140" t="s">
        <v>150</v>
      </c>
    </row>
    <row r="1414" spans="1:7" x14ac:dyDescent="0.25">
      <c r="A1414">
        <v>159</v>
      </c>
      <c r="B1414">
        <v>2019</v>
      </c>
      <c r="C1414" t="s">
        <v>21</v>
      </c>
      <c r="D1414" t="s">
        <v>3</v>
      </c>
      <c r="E1414" t="s">
        <v>1105</v>
      </c>
      <c r="F1414" t="s">
        <v>1117</v>
      </c>
      <c r="G1414" s="140" t="s">
        <v>151</v>
      </c>
    </row>
    <row r="1415" spans="1:7" x14ac:dyDescent="0.25">
      <c r="A1415">
        <v>158</v>
      </c>
      <c r="B1415">
        <v>2019</v>
      </c>
      <c r="C1415" t="s">
        <v>20</v>
      </c>
      <c r="D1415" t="s">
        <v>3</v>
      </c>
      <c r="E1415" t="s">
        <v>1105</v>
      </c>
      <c r="F1415" t="s">
        <v>1118</v>
      </c>
      <c r="G1415" s="140" t="s">
        <v>152</v>
      </c>
    </row>
    <row r="1416" spans="1:7" x14ac:dyDescent="0.25">
      <c r="A1416">
        <v>1</v>
      </c>
      <c r="B1416">
        <v>2019</v>
      </c>
      <c r="C1416" t="s">
        <v>113</v>
      </c>
      <c r="D1416" t="s">
        <v>3</v>
      </c>
      <c r="E1416" t="s">
        <v>1105</v>
      </c>
      <c r="F1416" t="s">
        <v>1119</v>
      </c>
      <c r="G1416" s="140" t="s">
        <v>153</v>
      </c>
    </row>
    <row r="1417" spans="1:7" x14ac:dyDescent="0.25">
      <c r="A1417">
        <v>241</v>
      </c>
      <c r="B1417">
        <v>2019</v>
      </c>
      <c r="C1417" t="s">
        <v>1120</v>
      </c>
      <c r="D1417" t="s">
        <v>3</v>
      </c>
      <c r="E1417" t="s">
        <v>1105</v>
      </c>
      <c r="F1417" t="s">
        <v>1121</v>
      </c>
      <c r="G1417" s="140" t="s">
        <v>154</v>
      </c>
    </row>
    <row r="1418" spans="1:7" x14ac:dyDescent="0.25">
      <c r="A1418">
        <v>241001</v>
      </c>
      <c r="B1418">
        <v>2019</v>
      </c>
      <c r="C1418" t="s">
        <v>1122</v>
      </c>
      <c r="D1418" t="s">
        <v>3</v>
      </c>
      <c r="E1418" t="s">
        <v>1105</v>
      </c>
      <c r="F1418" t="s">
        <v>1123</v>
      </c>
      <c r="G1418" s="140" t="s">
        <v>155</v>
      </c>
    </row>
    <row r="1419" spans="1:7" x14ac:dyDescent="0.25">
      <c r="A1419">
        <v>241999</v>
      </c>
      <c r="B1419">
        <v>2019</v>
      </c>
      <c r="C1419" t="s">
        <v>1124</v>
      </c>
      <c r="D1419" t="s">
        <v>3</v>
      </c>
      <c r="E1419" t="s">
        <v>1105</v>
      </c>
      <c r="F1419" t="s">
        <v>1125</v>
      </c>
      <c r="G1419" s="140" t="s">
        <v>156</v>
      </c>
    </row>
    <row r="1420" spans="1:7" x14ac:dyDescent="0.25">
      <c r="A1420">
        <v>251</v>
      </c>
      <c r="B1420">
        <v>2019</v>
      </c>
      <c r="C1420" t="s">
        <v>28</v>
      </c>
      <c r="D1420" t="s">
        <v>3</v>
      </c>
      <c r="E1420" t="s">
        <v>1105</v>
      </c>
      <c r="F1420" t="s">
        <v>1126</v>
      </c>
      <c r="G1420" s="140" t="s">
        <v>157</v>
      </c>
    </row>
    <row r="1421" spans="1:7" x14ac:dyDescent="0.25">
      <c r="A1421">
        <v>252</v>
      </c>
      <c r="B1421">
        <v>2019</v>
      </c>
      <c r="C1421" t="s">
        <v>29</v>
      </c>
      <c r="D1421" t="s">
        <v>3</v>
      </c>
      <c r="E1421" t="s">
        <v>1105</v>
      </c>
      <c r="F1421" t="s">
        <v>1127</v>
      </c>
      <c r="G1421" s="140" t="s">
        <v>158</v>
      </c>
    </row>
    <row r="1422" spans="1:7" x14ac:dyDescent="0.25">
      <c r="A1422">
        <v>254</v>
      </c>
      <c r="B1422">
        <v>2019</v>
      </c>
      <c r="C1422" t="s">
        <v>30</v>
      </c>
      <c r="D1422" t="s">
        <v>3</v>
      </c>
      <c r="E1422" t="s">
        <v>1105</v>
      </c>
      <c r="F1422" t="s">
        <v>1128</v>
      </c>
      <c r="G1422" s="140" t="s">
        <v>159</v>
      </c>
    </row>
    <row r="1423" spans="1:7" x14ac:dyDescent="0.25">
      <c r="A1423">
        <v>255</v>
      </c>
      <c r="B1423">
        <v>2019</v>
      </c>
      <c r="C1423" t="s">
        <v>31</v>
      </c>
      <c r="D1423" t="s">
        <v>3</v>
      </c>
      <c r="E1423" t="s">
        <v>1105</v>
      </c>
      <c r="F1423" t="s">
        <v>1129</v>
      </c>
      <c r="G1423" s="140" t="s">
        <v>160</v>
      </c>
    </row>
    <row r="1424" spans="1:7" x14ac:dyDescent="0.25">
      <c r="A1424">
        <v>256</v>
      </c>
      <c r="B1424">
        <v>2019</v>
      </c>
      <c r="C1424" t="s">
        <v>32</v>
      </c>
      <c r="D1424" t="s">
        <v>3</v>
      </c>
      <c r="E1424" t="s">
        <v>1105</v>
      </c>
      <c r="F1424" t="s">
        <v>1130</v>
      </c>
      <c r="G1424" s="140" t="s">
        <v>161</v>
      </c>
    </row>
    <row r="1425" spans="1:7" x14ac:dyDescent="0.25">
      <c r="A1425">
        <v>257</v>
      </c>
      <c r="B1425">
        <v>2019</v>
      </c>
      <c r="C1425" t="s">
        <v>33</v>
      </c>
      <c r="D1425" t="s">
        <v>3</v>
      </c>
      <c r="E1425" t="s">
        <v>1105</v>
      </c>
      <c r="F1425" t="s">
        <v>1131</v>
      </c>
      <c r="G1425" s="140" t="s">
        <v>162</v>
      </c>
    </row>
    <row r="1426" spans="1:7" x14ac:dyDescent="0.25">
      <c r="A1426">
        <v>2</v>
      </c>
      <c r="B1426">
        <v>2019</v>
      </c>
      <c r="C1426" t="s">
        <v>84</v>
      </c>
      <c r="D1426" t="s">
        <v>3</v>
      </c>
      <c r="E1426" t="s">
        <v>1105</v>
      </c>
      <c r="F1426" t="s">
        <v>1132</v>
      </c>
      <c r="G1426" s="140" t="s">
        <v>163</v>
      </c>
    </row>
    <row r="1427" spans="1:7" x14ac:dyDescent="0.25">
      <c r="A1427">
        <v>351</v>
      </c>
      <c r="B1427">
        <v>2019</v>
      </c>
      <c r="C1427" t="s">
        <v>35</v>
      </c>
      <c r="D1427" t="s">
        <v>3</v>
      </c>
      <c r="E1427" t="s">
        <v>1105</v>
      </c>
      <c r="F1427" t="s">
        <v>1133</v>
      </c>
      <c r="G1427" s="140" t="s">
        <v>164</v>
      </c>
    </row>
    <row r="1428" spans="1:7" x14ac:dyDescent="0.25">
      <c r="A1428">
        <v>352</v>
      </c>
      <c r="B1428">
        <v>2019</v>
      </c>
      <c r="C1428" t="s">
        <v>36</v>
      </c>
      <c r="D1428" t="s">
        <v>3</v>
      </c>
      <c r="E1428" t="s">
        <v>1105</v>
      </c>
      <c r="F1428" t="s">
        <v>1134</v>
      </c>
      <c r="G1428" s="140" t="s">
        <v>165</v>
      </c>
    </row>
    <row r="1429" spans="1:7" x14ac:dyDescent="0.25">
      <c r="A1429">
        <v>353</v>
      </c>
      <c r="B1429">
        <v>2019</v>
      </c>
      <c r="C1429" t="s">
        <v>37</v>
      </c>
      <c r="D1429" t="s">
        <v>3</v>
      </c>
      <c r="E1429" t="s">
        <v>1105</v>
      </c>
      <c r="F1429" t="s">
        <v>1135</v>
      </c>
      <c r="G1429" s="140" t="s">
        <v>166</v>
      </c>
    </row>
    <row r="1430" spans="1:7" x14ac:dyDescent="0.25">
      <c r="A1430" t="s">
        <v>66</v>
      </c>
      <c r="B1430">
        <v>2019</v>
      </c>
      <c r="C1430" t="s">
        <v>94</v>
      </c>
      <c r="D1430" t="s">
        <v>3</v>
      </c>
      <c r="E1430" t="s">
        <v>1105</v>
      </c>
      <c r="F1430" t="s">
        <v>1136</v>
      </c>
      <c r="G1430" s="140" t="s">
        <v>167</v>
      </c>
    </row>
    <row r="1431" spans="1:7" x14ac:dyDescent="0.25">
      <c r="A1431">
        <v>355</v>
      </c>
      <c r="B1431">
        <v>2019</v>
      </c>
      <c r="C1431" t="s">
        <v>39</v>
      </c>
      <c r="D1431" t="s">
        <v>3</v>
      </c>
      <c r="E1431" t="s">
        <v>1105</v>
      </c>
      <c r="F1431" t="s">
        <v>1137</v>
      </c>
      <c r="G1431" s="140" t="s">
        <v>168</v>
      </c>
    </row>
    <row r="1432" spans="1:7" x14ac:dyDescent="0.25">
      <c r="A1432">
        <v>356</v>
      </c>
      <c r="B1432">
        <v>2019</v>
      </c>
      <c r="C1432" t="s">
        <v>40</v>
      </c>
      <c r="D1432" t="s">
        <v>3</v>
      </c>
      <c r="E1432" t="s">
        <v>1105</v>
      </c>
      <c r="F1432" t="s">
        <v>1138</v>
      </c>
      <c r="G1432" s="140" t="s">
        <v>169</v>
      </c>
    </row>
    <row r="1433" spans="1:7" x14ac:dyDescent="0.25">
      <c r="A1433">
        <v>357</v>
      </c>
      <c r="B1433">
        <v>2019</v>
      </c>
      <c r="C1433" t="s">
        <v>41</v>
      </c>
      <c r="D1433" t="s">
        <v>3</v>
      </c>
      <c r="E1433" t="s">
        <v>1105</v>
      </c>
      <c r="F1433" t="s">
        <v>1139</v>
      </c>
      <c r="G1433" s="140" t="s">
        <v>170</v>
      </c>
    </row>
    <row r="1434" spans="1:7" x14ac:dyDescent="0.25">
      <c r="A1434">
        <v>358</v>
      </c>
      <c r="B1434">
        <v>2019</v>
      </c>
      <c r="C1434" t="s">
        <v>42</v>
      </c>
      <c r="D1434" t="s">
        <v>3</v>
      </c>
      <c r="E1434" t="s">
        <v>1105</v>
      </c>
      <c r="F1434" t="s">
        <v>1140</v>
      </c>
      <c r="G1434" s="140" t="s">
        <v>171</v>
      </c>
    </row>
    <row r="1435" spans="1:7" x14ac:dyDescent="0.25">
      <c r="A1435">
        <v>359</v>
      </c>
      <c r="B1435">
        <v>2019</v>
      </c>
      <c r="C1435" t="s">
        <v>43</v>
      </c>
      <c r="D1435" t="s">
        <v>3</v>
      </c>
      <c r="E1435" t="s">
        <v>1105</v>
      </c>
      <c r="F1435" t="s">
        <v>1141</v>
      </c>
      <c r="G1435" s="140" t="s">
        <v>172</v>
      </c>
    </row>
    <row r="1436" spans="1:7" x14ac:dyDescent="0.25">
      <c r="A1436" t="s">
        <v>66</v>
      </c>
      <c r="B1436">
        <v>2019</v>
      </c>
      <c r="C1436" t="s">
        <v>94</v>
      </c>
      <c r="D1436" t="s">
        <v>3</v>
      </c>
      <c r="E1436" t="s">
        <v>1105</v>
      </c>
      <c r="F1436" t="s">
        <v>1136</v>
      </c>
      <c r="G1436" s="140" t="s">
        <v>167</v>
      </c>
    </row>
    <row r="1437" spans="1:7" x14ac:dyDescent="0.25">
      <c r="A1437">
        <v>361</v>
      </c>
      <c r="B1437">
        <v>2019</v>
      </c>
      <c r="C1437" t="s">
        <v>44</v>
      </c>
      <c r="D1437" t="s">
        <v>3</v>
      </c>
      <c r="E1437" t="s">
        <v>1105</v>
      </c>
      <c r="F1437" t="s">
        <v>1142</v>
      </c>
      <c r="G1437" s="140" t="s">
        <v>173</v>
      </c>
    </row>
    <row r="1438" spans="1:7" x14ac:dyDescent="0.25">
      <c r="A1438">
        <v>3</v>
      </c>
      <c r="B1438">
        <v>2019</v>
      </c>
      <c r="C1438" t="s">
        <v>85</v>
      </c>
      <c r="D1438" t="s">
        <v>3</v>
      </c>
      <c r="E1438" t="s">
        <v>1105</v>
      </c>
      <c r="F1438" t="s">
        <v>1143</v>
      </c>
      <c r="G1438" s="140" t="s">
        <v>174</v>
      </c>
    </row>
    <row r="1439" spans="1:7" x14ac:dyDescent="0.25">
      <c r="A1439">
        <v>401</v>
      </c>
      <c r="B1439">
        <v>2019</v>
      </c>
      <c r="C1439" t="s">
        <v>1144</v>
      </c>
      <c r="D1439" t="s">
        <v>3</v>
      </c>
      <c r="E1439" t="s">
        <v>1105</v>
      </c>
      <c r="F1439" t="s">
        <v>1145</v>
      </c>
      <c r="G1439" s="140" t="s">
        <v>175</v>
      </c>
    </row>
    <row r="1440" spans="1:7" x14ac:dyDescent="0.25">
      <c r="A1440" t="s">
        <v>67</v>
      </c>
      <c r="B1440">
        <v>2019</v>
      </c>
      <c r="C1440" t="s">
        <v>1146</v>
      </c>
      <c r="D1440" t="s">
        <v>3</v>
      </c>
      <c r="E1440" t="s">
        <v>1105</v>
      </c>
      <c r="F1440" t="s">
        <v>1147</v>
      </c>
      <c r="G1440" s="140" t="s">
        <v>176</v>
      </c>
    </row>
    <row r="1441" spans="1:7" x14ac:dyDescent="0.25">
      <c r="A1441">
        <v>403</v>
      </c>
      <c r="B1441">
        <v>2019</v>
      </c>
      <c r="C1441" t="s">
        <v>1148</v>
      </c>
      <c r="D1441" t="s">
        <v>3</v>
      </c>
      <c r="E1441" t="s">
        <v>1105</v>
      </c>
      <c r="F1441" t="s">
        <v>1149</v>
      </c>
      <c r="G1441" s="140" t="s">
        <v>177</v>
      </c>
    </row>
    <row r="1442" spans="1:7" x14ac:dyDescent="0.25">
      <c r="A1442">
        <v>404</v>
      </c>
      <c r="B1442">
        <v>2019</v>
      </c>
      <c r="C1442" t="s">
        <v>1150</v>
      </c>
      <c r="D1442" t="s">
        <v>3</v>
      </c>
      <c r="E1442" t="s">
        <v>1105</v>
      </c>
      <c r="F1442" t="s">
        <v>1151</v>
      </c>
      <c r="G1442" s="140" t="s">
        <v>178</v>
      </c>
    </row>
    <row r="1443" spans="1:7" x14ac:dyDescent="0.25">
      <c r="A1443">
        <v>405</v>
      </c>
      <c r="B1443">
        <v>2019</v>
      </c>
      <c r="C1443" t="s">
        <v>1152</v>
      </c>
      <c r="D1443" t="s">
        <v>3</v>
      </c>
      <c r="E1443" t="s">
        <v>1105</v>
      </c>
      <c r="F1443" t="s">
        <v>1153</v>
      </c>
      <c r="G1443" s="140" t="s">
        <v>179</v>
      </c>
    </row>
    <row r="1444" spans="1:7" x14ac:dyDescent="0.25">
      <c r="A1444">
        <v>451</v>
      </c>
      <c r="B1444">
        <v>2019</v>
      </c>
      <c r="C1444" t="s">
        <v>51</v>
      </c>
      <c r="D1444" t="s">
        <v>3</v>
      </c>
      <c r="E1444" t="s">
        <v>1105</v>
      </c>
      <c r="F1444" t="s">
        <v>1154</v>
      </c>
      <c r="G1444" s="140" t="s">
        <v>180</v>
      </c>
    </row>
    <row r="1445" spans="1:7" x14ac:dyDescent="0.25">
      <c r="A1445">
        <v>452</v>
      </c>
      <c r="B1445">
        <v>2019</v>
      </c>
      <c r="C1445" t="s">
        <v>52</v>
      </c>
      <c r="D1445" t="s">
        <v>3</v>
      </c>
      <c r="E1445" t="s">
        <v>1105</v>
      </c>
      <c r="F1445" t="s">
        <v>1155</v>
      </c>
      <c r="G1445" s="140" t="s">
        <v>181</v>
      </c>
    </row>
    <row r="1446" spans="1:7" x14ac:dyDescent="0.25">
      <c r="A1446">
        <v>453</v>
      </c>
      <c r="B1446">
        <v>2019</v>
      </c>
      <c r="C1446" t="s">
        <v>53</v>
      </c>
      <c r="D1446" t="s">
        <v>3</v>
      </c>
      <c r="E1446" t="s">
        <v>1105</v>
      </c>
      <c r="F1446" t="s">
        <v>1156</v>
      </c>
      <c r="G1446" s="140" t="s">
        <v>182</v>
      </c>
    </row>
    <row r="1447" spans="1:7" x14ac:dyDescent="0.25">
      <c r="A1447">
        <v>454</v>
      </c>
      <c r="B1447">
        <v>2019</v>
      </c>
      <c r="C1447" t="s">
        <v>54</v>
      </c>
      <c r="D1447" t="s">
        <v>3</v>
      </c>
      <c r="E1447" t="s">
        <v>1105</v>
      </c>
      <c r="F1447" t="s">
        <v>1157</v>
      </c>
      <c r="G1447" s="140" t="s">
        <v>183</v>
      </c>
    </row>
    <row r="1448" spans="1:7" x14ac:dyDescent="0.25">
      <c r="A1448" t="s">
        <v>68</v>
      </c>
      <c r="B1448">
        <v>2019</v>
      </c>
      <c r="C1448" t="s">
        <v>55</v>
      </c>
      <c r="D1448" t="s">
        <v>3</v>
      </c>
      <c r="E1448" t="s">
        <v>1105</v>
      </c>
      <c r="F1448" t="s">
        <v>1158</v>
      </c>
      <c r="G1448" s="140" t="s">
        <v>184</v>
      </c>
    </row>
    <row r="1449" spans="1:7" x14ac:dyDescent="0.25">
      <c r="A1449">
        <v>456</v>
      </c>
      <c r="B1449">
        <v>2019</v>
      </c>
      <c r="C1449" t="s">
        <v>56</v>
      </c>
      <c r="D1449" t="s">
        <v>3</v>
      </c>
      <c r="E1449" t="s">
        <v>1105</v>
      </c>
      <c r="F1449" t="s">
        <v>1159</v>
      </c>
      <c r="G1449" s="140" t="s">
        <v>185</v>
      </c>
    </row>
    <row r="1450" spans="1:7" x14ac:dyDescent="0.25">
      <c r="A1450" t="s">
        <v>67</v>
      </c>
      <c r="B1450">
        <v>2019</v>
      </c>
      <c r="C1450" t="s">
        <v>1146</v>
      </c>
      <c r="D1450" t="s">
        <v>3</v>
      </c>
      <c r="E1450" t="s">
        <v>1105</v>
      </c>
      <c r="F1450" t="s">
        <v>1147</v>
      </c>
      <c r="G1450" s="140" t="s">
        <v>176</v>
      </c>
    </row>
    <row r="1451" spans="1:7" x14ac:dyDescent="0.25">
      <c r="A1451">
        <v>458</v>
      </c>
      <c r="B1451">
        <v>2019</v>
      </c>
      <c r="C1451" t="s">
        <v>57</v>
      </c>
      <c r="D1451" t="s">
        <v>3</v>
      </c>
      <c r="E1451" t="s">
        <v>1105</v>
      </c>
      <c r="F1451" t="s">
        <v>1160</v>
      </c>
      <c r="G1451" s="140" t="s">
        <v>186</v>
      </c>
    </row>
    <row r="1452" spans="1:7" x14ac:dyDescent="0.25">
      <c r="A1452">
        <v>459</v>
      </c>
      <c r="B1452">
        <v>2019</v>
      </c>
      <c r="C1452" t="s">
        <v>58</v>
      </c>
      <c r="D1452" t="s">
        <v>3</v>
      </c>
      <c r="E1452" t="s">
        <v>1105</v>
      </c>
      <c r="F1452" t="s">
        <v>1161</v>
      </c>
      <c r="G1452" s="140" t="s">
        <v>187</v>
      </c>
    </row>
    <row r="1453" spans="1:7" x14ac:dyDescent="0.25">
      <c r="A1453">
        <v>460</v>
      </c>
      <c r="B1453">
        <v>2019</v>
      </c>
      <c r="C1453" t="s">
        <v>59</v>
      </c>
      <c r="D1453" t="s">
        <v>3</v>
      </c>
      <c r="E1453" t="s">
        <v>1105</v>
      </c>
      <c r="F1453" t="s">
        <v>1162</v>
      </c>
      <c r="G1453" s="140" t="s">
        <v>188</v>
      </c>
    </row>
    <row r="1454" spans="1:7" x14ac:dyDescent="0.25">
      <c r="A1454">
        <v>461</v>
      </c>
      <c r="B1454">
        <v>2019</v>
      </c>
      <c r="C1454" t="s">
        <v>60</v>
      </c>
      <c r="D1454" t="s">
        <v>3</v>
      </c>
      <c r="E1454" t="s">
        <v>1105</v>
      </c>
      <c r="F1454" t="s">
        <v>1163</v>
      </c>
      <c r="G1454" s="140" t="s">
        <v>189</v>
      </c>
    </row>
    <row r="1455" spans="1:7" x14ac:dyDescent="0.25">
      <c r="A1455" t="s">
        <v>68</v>
      </c>
      <c r="B1455">
        <v>2019</v>
      </c>
      <c r="C1455" t="s">
        <v>55</v>
      </c>
      <c r="D1455" t="s">
        <v>3</v>
      </c>
      <c r="E1455" t="s">
        <v>1105</v>
      </c>
      <c r="F1455" t="s">
        <v>1158</v>
      </c>
      <c r="G1455" s="140" t="s">
        <v>184</v>
      </c>
    </row>
    <row r="1456" spans="1:7" x14ac:dyDescent="0.25">
      <c r="A1456">
        <v>4</v>
      </c>
      <c r="B1456">
        <v>2019</v>
      </c>
      <c r="C1456" t="s">
        <v>1102</v>
      </c>
      <c r="D1456" t="s">
        <v>3</v>
      </c>
      <c r="E1456" t="s">
        <v>1105</v>
      </c>
      <c r="F1456" t="s">
        <v>1164</v>
      </c>
      <c r="G1456" s="140" t="s">
        <v>190</v>
      </c>
    </row>
    <row r="1457" spans="1:7" x14ac:dyDescent="0.25">
      <c r="A1457">
        <v>0</v>
      </c>
      <c r="B1457">
        <v>2019</v>
      </c>
      <c r="C1457" t="s">
        <v>62</v>
      </c>
      <c r="D1457" t="s">
        <v>3</v>
      </c>
      <c r="E1457" t="s">
        <v>1105</v>
      </c>
      <c r="F1457" t="s">
        <v>1165</v>
      </c>
      <c r="G1457" s="140" t="s">
        <v>191</v>
      </c>
    </row>
    <row r="1458" spans="1:7" x14ac:dyDescent="0.25">
      <c r="A1458">
        <v>101</v>
      </c>
      <c r="B1458">
        <v>2018</v>
      </c>
      <c r="C1458" t="s">
        <v>1106</v>
      </c>
      <c r="D1458" t="s">
        <v>3</v>
      </c>
      <c r="E1458" t="s">
        <v>1105</v>
      </c>
      <c r="F1458" t="s">
        <v>1107</v>
      </c>
      <c r="G1458" s="140" t="s">
        <v>192</v>
      </c>
    </row>
    <row r="1459" spans="1:7" x14ac:dyDescent="0.25">
      <c r="A1459">
        <v>102</v>
      </c>
      <c r="B1459">
        <v>2018</v>
      </c>
      <c r="C1459" t="s">
        <v>1108</v>
      </c>
      <c r="D1459" t="s">
        <v>3</v>
      </c>
      <c r="E1459" t="s">
        <v>1105</v>
      </c>
      <c r="F1459" t="s">
        <v>1109</v>
      </c>
      <c r="G1459" s="140" t="s">
        <v>193</v>
      </c>
    </row>
    <row r="1460" spans="1:7" x14ac:dyDescent="0.25">
      <c r="A1460">
        <v>103</v>
      </c>
      <c r="B1460">
        <v>2018</v>
      </c>
      <c r="C1460" t="s">
        <v>1110</v>
      </c>
      <c r="D1460" t="s">
        <v>3</v>
      </c>
      <c r="E1460" t="s">
        <v>1105</v>
      </c>
      <c r="F1460" t="s">
        <v>1111</v>
      </c>
      <c r="G1460" s="140" t="s">
        <v>194</v>
      </c>
    </row>
    <row r="1461" spans="1:7" x14ac:dyDescent="0.25">
      <c r="A1461">
        <v>151</v>
      </c>
      <c r="B1461">
        <v>2018</v>
      </c>
      <c r="C1461" t="s">
        <v>15</v>
      </c>
      <c r="D1461" t="s">
        <v>3</v>
      </c>
      <c r="E1461" t="s">
        <v>1105</v>
      </c>
      <c r="F1461" t="s">
        <v>1112</v>
      </c>
      <c r="G1461" s="140" t="s">
        <v>195</v>
      </c>
    </row>
    <row r="1462" spans="1:7" x14ac:dyDescent="0.25">
      <c r="A1462">
        <v>153</v>
      </c>
      <c r="B1462">
        <v>2018</v>
      </c>
      <c r="C1462" t="s">
        <v>16</v>
      </c>
      <c r="D1462" t="s">
        <v>3</v>
      </c>
      <c r="E1462" t="s">
        <v>1105</v>
      </c>
      <c r="F1462" t="s">
        <v>1113</v>
      </c>
      <c r="G1462" s="140" t="s">
        <v>196</v>
      </c>
    </row>
    <row r="1463" spans="1:7" x14ac:dyDescent="0.25">
      <c r="A1463">
        <v>154</v>
      </c>
      <c r="B1463">
        <v>2018</v>
      </c>
      <c r="C1463" t="s">
        <v>17</v>
      </c>
      <c r="D1463" t="s">
        <v>3</v>
      </c>
      <c r="E1463" t="s">
        <v>1105</v>
      </c>
      <c r="F1463" t="s">
        <v>1114</v>
      </c>
      <c r="G1463" s="140" t="s">
        <v>197</v>
      </c>
    </row>
    <row r="1464" spans="1:7" x14ac:dyDescent="0.25">
      <c r="A1464">
        <v>155</v>
      </c>
      <c r="B1464">
        <v>2018</v>
      </c>
      <c r="C1464" t="s">
        <v>18</v>
      </c>
      <c r="D1464" t="s">
        <v>3</v>
      </c>
      <c r="E1464" t="s">
        <v>1105</v>
      </c>
      <c r="F1464" t="s">
        <v>1115</v>
      </c>
      <c r="G1464" s="140" t="s">
        <v>198</v>
      </c>
    </row>
    <row r="1465" spans="1:7" x14ac:dyDescent="0.25">
      <c r="A1465">
        <v>157</v>
      </c>
      <c r="B1465">
        <v>2018</v>
      </c>
      <c r="C1465" t="s">
        <v>19</v>
      </c>
      <c r="D1465" t="s">
        <v>3</v>
      </c>
      <c r="E1465" t="s">
        <v>1105</v>
      </c>
      <c r="F1465" t="s">
        <v>1116</v>
      </c>
      <c r="G1465" s="140" t="s">
        <v>199</v>
      </c>
    </row>
    <row r="1466" spans="1:7" x14ac:dyDescent="0.25">
      <c r="A1466">
        <v>159</v>
      </c>
      <c r="B1466">
        <v>2018</v>
      </c>
      <c r="C1466" t="s">
        <v>21</v>
      </c>
      <c r="D1466" t="s">
        <v>3</v>
      </c>
      <c r="E1466" t="s">
        <v>1105</v>
      </c>
      <c r="F1466" t="s">
        <v>1117</v>
      </c>
      <c r="G1466" s="140" t="s">
        <v>200</v>
      </c>
    </row>
    <row r="1467" spans="1:7" x14ac:dyDescent="0.25">
      <c r="A1467">
        <v>158</v>
      </c>
      <c r="B1467">
        <v>2018</v>
      </c>
      <c r="C1467" t="s">
        <v>20</v>
      </c>
      <c r="D1467" t="s">
        <v>3</v>
      </c>
      <c r="E1467" t="s">
        <v>1105</v>
      </c>
      <c r="F1467" t="s">
        <v>1118</v>
      </c>
      <c r="G1467" s="140" t="s">
        <v>201</v>
      </c>
    </row>
    <row r="1468" spans="1:7" x14ac:dyDescent="0.25">
      <c r="A1468">
        <v>1</v>
      </c>
      <c r="B1468">
        <v>2018</v>
      </c>
      <c r="C1468" t="s">
        <v>113</v>
      </c>
      <c r="D1468" t="s">
        <v>3</v>
      </c>
      <c r="E1468" t="s">
        <v>1105</v>
      </c>
      <c r="F1468" t="s">
        <v>1119</v>
      </c>
      <c r="G1468" s="140" t="s">
        <v>202</v>
      </c>
    </row>
    <row r="1469" spans="1:7" x14ac:dyDescent="0.25">
      <c r="A1469">
        <v>241</v>
      </c>
      <c r="B1469">
        <v>2018</v>
      </c>
      <c r="C1469" t="s">
        <v>1120</v>
      </c>
      <c r="D1469" t="s">
        <v>3</v>
      </c>
      <c r="E1469" t="s">
        <v>1105</v>
      </c>
      <c r="F1469" t="s">
        <v>1121</v>
      </c>
      <c r="G1469" s="140" t="s">
        <v>203</v>
      </c>
    </row>
    <row r="1470" spans="1:7" x14ac:dyDescent="0.25">
      <c r="A1470">
        <v>241001</v>
      </c>
      <c r="B1470">
        <v>2018</v>
      </c>
      <c r="C1470" t="s">
        <v>1122</v>
      </c>
      <c r="D1470" t="s">
        <v>3</v>
      </c>
      <c r="E1470" t="s">
        <v>1105</v>
      </c>
      <c r="F1470" t="s">
        <v>1123</v>
      </c>
      <c r="G1470" s="140" t="s">
        <v>204</v>
      </c>
    </row>
    <row r="1471" spans="1:7" x14ac:dyDescent="0.25">
      <c r="A1471">
        <v>241999</v>
      </c>
      <c r="B1471">
        <v>2018</v>
      </c>
      <c r="C1471" t="s">
        <v>1124</v>
      </c>
      <c r="D1471" t="s">
        <v>3</v>
      </c>
      <c r="E1471" t="s">
        <v>1105</v>
      </c>
      <c r="F1471" t="s">
        <v>1125</v>
      </c>
      <c r="G1471" s="140" t="s">
        <v>205</v>
      </c>
    </row>
    <row r="1472" spans="1:7" x14ac:dyDescent="0.25">
      <c r="A1472">
        <v>251</v>
      </c>
      <c r="B1472">
        <v>2018</v>
      </c>
      <c r="C1472" t="s">
        <v>28</v>
      </c>
      <c r="D1472" t="s">
        <v>3</v>
      </c>
      <c r="E1472" t="s">
        <v>1105</v>
      </c>
      <c r="F1472" t="s">
        <v>1126</v>
      </c>
      <c r="G1472" s="140" t="s">
        <v>206</v>
      </c>
    </row>
    <row r="1473" spans="1:7" x14ac:dyDescent="0.25">
      <c r="A1473">
        <v>252</v>
      </c>
      <c r="B1473">
        <v>2018</v>
      </c>
      <c r="C1473" t="s">
        <v>29</v>
      </c>
      <c r="D1473" t="s">
        <v>3</v>
      </c>
      <c r="E1473" t="s">
        <v>1105</v>
      </c>
      <c r="F1473" t="s">
        <v>1127</v>
      </c>
      <c r="G1473" s="140" t="s">
        <v>207</v>
      </c>
    </row>
    <row r="1474" spans="1:7" x14ac:dyDescent="0.25">
      <c r="A1474">
        <v>254</v>
      </c>
      <c r="B1474">
        <v>2018</v>
      </c>
      <c r="C1474" t="s">
        <v>30</v>
      </c>
      <c r="D1474" t="s">
        <v>3</v>
      </c>
      <c r="E1474" t="s">
        <v>1105</v>
      </c>
      <c r="F1474" t="s">
        <v>1128</v>
      </c>
      <c r="G1474" s="140" t="s">
        <v>208</v>
      </c>
    </row>
    <row r="1475" spans="1:7" x14ac:dyDescent="0.25">
      <c r="A1475">
        <v>255</v>
      </c>
      <c r="B1475">
        <v>2018</v>
      </c>
      <c r="C1475" t="s">
        <v>31</v>
      </c>
      <c r="D1475" t="s">
        <v>3</v>
      </c>
      <c r="E1475" t="s">
        <v>1105</v>
      </c>
      <c r="F1475" t="s">
        <v>1129</v>
      </c>
      <c r="G1475" s="140" t="s">
        <v>209</v>
      </c>
    </row>
    <row r="1476" spans="1:7" x14ac:dyDescent="0.25">
      <c r="A1476">
        <v>256</v>
      </c>
      <c r="B1476">
        <v>2018</v>
      </c>
      <c r="C1476" t="s">
        <v>32</v>
      </c>
      <c r="D1476" t="s">
        <v>3</v>
      </c>
      <c r="E1476" t="s">
        <v>1105</v>
      </c>
      <c r="F1476" t="s">
        <v>1130</v>
      </c>
      <c r="G1476" s="140" t="s">
        <v>210</v>
      </c>
    </row>
    <row r="1477" spans="1:7" x14ac:dyDescent="0.25">
      <c r="A1477">
        <v>257</v>
      </c>
      <c r="B1477">
        <v>2018</v>
      </c>
      <c r="C1477" t="s">
        <v>33</v>
      </c>
      <c r="D1477" t="s">
        <v>3</v>
      </c>
      <c r="E1477" t="s">
        <v>1105</v>
      </c>
      <c r="F1477" t="s">
        <v>1131</v>
      </c>
      <c r="G1477" s="140" t="s">
        <v>211</v>
      </c>
    </row>
    <row r="1478" spans="1:7" x14ac:dyDescent="0.25">
      <c r="A1478">
        <v>2</v>
      </c>
      <c r="B1478">
        <v>2018</v>
      </c>
      <c r="C1478" t="s">
        <v>84</v>
      </c>
      <c r="D1478" t="s">
        <v>3</v>
      </c>
      <c r="E1478" t="s">
        <v>1105</v>
      </c>
      <c r="F1478" t="s">
        <v>1132</v>
      </c>
      <c r="G1478" s="140" t="s">
        <v>212</v>
      </c>
    </row>
    <row r="1479" spans="1:7" x14ac:dyDescent="0.25">
      <c r="A1479">
        <v>351</v>
      </c>
      <c r="B1479">
        <v>2018</v>
      </c>
      <c r="C1479" t="s">
        <v>35</v>
      </c>
      <c r="D1479" t="s">
        <v>3</v>
      </c>
      <c r="E1479" t="s">
        <v>1105</v>
      </c>
      <c r="F1479" t="s">
        <v>1133</v>
      </c>
      <c r="G1479" s="140" t="s">
        <v>213</v>
      </c>
    </row>
    <row r="1480" spans="1:7" x14ac:dyDescent="0.25">
      <c r="A1480">
        <v>352</v>
      </c>
      <c r="B1480">
        <v>2018</v>
      </c>
      <c r="C1480" t="s">
        <v>36</v>
      </c>
      <c r="D1480" t="s">
        <v>3</v>
      </c>
      <c r="E1480" t="s">
        <v>1105</v>
      </c>
      <c r="F1480" t="s">
        <v>1134</v>
      </c>
      <c r="G1480" s="140" t="s">
        <v>214</v>
      </c>
    </row>
    <row r="1481" spans="1:7" x14ac:dyDescent="0.25">
      <c r="A1481">
        <v>353</v>
      </c>
      <c r="B1481">
        <v>2018</v>
      </c>
      <c r="C1481" t="s">
        <v>37</v>
      </c>
      <c r="D1481" t="s">
        <v>3</v>
      </c>
      <c r="E1481" t="s">
        <v>1105</v>
      </c>
      <c r="F1481" t="s">
        <v>1135</v>
      </c>
      <c r="G1481" s="140" t="s">
        <v>215</v>
      </c>
    </row>
    <row r="1482" spans="1:7" x14ac:dyDescent="0.25">
      <c r="A1482" t="s">
        <v>66</v>
      </c>
      <c r="B1482">
        <v>2018</v>
      </c>
      <c r="C1482" t="s">
        <v>94</v>
      </c>
      <c r="D1482" t="s">
        <v>3</v>
      </c>
      <c r="E1482" t="s">
        <v>1105</v>
      </c>
      <c r="F1482" t="s">
        <v>1136</v>
      </c>
      <c r="G1482" s="140" t="s">
        <v>216</v>
      </c>
    </row>
    <row r="1483" spans="1:7" x14ac:dyDescent="0.25">
      <c r="A1483">
        <v>355</v>
      </c>
      <c r="B1483">
        <v>2018</v>
      </c>
      <c r="C1483" t="s">
        <v>39</v>
      </c>
      <c r="D1483" t="s">
        <v>3</v>
      </c>
      <c r="E1483" t="s">
        <v>1105</v>
      </c>
      <c r="F1483" t="s">
        <v>1137</v>
      </c>
      <c r="G1483" s="140" t="s">
        <v>217</v>
      </c>
    </row>
    <row r="1484" spans="1:7" x14ac:dyDescent="0.25">
      <c r="A1484">
        <v>356</v>
      </c>
      <c r="B1484">
        <v>2018</v>
      </c>
      <c r="C1484" t="s">
        <v>40</v>
      </c>
      <c r="D1484" t="s">
        <v>3</v>
      </c>
      <c r="E1484" t="s">
        <v>1105</v>
      </c>
      <c r="F1484" t="s">
        <v>1138</v>
      </c>
      <c r="G1484" s="140" t="s">
        <v>218</v>
      </c>
    </row>
    <row r="1485" spans="1:7" x14ac:dyDescent="0.25">
      <c r="A1485">
        <v>357</v>
      </c>
      <c r="B1485">
        <v>2018</v>
      </c>
      <c r="C1485" t="s">
        <v>41</v>
      </c>
      <c r="D1485" t="s">
        <v>3</v>
      </c>
      <c r="E1485" t="s">
        <v>1105</v>
      </c>
      <c r="F1485" t="s">
        <v>1139</v>
      </c>
      <c r="G1485" s="140" t="s">
        <v>219</v>
      </c>
    </row>
    <row r="1486" spans="1:7" x14ac:dyDescent="0.25">
      <c r="A1486">
        <v>358</v>
      </c>
      <c r="B1486">
        <v>2018</v>
      </c>
      <c r="C1486" t="s">
        <v>42</v>
      </c>
      <c r="D1486" t="s">
        <v>3</v>
      </c>
      <c r="E1486" t="s">
        <v>1105</v>
      </c>
      <c r="F1486" t="s">
        <v>1140</v>
      </c>
      <c r="G1486" s="140" t="s">
        <v>220</v>
      </c>
    </row>
    <row r="1487" spans="1:7" x14ac:dyDescent="0.25">
      <c r="A1487">
        <v>359</v>
      </c>
      <c r="B1487">
        <v>2018</v>
      </c>
      <c r="C1487" t="s">
        <v>43</v>
      </c>
      <c r="D1487" t="s">
        <v>3</v>
      </c>
      <c r="E1487" t="s">
        <v>1105</v>
      </c>
      <c r="F1487" t="s">
        <v>1141</v>
      </c>
      <c r="G1487" s="140" t="s">
        <v>221</v>
      </c>
    </row>
    <row r="1488" spans="1:7" x14ac:dyDescent="0.25">
      <c r="A1488" t="s">
        <v>66</v>
      </c>
      <c r="B1488">
        <v>2018</v>
      </c>
      <c r="C1488" t="s">
        <v>94</v>
      </c>
      <c r="D1488" t="s">
        <v>3</v>
      </c>
      <c r="E1488" t="s">
        <v>1105</v>
      </c>
      <c r="F1488" t="s">
        <v>1136</v>
      </c>
      <c r="G1488" s="140" t="s">
        <v>216</v>
      </c>
    </row>
    <row r="1489" spans="1:7" x14ac:dyDescent="0.25">
      <c r="A1489">
        <v>361</v>
      </c>
      <c r="B1489">
        <v>2018</v>
      </c>
      <c r="C1489" t="s">
        <v>44</v>
      </c>
      <c r="D1489" t="s">
        <v>3</v>
      </c>
      <c r="E1489" t="s">
        <v>1105</v>
      </c>
      <c r="F1489" t="s">
        <v>1142</v>
      </c>
      <c r="G1489" s="140" t="s">
        <v>222</v>
      </c>
    </row>
    <row r="1490" spans="1:7" x14ac:dyDescent="0.25">
      <c r="A1490">
        <v>3</v>
      </c>
      <c r="B1490">
        <v>2018</v>
      </c>
      <c r="C1490" t="s">
        <v>85</v>
      </c>
      <c r="D1490" t="s">
        <v>3</v>
      </c>
      <c r="E1490" t="s">
        <v>1105</v>
      </c>
      <c r="F1490" t="s">
        <v>1143</v>
      </c>
      <c r="G1490" s="140" t="s">
        <v>211</v>
      </c>
    </row>
    <row r="1491" spans="1:7" x14ac:dyDescent="0.25">
      <c r="A1491">
        <v>401</v>
      </c>
      <c r="B1491">
        <v>2018</v>
      </c>
      <c r="C1491" t="s">
        <v>1144</v>
      </c>
      <c r="D1491" t="s">
        <v>3</v>
      </c>
      <c r="E1491" t="s">
        <v>1105</v>
      </c>
      <c r="F1491" t="s">
        <v>1145</v>
      </c>
      <c r="G1491" s="140" t="s">
        <v>223</v>
      </c>
    </row>
    <row r="1492" spans="1:7" x14ac:dyDescent="0.25">
      <c r="A1492" t="s">
        <v>67</v>
      </c>
      <c r="B1492">
        <v>2018</v>
      </c>
      <c r="C1492" t="s">
        <v>1146</v>
      </c>
      <c r="D1492" t="s">
        <v>3</v>
      </c>
      <c r="E1492" t="s">
        <v>1105</v>
      </c>
      <c r="F1492" t="s">
        <v>1147</v>
      </c>
      <c r="G1492" s="140" t="s">
        <v>224</v>
      </c>
    </row>
    <row r="1493" spans="1:7" x14ac:dyDescent="0.25">
      <c r="A1493">
        <v>403</v>
      </c>
      <c r="B1493">
        <v>2018</v>
      </c>
      <c r="C1493" t="s">
        <v>1148</v>
      </c>
      <c r="D1493" t="s">
        <v>3</v>
      </c>
      <c r="E1493" t="s">
        <v>1105</v>
      </c>
      <c r="F1493" t="s">
        <v>1149</v>
      </c>
      <c r="G1493" s="140" t="s">
        <v>225</v>
      </c>
    </row>
    <row r="1494" spans="1:7" x14ac:dyDescent="0.25">
      <c r="A1494">
        <v>404</v>
      </c>
      <c r="B1494">
        <v>2018</v>
      </c>
      <c r="C1494" t="s">
        <v>1150</v>
      </c>
      <c r="D1494" t="s">
        <v>3</v>
      </c>
      <c r="E1494" t="s">
        <v>1105</v>
      </c>
      <c r="F1494" t="s">
        <v>1151</v>
      </c>
      <c r="G1494" s="140" t="s">
        <v>226</v>
      </c>
    </row>
    <row r="1495" spans="1:7" x14ac:dyDescent="0.25">
      <c r="A1495">
        <v>405</v>
      </c>
      <c r="B1495">
        <v>2018</v>
      </c>
      <c r="C1495" t="s">
        <v>1152</v>
      </c>
      <c r="D1495" t="s">
        <v>3</v>
      </c>
      <c r="E1495" t="s">
        <v>1105</v>
      </c>
      <c r="F1495" t="s">
        <v>1153</v>
      </c>
      <c r="G1495" s="140" t="s">
        <v>227</v>
      </c>
    </row>
    <row r="1496" spans="1:7" x14ac:dyDescent="0.25">
      <c r="A1496">
        <v>451</v>
      </c>
      <c r="B1496">
        <v>2018</v>
      </c>
      <c r="C1496" t="s">
        <v>51</v>
      </c>
      <c r="D1496" t="s">
        <v>3</v>
      </c>
      <c r="E1496" t="s">
        <v>1105</v>
      </c>
      <c r="F1496" t="s">
        <v>1154</v>
      </c>
      <c r="G1496" s="140" t="s">
        <v>228</v>
      </c>
    </row>
    <row r="1497" spans="1:7" x14ac:dyDescent="0.25">
      <c r="A1497">
        <v>452</v>
      </c>
      <c r="B1497">
        <v>2018</v>
      </c>
      <c r="C1497" t="s">
        <v>52</v>
      </c>
      <c r="D1497" t="s">
        <v>3</v>
      </c>
      <c r="E1497" t="s">
        <v>1105</v>
      </c>
      <c r="F1497" t="s">
        <v>1155</v>
      </c>
      <c r="G1497" s="140" t="s">
        <v>229</v>
      </c>
    </row>
    <row r="1498" spans="1:7" x14ac:dyDescent="0.25">
      <c r="A1498">
        <v>453</v>
      </c>
      <c r="B1498">
        <v>2018</v>
      </c>
      <c r="C1498" t="s">
        <v>53</v>
      </c>
      <c r="D1498" t="s">
        <v>3</v>
      </c>
      <c r="E1498" t="s">
        <v>1105</v>
      </c>
      <c r="F1498" t="s">
        <v>1156</v>
      </c>
      <c r="G1498" s="140" t="s">
        <v>185</v>
      </c>
    </row>
    <row r="1499" spans="1:7" x14ac:dyDescent="0.25">
      <c r="A1499">
        <v>454</v>
      </c>
      <c r="B1499">
        <v>2018</v>
      </c>
      <c r="C1499" t="s">
        <v>54</v>
      </c>
      <c r="D1499" t="s">
        <v>3</v>
      </c>
      <c r="E1499" t="s">
        <v>1105</v>
      </c>
      <c r="F1499" t="s">
        <v>1157</v>
      </c>
      <c r="G1499" s="140" t="s">
        <v>230</v>
      </c>
    </row>
    <row r="1500" spans="1:7" x14ac:dyDescent="0.25">
      <c r="A1500" t="s">
        <v>68</v>
      </c>
      <c r="B1500">
        <v>2018</v>
      </c>
      <c r="C1500" t="s">
        <v>55</v>
      </c>
      <c r="D1500" t="s">
        <v>3</v>
      </c>
      <c r="E1500" t="s">
        <v>1105</v>
      </c>
      <c r="F1500" t="s">
        <v>1158</v>
      </c>
      <c r="G1500" s="140" t="s">
        <v>231</v>
      </c>
    </row>
    <row r="1501" spans="1:7" x14ac:dyDescent="0.25">
      <c r="A1501">
        <v>456</v>
      </c>
      <c r="B1501">
        <v>2018</v>
      </c>
      <c r="C1501" t="s">
        <v>56</v>
      </c>
      <c r="D1501" t="s">
        <v>3</v>
      </c>
      <c r="E1501" t="s">
        <v>1105</v>
      </c>
      <c r="F1501" t="s">
        <v>1159</v>
      </c>
      <c r="G1501" s="140" t="s">
        <v>232</v>
      </c>
    </row>
    <row r="1502" spans="1:7" x14ac:dyDescent="0.25">
      <c r="A1502" t="s">
        <v>67</v>
      </c>
      <c r="B1502">
        <v>2018</v>
      </c>
      <c r="C1502" t="s">
        <v>1146</v>
      </c>
      <c r="D1502" t="s">
        <v>3</v>
      </c>
      <c r="E1502" t="s">
        <v>1105</v>
      </c>
      <c r="F1502" t="s">
        <v>1147</v>
      </c>
      <c r="G1502" s="140" t="s">
        <v>224</v>
      </c>
    </row>
    <row r="1503" spans="1:7" x14ac:dyDescent="0.25">
      <c r="A1503">
        <v>458</v>
      </c>
      <c r="B1503">
        <v>2018</v>
      </c>
      <c r="C1503" t="s">
        <v>57</v>
      </c>
      <c r="D1503" t="s">
        <v>3</v>
      </c>
      <c r="E1503" t="s">
        <v>1105</v>
      </c>
      <c r="F1503" t="s">
        <v>1160</v>
      </c>
      <c r="G1503" s="140" t="s">
        <v>233</v>
      </c>
    </row>
    <row r="1504" spans="1:7" x14ac:dyDescent="0.25">
      <c r="A1504">
        <v>459</v>
      </c>
      <c r="B1504">
        <v>2018</v>
      </c>
      <c r="C1504" t="s">
        <v>58</v>
      </c>
      <c r="D1504" t="s">
        <v>3</v>
      </c>
      <c r="E1504" t="s">
        <v>1105</v>
      </c>
      <c r="F1504" t="s">
        <v>1161</v>
      </c>
      <c r="G1504" s="140" t="s">
        <v>234</v>
      </c>
    </row>
    <row r="1505" spans="1:7" x14ac:dyDescent="0.25">
      <c r="A1505">
        <v>460</v>
      </c>
      <c r="B1505">
        <v>2018</v>
      </c>
      <c r="C1505" t="s">
        <v>59</v>
      </c>
      <c r="D1505" t="s">
        <v>3</v>
      </c>
      <c r="E1505" t="s">
        <v>1105</v>
      </c>
      <c r="F1505" t="s">
        <v>1162</v>
      </c>
      <c r="G1505" s="140" t="s">
        <v>235</v>
      </c>
    </row>
    <row r="1506" spans="1:7" x14ac:dyDescent="0.25">
      <c r="A1506">
        <v>461</v>
      </c>
      <c r="B1506">
        <v>2018</v>
      </c>
      <c r="C1506" t="s">
        <v>60</v>
      </c>
      <c r="D1506" t="s">
        <v>3</v>
      </c>
      <c r="E1506" t="s">
        <v>1105</v>
      </c>
      <c r="F1506" t="s">
        <v>1163</v>
      </c>
      <c r="G1506" s="140" t="s">
        <v>236</v>
      </c>
    </row>
    <row r="1507" spans="1:7" x14ac:dyDescent="0.25">
      <c r="A1507" t="s">
        <v>68</v>
      </c>
      <c r="B1507">
        <v>2018</v>
      </c>
      <c r="C1507" t="s">
        <v>55</v>
      </c>
      <c r="D1507" t="s">
        <v>3</v>
      </c>
      <c r="E1507" t="s">
        <v>1105</v>
      </c>
      <c r="F1507" t="s">
        <v>1158</v>
      </c>
      <c r="G1507" s="140" t="s">
        <v>231</v>
      </c>
    </row>
    <row r="1508" spans="1:7" x14ac:dyDescent="0.25">
      <c r="A1508">
        <v>4</v>
      </c>
      <c r="B1508">
        <v>2018</v>
      </c>
      <c r="C1508" t="s">
        <v>1102</v>
      </c>
      <c r="D1508" t="s">
        <v>3</v>
      </c>
      <c r="E1508" t="s">
        <v>1105</v>
      </c>
      <c r="F1508" t="s">
        <v>1164</v>
      </c>
      <c r="G1508" s="140" t="s">
        <v>210</v>
      </c>
    </row>
    <row r="1509" spans="1:7" x14ac:dyDescent="0.25">
      <c r="A1509">
        <v>0</v>
      </c>
      <c r="B1509">
        <v>2018</v>
      </c>
      <c r="C1509" t="s">
        <v>62</v>
      </c>
      <c r="D1509" t="s">
        <v>3</v>
      </c>
      <c r="E1509" t="s">
        <v>1105</v>
      </c>
      <c r="F1509" t="s">
        <v>1165</v>
      </c>
      <c r="G1509" s="140" t="s">
        <v>237</v>
      </c>
    </row>
    <row r="1510" spans="1:7" x14ac:dyDescent="0.25">
      <c r="A1510">
        <v>101</v>
      </c>
      <c r="B1510">
        <v>2017</v>
      </c>
      <c r="C1510" t="s">
        <v>1106</v>
      </c>
      <c r="D1510" t="s">
        <v>3</v>
      </c>
      <c r="E1510" t="s">
        <v>1105</v>
      </c>
      <c r="F1510" t="s">
        <v>1107</v>
      </c>
      <c r="G1510" s="140" t="s">
        <v>238</v>
      </c>
    </row>
    <row r="1511" spans="1:7" x14ac:dyDescent="0.25">
      <c r="A1511">
        <v>102</v>
      </c>
      <c r="B1511">
        <v>2017</v>
      </c>
      <c r="C1511" t="s">
        <v>1108</v>
      </c>
      <c r="D1511" t="s">
        <v>3</v>
      </c>
      <c r="E1511" t="s">
        <v>1105</v>
      </c>
      <c r="F1511" t="s">
        <v>1109</v>
      </c>
      <c r="G1511" s="140" t="s">
        <v>239</v>
      </c>
    </row>
    <row r="1512" spans="1:7" x14ac:dyDescent="0.25">
      <c r="A1512">
        <v>103</v>
      </c>
      <c r="B1512">
        <v>2017</v>
      </c>
      <c r="C1512" t="s">
        <v>1110</v>
      </c>
      <c r="D1512" t="s">
        <v>3</v>
      </c>
      <c r="E1512" t="s">
        <v>1105</v>
      </c>
      <c r="F1512" t="s">
        <v>1111</v>
      </c>
      <c r="G1512" s="140" t="s">
        <v>240</v>
      </c>
    </row>
    <row r="1513" spans="1:7" x14ac:dyDescent="0.25">
      <c r="A1513">
        <v>151</v>
      </c>
      <c r="B1513">
        <v>2017</v>
      </c>
      <c r="C1513" t="s">
        <v>15</v>
      </c>
      <c r="D1513" t="s">
        <v>3</v>
      </c>
      <c r="E1513" t="s">
        <v>1105</v>
      </c>
      <c r="F1513" t="s">
        <v>1112</v>
      </c>
      <c r="G1513" s="140" t="s">
        <v>241</v>
      </c>
    </row>
    <row r="1514" spans="1:7" x14ac:dyDescent="0.25">
      <c r="A1514">
        <v>153</v>
      </c>
      <c r="B1514">
        <v>2017</v>
      </c>
      <c r="C1514" t="s">
        <v>16</v>
      </c>
      <c r="D1514" t="s">
        <v>3</v>
      </c>
      <c r="E1514" t="s">
        <v>1105</v>
      </c>
      <c r="F1514" t="s">
        <v>1113</v>
      </c>
      <c r="G1514" s="140" t="s">
        <v>242</v>
      </c>
    </row>
    <row r="1515" spans="1:7" x14ac:dyDescent="0.25">
      <c r="A1515">
        <v>154</v>
      </c>
      <c r="B1515">
        <v>2017</v>
      </c>
      <c r="C1515" t="s">
        <v>17</v>
      </c>
      <c r="D1515" t="s">
        <v>3</v>
      </c>
      <c r="E1515" t="s">
        <v>1105</v>
      </c>
      <c r="F1515" t="s">
        <v>1114</v>
      </c>
      <c r="G1515" s="140" t="s">
        <v>243</v>
      </c>
    </row>
    <row r="1516" spans="1:7" x14ac:dyDescent="0.25">
      <c r="A1516">
        <v>155</v>
      </c>
      <c r="B1516">
        <v>2017</v>
      </c>
      <c r="C1516" t="s">
        <v>18</v>
      </c>
      <c r="D1516" t="s">
        <v>3</v>
      </c>
      <c r="E1516" t="s">
        <v>1105</v>
      </c>
      <c r="F1516" t="s">
        <v>1115</v>
      </c>
      <c r="G1516" s="140" t="s">
        <v>244</v>
      </c>
    </row>
    <row r="1517" spans="1:7" x14ac:dyDescent="0.25">
      <c r="A1517">
        <v>157</v>
      </c>
      <c r="B1517">
        <v>2017</v>
      </c>
      <c r="C1517" t="s">
        <v>19</v>
      </c>
      <c r="D1517" t="s">
        <v>3</v>
      </c>
      <c r="E1517" t="s">
        <v>1105</v>
      </c>
      <c r="F1517" t="s">
        <v>1116</v>
      </c>
      <c r="G1517" s="140" t="s">
        <v>245</v>
      </c>
    </row>
    <row r="1518" spans="1:7" x14ac:dyDescent="0.25">
      <c r="A1518">
        <v>159</v>
      </c>
      <c r="B1518">
        <v>2017</v>
      </c>
      <c r="C1518" t="s">
        <v>21</v>
      </c>
      <c r="D1518" t="s">
        <v>3</v>
      </c>
      <c r="E1518" t="s">
        <v>1105</v>
      </c>
      <c r="F1518" t="s">
        <v>1117</v>
      </c>
      <c r="G1518" s="140" t="s">
        <v>246</v>
      </c>
    </row>
    <row r="1519" spans="1:7" x14ac:dyDescent="0.25">
      <c r="A1519">
        <v>158</v>
      </c>
      <c r="B1519">
        <v>2017</v>
      </c>
      <c r="C1519" t="s">
        <v>20</v>
      </c>
      <c r="D1519" t="s">
        <v>3</v>
      </c>
      <c r="E1519" t="s">
        <v>1105</v>
      </c>
      <c r="F1519" t="s">
        <v>1118</v>
      </c>
      <c r="G1519" s="140" t="s">
        <v>201</v>
      </c>
    </row>
    <row r="1520" spans="1:7" x14ac:dyDescent="0.25">
      <c r="A1520">
        <v>1</v>
      </c>
      <c r="B1520">
        <v>2017</v>
      </c>
      <c r="C1520" t="s">
        <v>113</v>
      </c>
      <c r="D1520" t="s">
        <v>3</v>
      </c>
      <c r="E1520" t="s">
        <v>1105</v>
      </c>
      <c r="F1520" t="s">
        <v>1119</v>
      </c>
      <c r="G1520" s="140" t="s">
        <v>247</v>
      </c>
    </row>
    <row r="1521" spans="1:7" x14ac:dyDescent="0.25">
      <c r="A1521">
        <v>241</v>
      </c>
      <c r="B1521">
        <v>2017</v>
      </c>
      <c r="C1521" t="s">
        <v>1120</v>
      </c>
      <c r="D1521" t="s">
        <v>3</v>
      </c>
      <c r="E1521" t="s">
        <v>1105</v>
      </c>
      <c r="F1521" t="s">
        <v>1121</v>
      </c>
      <c r="G1521" s="140" t="s">
        <v>248</v>
      </c>
    </row>
    <row r="1522" spans="1:7" x14ac:dyDescent="0.25">
      <c r="A1522">
        <v>241001</v>
      </c>
      <c r="B1522">
        <v>2017</v>
      </c>
      <c r="C1522" t="s">
        <v>1122</v>
      </c>
      <c r="D1522" t="s">
        <v>3</v>
      </c>
      <c r="E1522" t="s">
        <v>1105</v>
      </c>
      <c r="F1522" t="s">
        <v>1123</v>
      </c>
      <c r="G1522" s="140" t="s">
        <v>249</v>
      </c>
    </row>
    <row r="1523" spans="1:7" x14ac:dyDescent="0.25">
      <c r="A1523">
        <v>241999</v>
      </c>
      <c r="B1523">
        <v>2017</v>
      </c>
      <c r="C1523" t="s">
        <v>1124</v>
      </c>
      <c r="D1523" t="s">
        <v>3</v>
      </c>
      <c r="E1523" t="s">
        <v>1105</v>
      </c>
      <c r="F1523" t="s">
        <v>1125</v>
      </c>
      <c r="G1523" s="140" t="s">
        <v>250</v>
      </c>
    </row>
    <row r="1524" spans="1:7" x14ac:dyDescent="0.25">
      <c r="A1524">
        <v>251</v>
      </c>
      <c r="B1524">
        <v>2017</v>
      </c>
      <c r="C1524" t="s">
        <v>28</v>
      </c>
      <c r="D1524" t="s">
        <v>3</v>
      </c>
      <c r="E1524" t="s">
        <v>1105</v>
      </c>
      <c r="F1524" t="s">
        <v>1126</v>
      </c>
      <c r="G1524" s="140" t="s">
        <v>251</v>
      </c>
    </row>
    <row r="1525" spans="1:7" x14ac:dyDescent="0.25">
      <c r="A1525">
        <v>252</v>
      </c>
      <c r="B1525">
        <v>2017</v>
      </c>
      <c r="C1525" t="s">
        <v>29</v>
      </c>
      <c r="D1525" t="s">
        <v>3</v>
      </c>
      <c r="E1525" t="s">
        <v>1105</v>
      </c>
      <c r="F1525" t="s">
        <v>1127</v>
      </c>
      <c r="G1525" s="140" t="s">
        <v>252</v>
      </c>
    </row>
    <row r="1526" spans="1:7" x14ac:dyDescent="0.25">
      <c r="A1526">
        <v>254</v>
      </c>
      <c r="B1526">
        <v>2017</v>
      </c>
      <c r="C1526" t="s">
        <v>30</v>
      </c>
      <c r="D1526" t="s">
        <v>3</v>
      </c>
      <c r="E1526" t="s">
        <v>1105</v>
      </c>
      <c r="F1526" t="s">
        <v>1128</v>
      </c>
      <c r="G1526" s="140" t="s">
        <v>253</v>
      </c>
    </row>
    <row r="1527" spans="1:7" x14ac:dyDescent="0.25">
      <c r="A1527">
        <v>255</v>
      </c>
      <c r="B1527">
        <v>2017</v>
      </c>
      <c r="C1527" t="s">
        <v>31</v>
      </c>
      <c r="D1527" t="s">
        <v>3</v>
      </c>
      <c r="E1527" t="s">
        <v>1105</v>
      </c>
      <c r="F1527" t="s">
        <v>1129</v>
      </c>
      <c r="G1527" s="140" t="s">
        <v>254</v>
      </c>
    </row>
    <row r="1528" spans="1:7" x14ac:dyDescent="0.25">
      <c r="A1528">
        <v>256</v>
      </c>
      <c r="B1528">
        <v>2017</v>
      </c>
      <c r="C1528" t="s">
        <v>32</v>
      </c>
      <c r="D1528" t="s">
        <v>3</v>
      </c>
      <c r="E1528" t="s">
        <v>1105</v>
      </c>
      <c r="F1528" t="s">
        <v>1130</v>
      </c>
      <c r="G1528" s="140" t="s">
        <v>255</v>
      </c>
    </row>
    <row r="1529" spans="1:7" x14ac:dyDescent="0.25">
      <c r="A1529">
        <v>257</v>
      </c>
      <c r="B1529">
        <v>2017</v>
      </c>
      <c r="C1529" t="s">
        <v>33</v>
      </c>
      <c r="D1529" t="s">
        <v>3</v>
      </c>
      <c r="E1529" t="s">
        <v>1105</v>
      </c>
      <c r="F1529" t="s">
        <v>1131</v>
      </c>
      <c r="G1529" s="140" t="s">
        <v>256</v>
      </c>
    </row>
    <row r="1530" spans="1:7" x14ac:dyDescent="0.25">
      <c r="A1530">
        <v>2</v>
      </c>
      <c r="B1530">
        <v>2017</v>
      </c>
      <c r="C1530" t="s">
        <v>84</v>
      </c>
      <c r="D1530" t="s">
        <v>3</v>
      </c>
      <c r="E1530" t="s">
        <v>1105</v>
      </c>
      <c r="F1530" t="s">
        <v>1132</v>
      </c>
      <c r="G1530" s="140" t="s">
        <v>257</v>
      </c>
    </row>
    <row r="1531" spans="1:7" x14ac:dyDescent="0.25">
      <c r="A1531">
        <v>351</v>
      </c>
      <c r="B1531">
        <v>2017</v>
      </c>
      <c r="C1531" t="s">
        <v>35</v>
      </c>
      <c r="D1531" t="s">
        <v>3</v>
      </c>
      <c r="E1531" t="s">
        <v>1105</v>
      </c>
      <c r="F1531" t="s">
        <v>1133</v>
      </c>
      <c r="G1531" s="140" t="s">
        <v>258</v>
      </c>
    </row>
    <row r="1532" spans="1:7" x14ac:dyDescent="0.25">
      <c r="A1532">
        <v>352</v>
      </c>
      <c r="B1532">
        <v>2017</v>
      </c>
      <c r="C1532" t="s">
        <v>36</v>
      </c>
      <c r="D1532" t="s">
        <v>3</v>
      </c>
      <c r="E1532" t="s">
        <v>1105</v>
      </c>
      <c r="F1532" t="s">
        <v>1134</v>
      </c>
      <c r="G1532" s="140" t="s">
        <v>259</v>
      </c>
    </row>
    <row r="1533" spans="1:7" x14ac:dyDescent="0.25">
      <c r="A1533">
        <v>353</v>
      </c>
      <c r="B1533">
        <v>2017</v>
      </c>
      <c r="C1533" t="s">
        <v>37</v>
      </c>
      <c r="D1533" t="s">
        <v>3</v>
      </c>
      <c r="E1533" t="s">
        <v>1105</v>
      </c>
      <c r="F1533" t="s">
        <v>1135</v>
      </c>
      <c r="G1533" s="140" t="s">
        <v>260</v>
      </c>
    </row>
    <row r="1534" spans="1:7" x14ac:dyDescent="0.25">
      <c r="A1534" t="s">
        <v>66</v>
      </c>
      <c r="B1534">
        <v>2017</v>
      </c>
      <c r="C1534" t="s">
        <v>94</v>
      </c>
      <c r="D1534" t="s">
        <v>3</v>
      </c>
      <c r="E1534" t="s">
        <v>1105</v>
      </c>
      <c r="F1534" t="s">
        <v>1136</v>
      </c>
      <c r="G1534" s="140" t="s">
        <v>261</v>
      </c>
    </row>
    <row r="1535" spans="1:7" x14ac:dyDescent="0.25">
      <c r="A1535">
        <v>355</v>
      </c>
      <c r="B1535">
        <v>2017</v>
      </c>
      <c r="C1535" t="s">
        <v>39</v>
      </c>
      <c r="D1535" t="s">
        <v>3</v>
      </c>
      <c r="E1535" t="s">
        <v>1105</v>
      </c>
      <c r="F1535" t="s">
        <v>1137</v>
      </c>
      <c r="G1535" s="140" t="s">
        <v>262</v>
      </c>
    </row>
    <row r="1536" spans="1:7" x14ac:dyDescent="0.25">
      <c r="A1536">
        <v>356</v>
      </c>
      <c r="B1536">
        <v>2017</v>
      </c>
      <c r="C1536" t="s">
        <v>40</v>
      </c>
      <c r="D1536" t="s">
        <v>3</v>
      </c>
      <c r="E1536" t="s">
        <v>1105</v>
      </c>
      <c r="F1536" t="s">
        <v>1138</v>
      </c>
      <c r="G1536" s="140" t="s">
        <v>263</v>
      </c>
    </row>
    <row r="1537" spans="1:7" x14ac:dyDescent="0.25">
      <c r="A1537">
        <v>357</v>
      </c>
      <c r="B1537">
        <v>2017</v>
      </c>
      <c r="C1537" t="s">
        <v>41</v>
      </c>
      <c r="D1537" t="s">
        <v>3</v>
      </c>
      <c r="E1537" t="s">
        <v>1105</v>
      </c>
      <c r="F1537" t="s">
        <v>1139</v>
      </c>
      <c r="G1537" s="140" t="s">
        <v>264</v>
      </c>
    </row>
    <row r="1538" spans="1:7" x14ac:dyDescent="0.25">
      <c r="A1538">
        <v>358</v>
      </c>
      <c r="B1538">
        <v>2017</v>
      </c>
      <c r="C1538" t="s">
        <v>42</v>
      </c>
      <c r="D1538" t="s">
        <v>3</v>
      </c>
      <c r="E1538" t="s">
        <v>1105</v>
      </c>
      <c r="F1538" t="s">
        <v>1140</v>
      </c>
      <c r="G1538" s="140" t="s">
        <v>265</v>
      </c>
    </row>
    <row r="1539" spans="1:7" x14ac:dyDescent="0.25">
      <c r="A1539">
        <v>359</v>
      </c>
      <c r="B1539">
        <v>2017</v>
      </c>
      <c r="C1539" t="s">
        <v>43</v>
      </c>
      <c r="D1539" t="s">
        <v>3</v>
      </c>
      <c r="E1539" t="s">
        <v>1105</v>
      </c>
      <c r="F1539" t="s">
        <v>1141</v>
      </c>
      <c r="G1539" s="140" t="s">
        <v>266</v>
      </c>
    </row>
    <row r="1540" spans="1:7" x14ac:dyDescent="0.25">
      <c r="A1540" t="s">
        <v>66</v>
      </c>
      <c r="B1540">
        <v>2017</v>
      </c>
      <c r="C1540" t="s">
        <v>94</v>
      </c>
      <c r="D1540" t="s">
        <v>3</v>
      </c>
      <c r="E1540" t="s">
        <v>1105</v>
      </c>
      <c r="F1540" t="s">
        <v>1136</v>
      </c>
      <c r="G1540" s="140" t="s">
        <v>261</v>
      </c>
    </row>
    <row r="1541" spans="1:7" x14ac:dyDescent="0.25">
      <c r="A1541">
        <v>361</v>
      </c>
      <c r="B1541">
        <v>2017</v>
      </c>
      <c r="C1541" t="s">
        <v>44</v>
      </c>
      <c r="D1541" t="s">
        <v>3</v>
      </c>
      <c r="E1541" t="s">
        <v>1105</v>
      </c>
      <c r="F1541" t="s">
        <v>1142</v>
      </c>
      <c r="G1541" s="140" t="s">
        <v>267</v>
      </c>
    </row>
    <row r="1542" spans="1:7" x14ac:dyDescent="0.25">
      <c r="A1542">
        <v>3</v>
      </c>
      <c r="B1542">
        <v>2017</v>
      </c>
      <c r="C1542" t="s">
        <v>85</v>
      </c>
      <c r="D1542" t="s">
        <v>3</v>
      </c>
      <c r="E1542" t="s">
        <v>1105</v>
      </c>
      <c r="F1542" t="s">
        <v>1143</v>
      </c>
      <c r="G1542" s="140" t="s">
        <v>268</v>
      </c>
    </row>
    <row r="1543" spans="1:7" x14ac:dyDescent="0.25">
      <c r="A1543">
        <v>401</v>
      </c>
      <c r="B1543">
        <v>2017</v>
      </c>
      <c r="C1543" t="s">
        <v>1144</v>
      </c>
      <c r="D1543" t="s">
        <v>3</v>
      </c>
      <c r="E1543" t="s">
        <v>1105</v>
      </c>
      <c r="F1543" t="s">
        <v>1145</v>
      </c>
      <c r="G1543" s="140" t="s">
        <v>269</v>
      </c>
    </row>
    <row r="1544" spans="1:7" x14ac:dyDescent="0.25">
      <c r="A1544" t="s">
        <v>67</v>
      </c>
      <c r="B1544">
        <v>2017</v>
      </c>
      <c r="C1544" t="s">
        <v>1146</v>
      </c>
      <c r="D1544" t="s">
        <v>3</v>
      </c>
      <c r="E1544" t="s">
        <v>1105</v>
      </c>
      <c r="F1544" t="s">
        <v>1147</v>
      </c>
      <c r="G1544" s="140" t="s">
        <v>270</v>
      </c>
    </row>
    <row r="1545" spans="1:7" x14ac:dyDescent="0.25">
      <c r="A1545">
        <v>403</v>
      </c>
      <c r="B1545">
        <v>2017</v>
      </c>
      <c r="C1545" t="s">
        <v>1148</v>
      </c>
      <c r="D1545" t="s">
        <v>3</v>
      </c>
      <c r="E1545" t="s">
        <v>1105</v>
      </c>
      <c r="F1545" t="s">
        <v>1149</v>
      </c>
      <c r="G1545" s="140" t="s">
        <v>271</v>
      </c>
    </row>
    <row r="1546" spans="1:7" x14ac:dyDescent="0.25">
      <c r="A1546">
        <v>404</v>
      </c>
      <c r="B1546">
        <v>2017</v>
      </c>
      <c r="C1546" t="s">
        <v>1150</v>
      </c>
      <c r="D1546" t="s">
        <v>3</v>
      </c>
      <c r="E1546" t="s">
        <v>1105</v>
      </c>
      <c r="F1546" t="s">
        <v>1151</v>
      </c>
      <c r="G1546" s="140" t="s">
        <v>272</v>
      </c>
    </row>
    <row r="1547" spans="1:7" x14ac:dyDescent="0.25">
      <c r="A1547">
        <v>405</v>
      </c>
      <c r="B1547">
        <v>2017</v>
      </c>
      <c r="C1547" t="s">
        <v>1152</v>
      </c>
      <c r="D1547" t="s">
        <v>3</v>
      </c>
      <c r="E1547" t="s">
        <v>1105</v>
      </c>
      <c r="F1547" t="s">
        <v>1153</v>
      </c>
      <c r="G1547" s="140" t="s">
        <v>273</v>
      </c>
    </row>
    <row r="1548" spans="1:7" x14ac:dyDescent="0.25">
      <c r="A1548">
        <v>451</v>
      </c>
      <c r="B1548">
        <v>2017</v>
      </c>
      <c r="C1548" t="s">
        <v>51</v>
      </c>
      <c r="D1548" t="s">
        <v>3</v>
      </c>
      <c r="E1548" t="s">
        <v>1105</v>
      </c>
      <c r="F1548" t="s">
        <v>1154</v>
      </c>
      <c r="G1548" s="140" t="s">
        <v>184</v>
      </c>
    </row>
    <row r="1549" spans="1:7" x14ac:dyDescent="0.25">
      <c r="A1549">
        <v>452</v>
      </c>
      <c r="B1549">
        <v>2017</v>
      </c>
      <c r="C1549" t="s">
        <v>52</v>
      </c>
      <c r="D1549" t="s">
        <v>3</v>
      </c>
      <c r="E1549" t="s">
        <v>1105</v>
      </c>
      <c r="F1549" t="s">
        <v>1155</v>
      </c>
      <c r="G1549" s="140" t="s">
        <v>274</v>
      </c>
    </row>
    <row r="1550" spans="1:7" x14ac:dyDescent="0.25">
      <c r="A1550">
        <v>453</v>
      </c>
      <c r="B1550">
        <v>2017</v>
      </c>
      <c r="C1550" t="s">
        <v>53</v>
      </c>
      <c r="D1550" t="s">
        <v>3</v>
      </c>
      <c r="E1550" t="s">
        <v>1105</v>
      </c>
      <c r="F1550" t="s">
        <v>1156</v>
      </c>
      <c r="G1550" s="140" t="s">
        <v>275</v>
      </c>
    </row>
    <row r="1551" spans="1:7" x14ac:dyDescent="0.25">
      <c r="A1551">
        <v>454</v>
      </c>
      <c r="B1551">
        <v>2017</v>
      </c>
      <c r="C1551" t="s">
        <v>54</v>
      </c>
      <c r="D1551" t="s">
        <v>3</v>
      </c>
      <c r="E1551" t="s">
        <v>1105</v>
      </c>
      <c r="F1551" t="s">
        <v>1157</v>
      </c>
      <c r="G1551" s="140" t="s">
        <v>276</v>
      </c>
    </row>
    <row r="1552" spans="1:7" x14ac:dyDescent="0.25">
      <c r="A1552" t="s">
        <v>68</v>
      </c>
      <c r="B1552">
        <v>2017</v>
      </c>
      <c r="C1552" t="s">
        <v>55</v>
      </c>
      <c r="D1552" t="s">
        <v>3</v>
      </c>
      <c r="E1552" t="s">
        <v>1105</v>
      </c>
      <c r="F1552" t="s">
        <v>1158</v>
      </c>
      <c r="G1552" s="140" t="s">
        <v>277</v>
      </c>
    </row>
    <row r="1553" spans="1:7" x14ac:dyDescent="0.25">
      <c r="A1553">
        <v>456</v>
      </c>
      <c r="B1553">
        <v>2017</v>
      </c>
      <c r="C1553" t="s">
        <v>56</v>
      </c>
      <c r="D1553" t="s">
        <v>3</v>
      </c>
      <c r="E1553" t="s">
        <v>1105</v>
      </c>
      <c r="F1553" t="s">
        <v>1159</v>
      </c>
      <c r="G1553" s="140" t="s">
        <v>278</v>
      </c>
    </row>
    <row r="1554" spans="1:7" x14ac:dyDescent="0.25">
      <c r="A1554" t="s">
        <v>67</v>
      </c>
      <c r="B1554">
        <v>2017</v>
      </c>
      <c r="C1554" t="s">
        <v>1146</v>
      </c>
      <c r="D1554" t="s">
        <v>3</v>
      </c>
      <c r="E1554" t="s">
        <v>1105</v>
      </c>
      <c r="F1554" t="s">
        <v>1147</v>
      </c>
      <c r="G1554" s="140" t="s">
        <v>270</v>
      </c>
    </row>
    <row r="1555" spans="1:7" x14ac:dyDescent="0.25">
      <c r="A1555">
        <v>458</v>
      </c>
      <c r="B1555">
        <v>2017</v>
      </c>
      <c r="C1555" t="s">
        <v>57</v>
      </c>
      <c r="D1555" t="s">
        <v>3</v>
      </c>
      <c r="E1555" t="s">
        <v>1105</v>
      </c>
      <c r="F1555" t="s">
        <v>1160</v>
      </c>
      <c r="G1555" s="140" t="s">
        <v>279</v>
      </c>
    </row>
    <row r="1556" spans="1:7" x14ac:dyDescent="0.25">
      <c r="A1556">
        <v>459</v>
      </c>
      <c r="B1556">
        <v>2017</v>
      </c>
      <c r="C1556" t="s">
        <v>58</v>
      </c>
      <c r="D1556" t="s">
        <v>3</v>
      </c>
      <c r="E1556" t="s">
        <v>1105</v>
      </c>
      <c r="F1556" t="s">
        <v>1161</v>
      </c>
      <c r="G1556" s="140" t="s">
        <v>280</v>
      </c>
    </row>
    <row r="1557" spans="1:7" x14ac:dyDescent="0.25">
      <c r="A1557">
        <v>460</v>
      </c>
      <c r="B1557">
        <v>2017</v>
      </c>
      <c r="C1557" t="s">
        <v>59</v>
      </c>
      <c r="D1557" t="s">
        <v>3</v>
      </c>
      <c r="E1557" t="s">
        <v>1105</v>
      </c>
      <c r="F1557" t="s">
        <v>1162</v>
      </c>
      <c r="G1557" s="140" t="s">
        <v>281</v>
      </c>
    </row>
    <row r="1558" spans="1:7" x14ac:dyDescent="0.25">
      <c r="A1558">
        <v>461</v>
      </c>
      <c r="B1558">
        <v>2017</v>
      </c>
      <c r="C1558" t="s">
        <v>60</v>
      </c>
      <c r="D1558" t="s">
        <v>3</v>
      </c>
      <c r="E1558" t="s">
        <v>1105</v>
      </c>
      <c r="F1558" t="s">
        <v>1163</v>
      </c>
      <c r="G1558" s="140" t="s">
        <v>282</v>
      </c>
    </row>
    <row r="1559" spans="1:7" x14ac:dyDescent="0.25">
      <c r="A1559" t="s">
        <v>68</v>
      </c>
      <c r="B1559">
        <v>2017</v>
      </c>
      <c r="C1559" t="s">
        <v>55</v>
      </c>
      <c r="D1559" t="s">
        <v>3</v>
      </c>
      <c r="E1559" t="s">
        <v>1105</v>
      </c>
      <c r="F1559" t="s">
        <v>1158</v>
      </c>
      <c r="G1559" s="140" t="s">
        <v>277</v>
      </c>
    </row>
    <row r="1560" spans="1:7" x14ac:dyDescent="0.25">
      <c r="A1560">
        <v>4</v>
      </c>
      <c r="B1560">
        <v>2017</v>
      </c>
      <c r="C1560" t="s">
        <v>1102</v>
      </c>
      <c r="D1560" t="s">
        <v>3</v>
      </c>
      <c r="E1560" t="s">
        <v>1105</v>
      </c>
      <c r="F1560" t="s">
        <v>1164</v>
      </c>
      <c r="G1560" s="140" t="s">
        <v>283</v>
      </c>
    </row>
    <row r="1561" spans="1:7" x14ac:dyDescent="0.25">
      <c r="A1561">
        <v>0</v>
      </c>
      <c r="B1561">
        <v>2017</v>
      </c>
      <c r="C1561" t="s">
        <v>62</v>
      </c>
      <c r="D1561" t="s">
        <v>3</v>
      </c>
      <c r="E1561" t="s">
        <v>1105</v>
      </c>
      <c r="F1561" t="s">
        <v>1165</v>
      </c>
      <c r="G1561" s="140" t="s">
        <v>284</v>
      </c>
    </row>
    <row r="1562" spans="1:7" x14ac:dyDescent="0.25">
      <c r="A1562">
        <v>101</v>
      </c>
      <c r="B1562">
        <v>2016</v>
      </c>
      <c r="C1562" t="s">
        <v>1106</v>
      </c>
      <c r="D1562" t="s">
        <v>3</v>
      </c>
      <c r="E1562" t="s">
        <v>1105</v>
      </c>
      <c r="F1562" t="s">
        <v>1107</v>
      </c>
      <c r="G1562" s="140" t="s">
        <v>285</v>
      </c>
    </row>
    <row r="1563" spans="1:7" x14ac:dyDescent="0.25">
      <c r="A1563">
        <v>102</v>
      </c>
      <c r="B1563">
        <v>2016</v>
      </c>
      <c r="C1563" t="s">
        <v>1108</v>
      </c>
      <c r="D1563" t="s">
        <v>3</v>
      </c>
      <c r="E1563" t="s">
        <v>1105</v>
      </c>
      <c r="F1563" t="s">
        <v>1109</v>
      </c>
      <c r="G1563" s="140" t="s">
        <v>286</v>
      </c>
    </row>
    <row r="1564" spans="1:7" x14ac:dyDescent="0.25">
      <c r="A1564">
        <v>103</v>
      </c>
      <c r="B1564">
        <v>2016</v>
      </c>
      <c r="C1564" t="s">
        <v>1110</v>
      </c>
      <c r="D1564" t="s">
        <v>3</v>
      </c>
      <c r="E1564" t="s">
        <v>1105</v>
      </c>
      <c r="F1564" t="s">
        <v>1111</v>
      </c>
      <c r="G1564" s="140" t="s">
        <v>287</v>
      </c>
    </row>
    <row r="1565" spans="1:7" x14ac:dyDescent="0.25">
      <c r="A1565">
        <v>151</v>
      </c>
      <c r="B1565">
        <v>2016</v>
      </c>
      <c r="C1565" t="s">
        <v>15</v>
      </c>
      <c r="D1565" t="s">
        <v>3</v>
      </c>
      <c r="E1565" t="s">
        <v>1105</v>
      </c>
      <c r="F1565" t="s">
        <v>1112</v>
      </c>
      <c r="G1565" s="140" t="s">
        <v>288</v>
      </c>
    </row>
    <row r="1566" spans="1:7" x14ac:dyDescent="0.25">
      <c r="A1566">
        <v>153</v>
      </c>
      <c r="B1566">
        <v>2016</v>
      </c>
      <c r="C1566" t="s">
        <v>16</v>
      </c>
      <c r="D1566" t="s">
        <v>3</v>
      </c>
      <c r="E1566" t="s">
        <v>1105</v>
      </c>
      <c r="F1566" t="s">
        <v>1113</v>
      </c>
      <c r="G1566" s="140" t="s">
        <v>289</v>
      </c>
    </row>
    <row r="1567" spans="1:7" x14ac:dyDescent="0.25">
      <c r="A1567">
        <v>154</v>
      </c>
      <c r="B1567">
        <v>2016</v>
      </c>
      <c r="C1567" t="s">
        <v>17</v>
      </c>
      <c r="D1567" t="s">
        <v>3</v>
      </c>
      <c r="E1567" t="s">
        <v>1105</v>
      </c>
      <c r="F1567" t="s">
        <v>1114</v>
      </c>
      <c r="G1567" s="140" t="s">
        <v>290</v>
      </c>
    </row>
    <row r="1568" spans="1:7" x14ac:dyDescent="0.25">
      <c r="A1568">
        <v>155</v>
      </c>
      <c r="B1568">
        <v>2016</v>
      </c>
      <c r="C1568" t="s">
        <v>18</v>
      </c>
      <c r="D1568" t="s">
        <v>3</v>
      </c>
      <c r="E1568" t="s">
        <v>1105</v>
      </c>
      <c r="F1568" t="s">
        <v>1115</v>
      </c>
      <c r="G1568" s="140" t="s">
        <v>291</v>
      </c>
    </row>
    <row r="1569" spans="1:7" x14ac:dyDescent="0.25">
      <c r="A1569">
        <v>157</v>
      </c>
      <c r="B1569">
        <v>2016</v>
      </c>
      <c r="C1569" t="s">
        <v>19</v>
      </c>
      <c r="D1569" t="s">
        <v>3</v>
      </c>
      <c r="E1569" t="s">
        <v>1105</v>
      </c>
      <c r="F1569" t="s">
        <v>1116</v>
      </c>
      <c r="G1569" s="140" t="s">
        <v>292</v>
      </c>
    </row>
    <row r="1570" spans="1:7" x14ac:dyDescent="0.25">
      <c r="A1570">
        <v>159</v>
      </c>
      <c r="B1570">
        <v>2016</v>
      </c>
      <c r="C1570" t="s">
        <v>21</v>
      </c>
      <c r="D1570" t="s">
        <v>3</v>
      </c>
      <c r="E1570" t="s">
        <v>1105</v>
      </c>
      <c r="F1570" t="s">
        <v>1117</v>
      </c>
      <c r="G1570" s="140" t="s">
        <v>293</v>
      </c>
    </row>
    <row r="1571" spans="1:7" x14ac:dyDescent="0.25">
      <c r="A1571">
        <v>158</v>
      </c>
      <c r="B1571">
        <v>2016</v>
      </c>
      <c r="C1571" t="s">
        <v>20</v>
      </c>
      <c r="D1571" t="s">
        <v>3</v>
      </c>
      <c r="E1571" t="s">
        <v>1105</v>
      </c>
      <c r="F1571" t="s">
        <v>1118</v>
      </c>
      <c r="G1571" s="140" t="s">
        <v>294</v>
      </c>
    </row>
    <row r="1572" spans="1:7" x14ac:dyDescent="0.25">
      <c r="A1572">
        <v>1</v>
      </c>
      <c r="B1572">
        <v>2016</v>
      </c>
      <c r="C1572" t="s">
        <v>113</v>
      </c>
      <c r="D1572" t="s">
        <v>3</v>
      </c>
      <c r="E1572" t="s">
        <v>1105</v>
      </c>
      <c r="F1572" t="s">
        <v>1119</v>
      </c>
      <c r="G1572" s="140" t="s">
        <v>295</v>
      </c>
    </row>
    <row r="1573" spans="1:7" x14ac:dyDescent="0.25">
      <c r="A1573">
        <v>241</v>
      </c>
      <c r="B1573">
        <v>2016</v>
      </c>
      <c r="C1573" t="s">
        <v>1120</v>
      </c>
      <c r="D1573" t="s">
        <v>3</v>
      </c>
      <c r="E1573" t="s">
        <v>1105</v>
      </c>
      <c r="F1573" t="s">
        <v>1121</v>
      </c>
      <c r="G1573" s="140" t="s">
        <v>296</v>
      </c>
    </row>
    <row r="1574" spans="1:7" x14ac:dyDescent="0.25">
      <c r="A1574">
        <v>241001</v>
      </c>
      <c r="B1574">
        <v>2016</v>
      </c>
      <c r="C1574" t="s">
        <v>1122</v>
      </c>
      <c r="D1574" t="s">
        <v>3</v>
      </c>
      <c r="E1574" t="s">
        <v>1105</v>
      </c>
      <c r="F1574" t="s">
        <v>1123</v>
      </c>
      <c r="G1574" s="140" t="s">
        <v>287</v>
      </c>
    </row>
    <row r="1575" spans="1:7" x14ac:dyDescent="0.25">
      <c r="A1575">
        <v>241999</v>
      </c>
      <c r="B1575">
        <v>2016</v>
      </c>
      <c r="C1575" t="s">
        <v>1124</v>
      </c>
      <c r="D1575" t="s">
        <v>3</v>
      </c>
      <c r="E1575" t="s">
        <v>1105</v>
      </c>
      <c r="F1575" t="s">
        <v>1125</v>
      </c>
      <c r="G1575" s="140" t="s">
        <v>159</v>
      </c>
    </row>
    <row r="1576" spans="1:7" x14ac:dyDescent="0.25">
      <c r="A1576">
        <v>251</v>
      </c>
      <c r="B1576">
        <v>2016</v>
      </c>
      <c r="C1576" t="s">
        <v>28</v>
      </c>
      <c r="D1576" t="s">
        <v>3</v>
      </c>
      <c r="E1576" t="s">
        <v>1105</v>
      </c>
      <c r="F1576" t="s">
        <v>1126</v>
      </c>
      <c r="G1576" s="140" t="s">
        <v>297</v>
      </c>
    </row>
    <row r="1577" spans="1:7" x14ac:dyDescent="0.25">
      <c r="A1577">
        <v>252</v>
      </c>
      <c r="B1577">
        <v>2016</v>
      </c>
      <c r="C1577" t="s">
        <v>29</v>
      </c>
      <c r="D1577" t="s">
        <v>3</v>
      </c>
      <c r="E1577" t="s">
        <v>1105</v>
      </c>
      <c r="F1577" t="s">
        <v>1127</v>
      </c>
      <c r="G1577" s="140" t="s">
        <v>298</v>
      </c>
    </row>
    <row r="1578" spans="1:7" x14ac:dyDescent="0.25">
      <c r="A1578">
        <v>254</v>
      </c>
      <c r="B1578">
        <v>2016</v>
      </c>
      <c r="C1578" t="s">
        <v>30</v>
      </c>
      <c r="D1578" t="s">
        <v>3</v>
      </c>
      <c r="E1578" t="s">
        <v>1105</v>
      </c>
      <c r="F1578" t="s">
        <v>1128</v>
      </c>
      <c r="G1578" s="140" t="s">
        <v>299</v>
      </c>
    </row>
    <row r="1579" spans="1:7" x14ac:dyDescent="0.25">
      <c r="A1579">
        <v>255</v>
      </c>
      <c r="B1579">
        <v>2016</v>
      </c>
      <c r="C1579" t="s">
        <v>31</v>
      </c>
      <c r="D1579" t="s">
        <v>3</v>
      </c>
      <c r="E1579" t="s">
        <v>1105</v>
      </c>
      <c r="F1579" t="s">
        <v>1129</v>
      </c>
      <c r="G1579" s="140" t="s">
        <v>300</v>
      </c>
    </row>
    <row r="1580" spans="1:7" x14ac:dyDescent="0.25">
      <c r="A1580">
        <v>256</v>
      </c>
      <c r="B1580">
        <v>2016</v>
      </c>
      <c r="C1580" t="s">
        <v>32</v>
      </c>
      <c r="D1580" t="s">
        <v>3</v>
      </c>
      <c r="E1580" t="s">
        <v>1105</v>
      </c>
      <c r="F1580" t="s">
        <v>1130</v>
      </c>
      <c r="G1580" s="140" t="s">
        <v>301</v>
      </c>
    </row>
    <row r="1581" spans="1:7" x14ac:dyDescent="0.25">
      <c r="A1581">
        <v>257</v>
      </c>
      <c r="B1581">
        <v>2016</v>
      </c>
      <c r="C1581" t="s">
        <v>33</v>
      </c>
      <c r="D1581" t="s">
        <v>3</v>
      </c>
      <c r="E1581" t="s">
        <v>1105</v>
      </c>
      <c r="F1581" t="s">
        <v>1131</v>
      </c>
      <c r="G1581" s="140" t="s">
        <v>302</v>
      </c>
    </row>
    <row r="1582" spans="1:7" x14ac:dyDescent="0.25">
      <c r="A1582">
        <v>2</v>
      </c>
      <c r="B1582">
        <v>2016</v>
      </c>
      <c r="C1582" t="s">
        <v>84</v>
      </c>
      <c r="D1582" t="s">
        <v>3</v>
      </c>
      <c r="E1582" t="s">
        <v>1105</v>
      </c>
      <c r="F1582" t="s">
        <v>1132</v>
      </c>
      <c r="G1582" s="140" t="s">
        <v>303</v>
      </c>
    </row>
    <row r="1583" spans="1:7" x14ac:dyDescent="0.25">
      <c r="A1583">
        <v>351</v>
      </c>
      <c r="B1583">
        <v>2016</v>
      </c>
      <c r="C1583" t="s">
        <v>35</v>
      </c>
      <c r="D1583" t="s">
        <v>3</v>
      </c>
      <c r="E1583" t="s">
        <v>1105</v>
      </c>
      <c r="F1583" t="s">
        <v>1133</v>
      </c>
      <c r="G1583" s="140" t="s">
        <v>304</v>
      </c>
    </row>
    <row r="1584" spans="1:7" x14ac:dyDescent="0.25">
      <c r="A1584">
        <v>352</v>
      </c>
      <c r="B1584">
        <v>2016</v>
      </c>
      <c r="C1584" t="s">
        <v>36</v>
      </c>
      <c r="D1584" t="s">
        <v>3</v>
      </c>
      <c r="E1584" t="s">
        <v>1105</v>
      </c>
      <c r="F1584" t="s">
        <v>1134</v>
      </c>
      <c r="G1584" s="140" t="s">
        <v>305</v>
      </c>
    </row>
    <row r="1585" spans="1:7" x14ac:dyDescent="0.25">
      <c r="A1585">
        <v>353</v>
      </c>
      <c r="B1585">
        <v>2016</v>
      </c>
      <c r="C1585" t="s">
        <v>37</v>
      </c>
      <c r="D1585" t="s">
        <v>3</v>
      </c>
      <c r="E1585" t="s">
        <v>1105</v>
      </c>
      <c r="F1585" t="s">
        <v>1135</v>
      </c>
      <c r="G1585" s="140" t="s">
        <v>306</v>
      </c>
    </row>
    <row r="1586" spans="1:7" x14ac:dyDescent="0.25">
      <c r="A1586" t="s">
        <v>66</v>
      </c>
      <c r="B1586">
        <v>2016</v>
      </c>
      <c r="C1586" t="s">
        <v>94</v>
      </c>
      <c r="D1586" t="s">
        <v>3</v>
      </c>
      <c r="E1586" t="s">
        <v>1105</v>
      </c>
      <c r="F1586" t="s">
        <v>1136</v>
      </c>
      <c r="G1586" s="140" t="s">
        <v>307</v>
      </c>
    </row>
    <row r="1587" spans="1:7" x14ac:dyDescent="0.25">
      <c r="A1587">
        <v>355</v>
      </c>
      <c r="B1587">
        <v>2016</v>
      </c>
      <c r="C1587" t="s">
        <v>39</v>
      </c>
      <c r="D1587" t="s">
        <v>3</v>
      </c>
      <c r="E1587" t="s">
        <v>1105</v>
      </c>
      <c r="F1587" t="s">
        <v>1137</v>
      </c>
      <c r="G1587" s="140" t="s">
        <v>308</v>
      </c>
    </row>
    <row r="1588" spans="1:7" x14ac:dyDescent="0.25">
      <c r="A1588">
        <v>356</v>
      </c>
      <c r="B1588">
        <v>2016</v>
      </c>
      <c r="C1588" t="s">
        <v>40</v>
      </c>
      <c r="D1588" t="s">
        <v>3</v>
      </c>
      <c r="E1588" t="s">
        <v>1105</v>
      </c>
      <c r="F1588" t="s">
        <v>1138</v>
      </c>
      <c r="G1588" s="140" t="s">
        <v>309</v>
      </c>
    </row>
    <row r="1589" spans="1:7" x14ac:dyDescent="0.25">
      <c r="A1589">
        <v>357</v>
      </c>
      <c r="B1589">
        <v>2016</v>
      </c>
      <c r="C1589" t="s">
        <v>41</v>
      </c>
      <c r="D1589" t="s">
        <v>3</v>
      </c>
      <c r="E1589" t="s">
        <v>1105</v>
      </c>
      <c r="F1589" t="s">
        <v>1139</v>
      </c>
      <c r="G1589" s="140" t="s">
        <v>310</v>
      </c>
    </row>
    <row r="1590" spans="1:7" x14ac:dyDescent="0.25">
      <c r="A1590">
        <v>358</v>
      </c>
      <c r="B1590">
        <v>2016</v>
      </c>
      <c r="C1590" t="s">
        <v>42</v>
      </c>
      <c r="D1590" t="s">
        <v>3</v>
      </c>
      <c r="E1590" t="s">
        <v>1105</v>
      </c>
      <c r="F1590" t="s">
        <v>1140</v>
      </c>
      <c r="G1590" s="140" t="s">
        <v>311</v>
      </c>
    </row>
    <row r="1591" spans="1:7" x14ac:dyDescent="0.25">
      <c r="A1591">
        <v>359</v>
      </c>
      <c r="B1591">
        <v>2016</v>
      </c>
      <c r="C1591" t="s">
        <v>43</v>
      </c>
      <c r="D1591" t="s">
        <v>3</v>
      </c>
      <c r="E1591" t="s">
        <v>1105</v>
      </c>
      <c r="F1591" t="s">
        <v>1141</v>
      </c>
      <c r="G1591" s="140" t="s">
        <v>312</v>
      </c>
    </row>
    <row r="1592" spans="1:7" x14ac:dyDescent="0.25">
      <c r="A1592" t="s">
        <v>66</v>
      </c>
      <c r="B1592">
        <v>2016</v>
      </c>
      <c r="C1592" t="s">
        <v>94</v>
      </c>
      <c r="D1592" t="s">
        <v>3</v>
      </c>
      <c r="E1592" t="s">
        <v>1105</v>
      </c>
      <c r="F1592" t="s">
        <v>1136</v>
      </c>
      <c r="G1592" s="140" t="s">
        <v>307</v>
      </c>
    </row>
    <row r="1593" spans="1:7" x14ac:dyDescent="0.25">
      <c r="A1593">
        <v>361</v>
      </c>
      <c r="B1593">
        <v>2016</v>
      </c>
      <c r="C1593" t="s">
        <v>44</v>
      </c>
      <c r="D1593" t="s">
        <v>3</v>
      </c>
      <c r="E1593" t="s">
        <v>1105</v>
      </c>
      <c r="F1593" t="s">
        <v>1142</v>
      </c>
      <c r="G1593" s="140" t="s">
        <v>313</v>
      </c>
    </row>
    <row r="1594" spans="1:7" x14ac:dyDescent="0.25">
      <c r="A1594">
        <v>3</v>
      </c>
      <c r="B1594">
        <v>2016</v>
      </c>
      <c r="C1594" t="s">
        <v>85</v>
      </c>
      <c r="D1594" t="s">
        <v>3</v>
      </c>
      <c r="E1594" t="s">
        <v>1105</v>
      </c>
      <c r="F1594" t="s">
        <v>1143</v>
      </c>
      <c r="G1594" s="140" t="s">
        <v>314</v>
      </c>
    </row>
    <row r="1595" spans="1:7" x14ac:dyDescent="0.25">
      <c r="A1595">
        <v>401</v>
      </c>
      <c r="B1595">
        <v>2016</v>
      </c>
      <c r="C1595" t="s">
        <v>1144</v>
      </c>
      <c r="D1595" t="s">
        <v>3</v>
      </c>
      <c r="E1595" t="s">
        <v>1105</v>
      </c>
      <c r="F1595" t="s">
        <v>1145</v>
      </c>
      <c r="G1595" s="140" t="s">
        <v>315</v>
      </c>
    </row>
    <row r="1596" spans="1:7" x14ac:dyDescent="0.25">
      <c r="A1596" t="s">
        <v>67</v>
      </c>
      <c r="B1596">
        <v>2016</v>
      </c>
      <c r="C1596" t="s">
        <v>1146</v>
      </c>
      <c r="D1596" t="s">
        <v>3</v>
      </c>
      <c r="E1596" t="s">
        <v>1105</v>
      </c>
      <c r="F1596" t="s">
        <v>1147</v>
      </c>
      <c r="G1596" s="140" t="s">
        <v>316</v>
      </c>
    </row>
    <row r="1597" spans="1:7" x14ac:dyDescent="0.25">
      <c r="A1597">
        <v>403</v>
      </c>
      <c r="B1597">
        <v>2016</v>
      </c>
      <c r="C1597" t="s">
        <v>1148</v>
      </c>
      <c r="D1597" t="s">
        <v>3</v>
      </c>
      <c r="E1597" t="s">
        <v>1105</v>
      </c>
      <c r="F1597" t="s">
        <v>1149</v>
      </c>
      <c r="G1597" s="140" t="s">
        <v>317</v>
      </c>
    </row>
    <row r="1598" spans="1:7" x14ac:dyDescent="0.25">
      <c r="A1598">
        <v>404</v>
      </c>
      <c r="B1598">
        <v>2016</v>
      </c>
      <c r="C1598" t="s">
        <v>1150</v>
      </c>
      <c r="D1598" t="s">
        <v>3</v>
      </c>
      <c r="E1598" t="s">
        <v>1105</v>
      </c>
      <c r="F1598" t="s">
        <v>1151</v>
      </c>
      <c r="G1598" s="140" t="s">
        <v>318</v>
      </c>
    </row>
    <row r="1599" spans="1:7" x14ac:dyDescent="0.25">
      <c r="A1599">
        <v>405</v>
      </c>
      <c r="B1599">
        <v>2016</v>
      </c>
      <c r="C1599" t="s">
        <v>1152</v>
      </c>
      <c r="D1599" t="s">
        <v>3</v>
      </c>
      <c r="E1599" t="s">
        <v>1105</v>
      </c>
      <c r="F1599" t="s">
        <v>1153</v>
      </c>
      <c r="G1599" s="140" t="s">
        <v>319</v>
      </c>
    </row>
    <row r="1600" spans="1:7" x14ac:dyDescent="0.25">
      <c r="A1600">
        <v>451</v>
      </c>
      <c r="B1600">
        <v>2016</v>
      </c>
      <c r="C1600" t="s">
        <v>51</v>
      </c>
      <c r="D1600" t="s">
        <v>3</v>
      </c>
      <c r="E1600" t="s">
        <v>1105</v>
      </c>
      <c r="F1600" t="s">
        <v>1154</v>
      </c>
      <c r="G1600" s="140" t="s">
        <v>320</v>
      </c>
    </row>
    <row r="1601" spans="1:7" x14ac:dyDescent="0.25">
      <c r="A1601">
        <v>452</v>
      </c>
      <c r="B1601">
        <v>2016</v>
      </c>
      <c r="C1601" t="s">
        <v>52</v>
      </c>
      <c r="D1601" t="s">
        <v>3</v>
      </c>
      <c r="E1601" t="s">
        <v>1105</v>
      </c>
      <c r="F1601" t="s">
        <v>1155</v>
      </c>
      <c r="G1601" s="140" t="s">
        <v>321</v>
      </c>
    </row>
    <row r="1602" spans="1:7" x14ac:dyDescent="0.25">
      <c r="A1602">
        <v>453</v>
      </c>
      <c r="B1602">
        <v>2016</v>
      </c>
      <c r="C1602" t="s">
        <v>53</v>
      </c>
      <c r="D1602" t="s">
        <v>3</v>
      </c>
      <c r="E1602" t="s">
        <v>1105</v>
      </c>
      <c r="F1602" t="s">
        <v>1156</v>
      </c>
      <c r="G1602" s="140" t="s">
        <v>322</v>
      </c>
    </row>
    <row r="1603" spans="1:7" x14ac:dyDescent="0.25">
      <c r="A1603">
        <v>454</v>
      </c>
      <c r="B1603">
        <v>2016</v>
      </c>
      <c r="C1603" t="s">
        <v>54</v>
      </c>
      <c r="D1603" t="s">
        <v>3</v>
      </c>
      <c r="E1603" t="s">
        <v>1105</v>
      </c>
      <c r="F1603" t="s">
        <v>1157</v>
      </c>
      <c r="G1603" s="140" t="s">
        <v>323</v>
      </c>
    </row>
    <row r="1604" spans="1:7" x14ac:dyDescent="0.25">
      <c r="A1604" t="s">
        <v>68</v>
      </c>
      <c r="B1604">
        <v>2016</v>
      </c>
      <c r="C1604" t="s">
        <v>55</v>
      </c>
      <c r="D1604" t="s">
        <v>3</v>
      </c>
      <c r="E1604" t="s">
        <v>1105</v>
      </c>
      <c r="F1604" t="s">
        <v>1158</v>
      </c>
      <c r="G1604" s="140" t="s">
        <v>324</v>
      </c>
    </row>
    <row r="1605" spans="1:7" x14ac:dyDescent="0.25">
      <c r="A1605">
        <v>456</v>
      </c>
      <c r="B1605">
        <v>2016</v>
      </c>
      <c r="C1605" t="s">
        <v>56</v>
      </c>
      <c r="D1605" t="s">
        <v>3</v>
      </c>
      <c r="E1605" t="s">
        <v>1105</v>
      </c>
      <c r="F1605" t="s">
        <v>1159</v>
      </c>
      <c r="G1605" s="140" t="s">
        <v>325</v>
      </c>
    </row>
    <row r="1606" spans="1:7" x14ac:dyDescent="0.25">
      <c r="A1606" t="s">
        <v>67</v>
      </c>
      <c r="B1606">
        <v>2016</v>
      </c>
      <c r="C1606" t="s">
        <v>1146</v>
      </c>
      <c r="D1606" t="s">
        <v>3</v>
      </c>
      <c r="E1606" t="s">
        <v>1105</v>
      </c>
      <c r="F1606" t="s">
        <v>1147</v>
      </c>
      <c r="G1606" s="140" t="s">
        <v>316</v>
      </c>
    </row>
    <row r="1607" spans="1:7" x14ac:dyDescent="0.25">
      <c r="A1607">
        <v>458</v>
      </c>
      <c r="B1607">
        <v>2016</v>
      </c>
      <c r="C1607" t="s">
        <v>57</v>
      </c>
      <c r="D1607" t="s">
        <v>3</v>
      </c>
      <c r="E1607" t="s">
        <v>1105</v>
      </c>
      <c r="F1607" t="s">
        <v>1160</v>
      </c>
      <c r="G1607" s="140" t="s">
        <v>326</v>
      </c>
    </row>
    <row r="1608" spans="1:7" x14ac:dyDescent="0.25">
      <c r="A1608">
        <v>459</v>
      </c>
      <c r="B1608">
        <v>2016</v>
      </c>
      <c r="C1608" t="s">
        <v>58</v>
      </c>
      <c r="D1608" t="s">
        <v>3</v>
      </c>
      <c r="E1608" t="s">
        <v>1105</v>
      </c>
      <c r="F1608" t="s">
        <v>1161</v>
      </c>
      <c r="G1608" s="140" t="s">
        <v>327</v>
      </c>
    </row>
    <row r="1609" spans="1:7" x14ac:dyDescent="0.25">
      <c r="A1609">
        <v>460</v>
      </c>
      <c r="B1609">
        <v>2016</v>
      </c>
      <c r="C1609" t="s">
        <v>59</v>
      </c>
      <c r="D1609" t="s">
        <v>3</v>
      </c>
      <c r="E1609" t="s">
        <v>1105</v>
      </c>
      <c r="F1609" t="s">
        <v>1162</v>
      </c>
      <c r="G1609" s="140" t="s">
        <v>328</v>
      </c>
    </row>
    <row r="1610" spans="1:7" x14ac:dyDescent="0.25">
      <c r="A1610">
        <v>461</v>
      </c>
      <c r="B1610">
        <v>2016</v>
      </c>
      <c r="C1610" t="s">
        <v>60</v>
      </c>
      <c r="D1610" t="s">
        <v>3</v>
      </c>
      <c r="E1610" t="s">
        <v>1105</v>
      </c>
      <c r="F1610" t="s">
        <v>1163</v>
      </c>
      <c r="G1610" s="140" t="s">
        <v>329</v>
      </c>
    </row>
    <row r="1611" spans="1:7" x14ac:dyDescent="0.25">
      <c r="A1611" t="s">
        <v>68</v>
      </c>
      <c r="B1611">
        <v>2016</v>
      </c>
      <c r="C1611" t="s">
        <v>55</v>
      </c>
      <c r="D1611" t="s">
        <v>3</v>
      </c>
      <c r="E1611" t="s">
        <v>1105</v>
      </c>
      <c r="F1611" t="s">
        <v>1158</v>
      </c>
      <c r="G1611" s="140" t="s">
        <v>324</v>
      </c>
    </row>
    <row r="1612" spans="1:7" x14ac:dyDescent="0.25">
      <c r="A1612">
        <v>4</v>
      </c>
      <c r="B1612">
        <v>2016</v>
      </c>
      <c r="C1612" t="s">
        <v>1102</v>
      </c>
      <c r="D1612" t="s">
        <v>3</v>
      </c>
      <c r="E1612" t="s">
        <v>1105</v>
      </c>
      <c r="F1612" t="s">
        <v>1164</v>
      </c>
      <c r="G1612" s="140" t="s">
        <v>330</v>
      </c>
    </row>
    <row r="1613" spans="1:7" x14ac:dyDescent="0.25">
      <c r="A1613">
        <v>0</v>
      </c>
      <c r="B1613">
        <v>2016</v>
      </c>
      <c r="C1613" t="s">
        <v>62</v>
      </c>
      <c r="D1613" t="s">
        <v>3</v>
      </c>
      <c r="E1613" t="s">
        <v>1105</v>
      </c>
      <c r="F1613" t="s">
        <v>1165</v>
      </c>
      <c r="G1613" s="140" t="s">
        <v>331</v>
      </c>
    </row>
    <row r="1614" spans="1:7" x14ac:dyDescent="0.25">
      <c r="A1614">
        <v>101</v>
      </c>
      <c r="B1614">
        <v>2015</v>
      </c>
      <c r="C1614" t="s">
        <v>1106</v>
      </c>
      <c r="D1614" t="s">
        <v>3</v>
      </c>
      <c r="E1614" t="s">
        <v>1105</v>
      </c>
      <c r="F1614" t="s">
        <v>1107</v>
      </c>
      <c r="G1614" s="140" t="s">
        <v>332</v>
      </c>
    </row>
    <row r="1615" spans="1:7" x14ac:dyDescent="0.25">
      <c r="A1615">
        <v>102</v>
      </c>
      <c r="B1615">
        <v>2015</v>
      </c>
      <c r="C1615" t="s">
        <v>1108</v>
      </c>
      <c r="D1615" t="s">
        <v>3</v>
      </c>
      <c r="E1615" t="s">
        <v>1105</v>
      </c>
      <c r="F1615" t="s">
        <v>1109</v>
      </c>
      <c r="G1615" s="140" t="s">
        <v>333</v>
      </c>
    </row>
    <row r="1616" spans="1:7" x14ac:dyDescent="0.25">
      <c r="A1616">
        <v>103</v>
      </c>
      <c r="B1616">
        <v>2015</v>
      </c>
      <c r="C1616" t="s">
        <v>1110</v>
      </c>
      <c r="D1616" t="s">
        <v>3</v>
      </c>
      <c r="E1616" t="s">
        <v>1105</v>
      </c>
      <c r="F1616" t="s">
        <v>1111</v>
      </c>
      <c r="G1616" s="140" t="s">
        <v>334</v>
      </c>
    </row>
    <row r="1617" spans="1:7" x14ac:dyDescent="0.25">
      <c r="A1617">
        <v>151</v>
      </c>
      <c r="B1617">
        <v>2015</v>
      </c>
      <c r="C1617" t="s">
        <v>15</v>
      </c>
      <c r="D1617" t="s">
        <v>3</v>
      </c>
      <c r="E1617" t="s">
        <v>1105</v>
      </c>
      <c r="F1617" t="s">
        <v>1112</v>
      </c>
      <c r="G1617" s="140" t="s">
        <v>335</v>
      </c>
    </row>
    <row r="1618" spans="1:7" x14ac:dyDescent="0.25">
      <c r="A1618">
        <v>153</v>
      </c>
      <c r="B1618">
        <v>2015</v>
      </c>
      <c r="C1618" t="s">
        <v>16</v>
      </c>
      <c r="D1618" t="s">
        <v>3</v>
      </c>
      <c r="E1618" t="s">
        <v>1105</v>
      </c>
      <c r="F1618" t="s">
        <v>1113</v>
      </c>
      <c r="G1618" s="140" t="s">
        <v>336</v>
      </c>
    </row>
    <row r="1619" spans="1:7" x14ac:dyDescent="0.25">
      <c r="A1619">
        <v>154</v>
      </c>
      <c r="B1619">
        <v>2015</v>
      </c>
      <c r="C1619" t="s">
        <v>17</v>
      </c>
      <c r="D1619" t="s">
        <v>3</v>
      </c>
      <c r="E1619" t="s">
        <v>1105</v>
      </c>
      <c r="F1619" t="s">
        <v>1114</v>
      </c>
      <c r="G1619" s="140" t="s">
        <v>337</v>
      </c>
    </row>
    <row r="1620" spans="1:7" x14ac:dyDescent="0.25">
      <c r="A1620">
        <v>155</v>
      </c>
      <c r="B1620">
        <v>2015</v>
      </c>
      <c r="C1620" t="s">
        <v>18</v>
      </c>
      <c r="D1620" t="s">
        <v>3</v>
      </c>
      <c r="E1620" t="s">
        <v>1105</v>
      </c>
      <c r="F1620" t="s">
        <v>1115</v>
      </c>
      <c r="G1620" s="140" t="s">
        <v>338</v>
      </c>
    </row>
    <row r="1621" spans="1:7" x14ac:dyDescent="0.25">
      <c r="A1621">
        <v>157</v>
      </c>
      <c r="B1621">
        <v>2015</v>
      </c>
      <c r="C1621" t="s">
        <v>19</v>
      </c>
      <c r="D1621" t="s">
        <v>3</v>
      </c>
      <c r="E1621" t="s">
        <v>1105</v>
      </c>
      <c r="F1621" t="s">
        <v>1116</v>
      </c>
      <c r="G1621" s="140" t="s">
        <v>339</v>
      </c>
    </row>
    <row r="1622" spans="1:7" x14ac:dyDescent="0.25">
      <c r="A1622">
        <v>159</v>
      </c>
      <c r="B1622">
        <v>2015</v>
      </c>
      <c r="C1622" t="s">
        <v>21</v>
      </c>
      <c r="D1622" t="s">
        <v>3</v>
      </c>
      <c r="E1622" t="s">
        <v>1105</v>
      </c>
      <c r="F1622" t="s">
        <v>1117</v>
      </c>
      <c r="G1622" s="140" t="s">
        <v>340</v>
      </c>
    </row>
    <row r="1623" spans="1:7" x14ac:dyDescent="0.25">
      <c r="A1623">
        <v>158</v>
      </c>
      <c r="B1623">
        <v>2015</v>
      </c>
      <c r="C1623" t="s">
        <v>20</v>
      </c>
      <c r="D1623" t="s">
        <v>3</v>
      </c>
      <c r="E1623" t="s">
        <v>1105</v>
      </c>
      <c r="F1623" t="s">
        <v>1118</v>
      </c>
      <c r="G1623" s="140" t="s">
        <v>341</v>
      </c>
    </row>
    <row r="1624" spans="1:7" x14ac:dyDescent="0.25">
      <c r="A1624">
        <v>1</v>
      </c>
      <c r="B1624">
        <v>2015</v>
      </c>
      <c r="C1624" t="s">
        <v>113</v>
      </c>
      <c r="D1624" t="s">
        <v>3</v>
      </c>
      <c r="E1624" t="s">
        <v>1105</v>
      </c>
      <c r="F1624" t="s">
        <v>1119</v>
      </c>
      <c r="G1624" s="140" t="s">
        <v>342</v>
      </c>
    </row>
    <row r="1625" spans="1:7" x14ac:dyDescent="0.25">
      <c r="A1625">
        <v>241</v>
      </c>
      <c r="B1625">
        <v>2015</v>
      </c>
      <c r="C1625" t="s">
        <v>1120</v>
      </c>
      <c r="D1625" t="s">
        <v>3</v>
      </c>
      <c r="E1625" t="s">
        <v>1105</v>
      </c>
      <c r="F1625" t="s">
        <v>1121</v>
      </c>
      <c r="G1625" s="140" t="s">
        <v>343</v>
      </c>
    </row>
    <row r="1626" spans="1:7" x14ac:dyDescent="0.25">
      <c r="A1626">
        <v>241001</v>
      </c>
      <c r="B1626">
        <v>2015</v>
      </c>
      <c r="C1626" t="s">
        <v>1122</v>
      </c>
      <c r="D1626" t="s">
        <v>3</v>
      </c>
      <c r="E1626" t="s">
        <v>1105</v>
      </c>
      <c r="F1626" t="s">
        <v>1123</v>
      </c>
      <c r="G1626" s="140" t="s">
        <v>344</v>
      </c>
    </row>
    <row r="1627" spans="1:7" x14ac:dyDescent="0.25">
      <c r="A1627">
        <v>241999</v>
      </c>
      <c r="B1627">
        <v>2015</v>
      </c>
      <c r="C1627" t="s">
        <v>1124</v>
      </c>
      <c r="D1627" t="s">
        <v>3</v>
      </c>
      <c r="E1627" t="s">
        <v>1105</v>
      </c>
      <c r="F1627" t="s">
        <v>1125</v>
      </c>
      <c r="G1627" s="140" t="s">
        <v>345</v>
      </c>
    </row>
    <row r="1628" spans="1:7" x14ac:dyDescent="0.25">
      <c r="A1628">
        <v>251</v>
      </c>
      <c r="B1628">
        <v>2015</v>
      </c>
      <c r="C1628" t="s">
        <v>28</v>
      </c>
      <c r="D1628" t="s">
        <v>3</v>
      </c>
      <c r="E1628" t="s">
        <v>1105</v>
      </c>
      <c r="F1628" t="s">
        <v>1126</v>
      </c>
      <c r="G1628" s="140" t="s">
        <v>346</v>
      </c>
    </row>
    <row r="1629" spans="1:7" x14ac:dyDescent="0.25">
      <c r="A1629">
        <v>252</v>
      </c>
      <c r="B1629">
        <v>2015</v>
      </c>
      <c r="C1629" t="s">
        <v>29</v>
      </c>
      <c r="D1629" t="s">
        <v>3</v>
      </c>
      <c r="E1629" t="s">
        <v>1105</v>
      </c>
      <c r="F1629" t="s">
        <v>1127</v>
      </c>
      <c r="G1629" s="140" t="s">
        <v>347</v>
      </c>
    </row>
    <row r="1630" spans="1:7" x14ac:dyDescent="0.25">
      <c r="A1630">
        <v>254</v>
      </c>
      <c r="B1630">
        <v>2015</v>
      </c>
      <c r="C1630" t="s">
        <v>30</v>
      </c>
      <c r="D1630" t="s">
        <v>3</v>
      </c>
      <c r="E1630" t="s">
        <v>1105</v>
      </c>
      <c r="F1630" t="s">
        <v>1128</v>
      </c>
      <c r="G1630" s="140" t="s">
        <v>348</v>
      </c>
    </row>
    <row r="1631" spans="1:7" x14ac:dyDescent="0.25">
      <c r="A1631">
        <v>255</v>
      </c>
      <c r="B1631">
        <v>2015</v>
      </c>
      <c r="C1631" t="s">
        <v>31</v>
      </c>
      <c r="D1631" t="s">
        <v>3</v>
      </c>
      <c r="E1631" t="s">
        <v>1105</v>
      </c>
      <c r="F1631" t="s">
        <v>1129</v>
      </c>
      <c r="G1631" s="140" t="s">
        <v>349</v>
      </c>
    </row>
    <row r="1632" spans="1:7" x14ac:dyDescent="0.25">
      <c r="A1632">
        <v>256</v>
      </c>
      <c r="B1632">
        <v>2015</v>
      </c>
      <c r="C1632" t="s">
        <v>32</v>
      </c>
      <c r="D1632" t="s">
        <v>3</v>
      </c>
      <c r="E1632" t="s">
        <v>1105</v>
      </c>
      <c r="F1632" t="s">
        <v>1130</v>
      </c>
      <c r="G1632" s="140" t="s">
        <v>350</v>
      </c>
    </row>
    <row r="1633" spans="1:7" x14ac:dyDescent="0.25">
      <c r="A1633">
        <v>257</v>
      </c>
      <c r="B1633">
        <v>2015</v>
      </c>
      <c r="C1633" t="s">
        <v>33</v>
      </c>
      <c r="D1633" t="s">
        <v>3</v>
      </c>
      <c r="E1633" t="s">
        <v>1105</v>
      </c>
      <c r="F1633" t="s">
        <v>1131</v>
      </c>
      <c r="G1633" s="140" t="s">
        <v>351</v>
      </c>
    </row>
    <row r="1634" spans="1:7" x14ac:dyDescent="0.25">
      <c r="A1634">
        <v>2</v>
      </c>
      <c r="B1634">
        <v>2015</v>
      </c>
      <c r="C1634" t="s">
        <v>84</v>
      </c>
      <c r="D1634" t="s">
        <v>3</v>
      </c>
      <c r="E1634" t="s">
        <v>1105</v>
      </c>
      <c r="F1634" t="s">
        <v>1132</v>
      </c>
      <c r="G1634" s="140" t="s">
        <v>352</v>
      </c>
    </row>
    <row r="1635" spans="1:7" x14ac:dyDescent="0.25">
      <c r="A1635">
        <v>351</v>
      </c>
      <c r="B1635">
        <v>2015</v>
      </c>
      <c r="C1635" t="s">
        <v>35</v>
      </c>
      <c r="D1635" t="s">
        <v>3</v>
      </c>
      <c r="E1635" t="s">
        <v>1105</v>
      </c>
      <c r="F1635" t="s">
        <v>1133</v>
      </c>
      <c r="G1635" s="140" t="s">
        <v>353</v>
      </c>
    </row>
    <row r="1636" spans="1:7" x14ac:dyDescent="0.25">
      <c r="A1636">
        <v>352</v>
      </c>
      <c r="B1636">
        <v>2015</v>
      </c>
      <c r="C1636" t="s">
        <v>36</v>
      </c>
      <c r="D1636" t="s">
        <v>3</v>
      </c>
      <c r="E1636" t="s">
        <v>1105</v>
      </c>
      <c r="F1636" t="s">
        <v>1134</v>
      </c>
      <c r="G1636" s="140" t="s">
        <v>354</v>
      </c>
    </row>
    <row r="1637" spans="1:7" x14ac:dyDescent="0.25">
      <c r="A1637">
        <v>353</v>
      </c>
      <c r="B1637">
        <v>2015</v>
      </c>
      <c r="C1637" t="s">
        <v>37</v>
      </c>
      <c r="D1637" t="s">
        <v>3</v>
      </c>
      <c r="E1637" t="s">
        <v>1105</v>
      </c>
      <c r="F1637" t="s">
        <v>1135</v>
      </c>
      <c r="G1637" s="140" t="s">
        <v>355</v>
      </c>
    </row>
    <row r="1638" spans="1:7" x14ac:dyDescent="0.25">
      <c r="A1638" t="s">
        <v>66</v>
      </c>
      <c r="B1638">
        <v>2015</v>
      </c>
      <c r="C1638" t="s">
        <v>94</v>
      </c>
      <c r="D1638" t="s">
        <v>3</v>
      </c>
      <c r="E1638" t="s">
        <v>1105</v>
      </c>
      <c r="F1638" t="s">
        <v>1136</v>
      </c>
      <c r="G1638" s="140" t="s">
        <v>356</v>
      </c>
    </row>
    <row r="1639" spans="1:7" x14ac:dyDescent="0.25">
      <c r="A1639">
        <v>355</v>
      </c>
      <c r="B1639">
        <v>2015</v>
      </c>
      <c r="C1639" t="s">
        <v>39</v>
      </c>
      <c r="D1639" t="s">
        <v>3</v>
      </c>
      <c r="E1639" t="s">
        <v>1105</v>
      </c>
      <c r="F1639" t="s">
        <v>1137</v>
      </c>
      <c r="G1639" s="140" t="s">
        <v>357</v>
      </c>
    </row>
    <row r="1640" spans="1:7" x14ac:dyDescent="0.25">
      <c r="A1640">
        <v>356</v>
      </c>
      <c r="B1640">
        <v>2015</v>
      </c>
      <c r="C1640" t="s">
        <v>40</v>
      </c>
      <c r="D1640" t="s">
        <v>3</v>
      </c>
      <c r="E1640" t="s">
        <v>1105</v>
      </c>
      <c r="F1640" t="s">
        <v>1138</v>
      </c>
      <c r="G1640" s="140" t="s">
        <v>358</v>
      </c>
    </row>
    <row r="1641" spans="1:7" x14ac:dyDescent="0.25">
      <c r="A1641">
        <v>357</v>
      </c>
      <c r="B1641">
        <v>2015</v>
      </c>
      <c r="C1641" t="s">
        <v>41</v>
      </c>
      <c r="D1641" t="s">
        <v>3</v>
      </c>
      <c r="E1641" t="s">
        <v>1105</v>
      </c>
      <c r="F1641" t="s">
        <v>1139</v>
      </c>
      <c r="G1641" s="140" t="s">
        <v>290</v>
      </c>
    </row>
    <row r="1642" spans="1:7" x14ac:dyDescent="0.25">
      <c r="A1642">
        <v>358</v>
      </c>
      <c r="B1642">
        <v>2015</v>
      </c>
      <c r="C1642" t="s">
        <v>42</v>
      </c>
      <c r="D1642" t="s">
        <v>3</v>
      </c>
      <c r="E1642" t="s">
        <v>1105</v>
      </c>
      <c r="F1642" t="s">
        <v>1140</v>
      </c>
      <c r="G1642" s="140" t="s">
        <v>359</v>
      </c>
    </row>
    <row r="1643" spans="1:7" x14ac:dyDescent="0.25">
      <c r="A1643">
        <v>359</v>
      </c>
      <c r="B1643">
        <v>2015</v>
      </c>
      <c r="C1643" t="s">
        <v>43</v>
      </c>
      <c r="D1643" t="s">
        <v>3</v>
      </c>
      <c r="E1643" t="s">
        <v>1105</v>
      </c>
      <c r="F1643" t="s">
        <v>1141</v>
      </c>
      <c r="G1643" s="140" t="s">
        <v>360</v>
      </c>
    </row>
    <row r="1644" spans="1:7" x14ac:dyDescent="0.25">
      <c r="A1644" t="s">
        <v>66</v>
      </c>
      <c r="B1644">
        <v>2015</v>
      </c>
      <c r="C1644" t="s">
        <v>94</v>
      </c>
      <c r="D1644" t="s">
        <v>3</v>
      </c>
      <c r="E1644" t="s">
        <v>1105</v>
      </c>
      <c r="F1644" t="s">
        <v>1136</v>
      </c>
      <c r="G1644" s="140" t="s">
        <v>356</v>
      </c>
    </row>
    <row r="1645" spans="1:7" x14ac:dyDescent="0.25">
      <c r="A1645">
        <v>361</v>
      </c>
      <c r="B1645">
        <v>2015</v>
      </c>
      <c r="C1645" t="s">
        <v>44</v>
      </c>
      <c r="D1645" t="s">
        <v>3</v>
      </c>
      <c r="E1645" t="s">
        <v>1105</v>
      </c>
      <c r="F1645" t="s">
        <v>1142</v>
      </c>
      <c r="G1645" s="140" t="s">
        <v>361</v>
      </c>
    </row>
    <row r="1646" spans="1:7" x14ac:dyDescent="0.25">
      <c r="A1646">
        <v>3</v>
      </c>
      <c r="B1646">
        <v>2015</v>
      </c>
      <c r="C1646" t="s">
        <v>85</v>
      </c>
      <c r="D1646" t="s">
        <v>3</v>
      </c>
      <c r="E1646" t="s">
        <v>1105</v>
      </c>
      <c r="F1646" t="s">
        <v>1143</v>
      </c>
      <c r="G1646" s="140" t="s">
        <v>347</v>
      </c>
    </row>
    <row r="1647" spans="1:7" x14ac:dyDescent="0.25">
      <c r="A1647">
        <v>401</v>
      </c>
      <c r="B1647">
        <v>2015</v>
      </c>
      <c r="C1647" t="s">
        <v>1144</v>
      </c>
      <c r="D1647" t="s">
        <v>3</v>
      </c>
      <c r="E1647" t="s">
        <v>1105</v>
      </c>
      <c r="F1647" t="s">
        <v>1145</v>
      </c>
      <c r="G1647" s="140" t="s">
        <v>362</v>
      </c>
    </row>
    <row r="1648" spans="1:7" x14ac:dyDescent="0.25">
      <c r="A1648" t="s">
        <v>67</v>
      </c>
      <c r="B1648">
        <v>2015</v>
      </c>
      <c r="C1648" t="s">
        <v>1146</v>
      </c>
      <c r="D1648" t="s">
        <v>3</v>
      </c>
      <c r="E1648" t="s">
        <v>1105</v>
      </c>
      <c r="F1648" t="s">
        <v>1147</v>
      </c>
      <c r="G1648" s="140" t="s">
        <v>363</v>
      </c>
    </row>
    <row r="1649" spans="1:7" x14ac:dyDescent="0.25">
      <c r="A1649">
        <v>403</v>
      </c>
      <c r="B1649">
        <v>2015</v>
      </c>
      <c r="C1649" t="s">
        <v>1148</v>
      </c>
      <c r="D1649" t="s">
        <v>3</v>
      </c>
      <c r="E1649" t="s">
        <v>1105</v>
      </c>
      <c r="F1649" t="s">
        <v>1149</v>
      </c>
      <c r="G1649" s="140" t="s">
        <v>364</v>
      </c>
    </row>
    <row r="1650" spans="1:7" x14ac:dyDescent="0.25">
      <c r="A1650">
        <v>404</v>
      </c>
      <c r="B1650">
        <v>2015</v>
      </c>
      <c r="C1650" t="s">
        <v>1150</v>
      </c>
      <c r="D1650" t="s">
        <v>3</v>
      </c>
      <c r="E1650" t="s">
        <v>1105</v>
      </c>
      <c r="F1650" t="s">
        <v>1151</v>
      </c>
      <c r="G1650" s="140" t="s">
        <v>365</v>
      </c>
    </row>
    <row r="1651" spans="1:7" x14ac:dyDescent="0.25">
      <c r="A1651">
        <v>405</v>
      </c>
      <c r="B1651">
        <v>2015</v>
      </c>
      <c r="C1651" t="s">
        <v>1152</v>
      </c>
      <c r="D1651" t="s">
        <v>3</v>
      </c>
      <c r="E1651" t="s">
        <v>1105</v>
      </c>
      <c r="F1651" t="s">
        <v>1153</v>
      </c>
      <c r="G1651" s="140" t="s">
        <v>366</v>
      </c>
    </row>
    <row r="1652" spans="1:7" x14ac:dyDescent="0.25">
      <c r="A1652">
        <v>451</v>
      </c>
      <c r="B1652">
        <v>2015</v>
      </c>
      <c r="C1652" t="s">
        <v>51</v>
      </c>
      <c r="D1652" t="s">
        <v>3</v>
      </c>
      <c r="E1652" t="s">
        <v>1105</v>
      </c>
      <c r="F1652" t="s">
        <v>1154</v>
      </c>
      <c r="G1652" s="140" t="s">
        <v>367</v>
      </c>
    </row>
    <row r="1653" spans="1:7" x14ac:dyDescent="0.25">
      <c r="A1653">
        <v>452</v>
      </c>
      <c r="B1653">
        <v>2015</v>
      </c>
      <c r="C1653" t="s">
        <v>52</v>
      </c>
      <c r="D1653" t="s">
        <v>3</v>
      </c>
      <c r="E1653" t="s">
        <v>1105</v>
      </c>
      <c r="F1653" t="s">
        <v>1155</v>
      </c>
      <c r="G1653" s="140" t="s">
        <v>368</v>
      </c>
    </row>
    <row r="1654" spans="1:7" x14ac:dyDescent="0.25">
      <c r="A1654">
        <v>453</v>
      </c>
      <c r="B1654">
        <v>2015</v>
      </c>
      <c r="C1654" t="s">
        <v>53</v>
      </c>
      <c r="D1654" t="s">
        <v>3</v>
      </c>
      <c r="E1654" t="s">
        <v>1105</v>
      </c>
      <c r="F1654" t="s">
        <v>1156</v>
      </c>
      <c r="G1654" s="140" t="s">
        <v>369</v>
      </c>
    </row>
    <row r="1655" spans="1:7" x14ac:dyDescent="0.25">
      <c r="A1655">
        <v>454</v>
      </c>
      <c r="B1655">
        <v>2015</v>
      </c>
      <c r="C1655" t="s">
        <v>54</v>
      </c>
      <c r="D1655" t="s">
        <v>3</v>
      </c>
      <c r="E1655" t="s">
        <v>1105</v>
      </c>
      <c r="F1655" t="s">
        <v>1157</v>
      </c>
      <c r="G1655" s="140" t="s">
        <v>370</v>
      </c>
    </row>
    <row r="1656" spans="1:7" x14ac:dyDescent="0.25">
      <c r="A1656" t="s">
        <v>68</v>
      </c>
      <c r="B1656">
        <v>2015</v>
      </c>
      <c r="C1656" t="s">
        <v>55</v>
      </c>
      <c r="D1656" t="s">
        <v>3</v>
      </c>
      <c r="E1656" t="s">
        <v>1105</v>
      </c>
      <c r="F1656" t="s">
        <v>1158</v>
      </c>
      <c r="G1656" s="140" t="s">
        <v>371</v>
      </c>
    </row>
    <row r="1657" spans="1:7" x14ac:dyDescent="0.25">
      <c r="A1657">
        <v>456</v>
      </c>
      <c r="B1657">
        <v>2015</v>
      </c>
      <c r="C1657" t="s">
        <v>56</v>
      </c>
      <c r="D1657" t="s">
        <v>3</v>
      </c>
      <c r="E1657" t="s">
        <v>1105</v>
      </c>
      <c r="F1657" t="s">
        <v>1159</v>
      </c>
      <c r="G1657" s="140" t="s">
        <v>372</v>
      </c>
    </row>
    <row r="1658" spans="1:7" x14ac:dyDescent="0.25">
      <c r="A1658" t="s">
        <v>67</v>
      </c>
      <c r="B1658">
        <v>2015</v>
      </c>
      <c r="C1658" t="s">
        <v>1146</v>
      </c>
      <c r="D1658" t="s">
        <v>3</v>
      </c>
      <c r="E1658" t="s">
        <v>1105</v>
      </c>
      <c r="F1658" t="s">
        <v>1147</v>
      </c>
      <c r="G1658" s="140" t="s">
        <v>363</v>
      </c>
    </row>
    <row r="1659" spans="1:7" x14ac:dyDescent="0.25">
      <c r="A1659">
        <v>458</v>
      </c>
      <c r="B1659">
        <v>2015</v>
      </c>
      <c r="C1659" t="s">
        <v>57</v>
      </c>
      <c r="D1659" t="s">
        <v>3</v>
      </c>
      <c r="E1659" t="s">
        <v>1105</v>
      </c>
      <c r="F1659" t="s">
        <v>1160</v>
      </c>
      <c r="G1659" s="140" t="s">
        <v>373</v>
      </c>
    </row>
    <row r="1660" spans="1:7" x14ac:dyDescent="0.25">
      <c r="A1660">
        <v>459</v>
      </c>
      <c r="B1660">
        <v>2015</v>
      </c>
      <c r="C1660" t="s">
        <v>58</v>
      </c>
      <c r="D1660" t="s">
        <v>3</v>
      </c>
      <c r="E1660" t="s">
        <v>1105</v>
      </c>
      <c r="F1660" t="s">
        <v>1161</v>
      </c>
      <c r="G1660" s="140" t="s">
        <v>374</v>
      </c>
    </row>
    <row r="1661" spans="1:7" x14ac:dyDescent="0.25">
      <c r="A1661">
        <v>460</v>
      </c>
      <c r="B1661">
        <v>2015</v>
      </c>
      <c r="C1661" t="s">
        <v>59</v>
      </c>
      <c r="D1661" t="s">
        <v>3</v>
      </c>
      <c r="E1661" t="s">
        <v>1105</v>
      </c>
      <c r="F1661" t="s">
        <v>1162</v>
      </c>
      <c r="G1661" s="140" t="s">
        <v>375</v>
      </c>
    </row>
    <row r="1662" spans="1:7" x14ac:dyDescent="0.25">
      <c r="A1662">
        <v>461</v>
      </c>
      <c r="B1662">
        <v>2015</v>
      </c>
      <c r="C1662" t="s">
        <v>60</v>
      </c>
      <c r="D1662" t="s">
        <v>3</v>
      </c>
      <c r="E1662" t="s">
        <v>1105</v>
      </c>
      <c r="F1662" t="s">
        <v>1163</v>
      </c>
      <c r="G1662" s="140" t="s">
        <v>376</v>
      </c>
    </row>
    <row r="1663" spans="1:7" x14ac:dyDescent="0.25">
      <c r="A1663" t="s">
        <v>68</v>
      </c>
      <c r="B1663">
        <v>2015</v>
      </c>
      <c r="C1663" t="s">
        <v>55</v>
      </c>
      <c r="D1663" t="s">
        <v>3</v>
      </c>
      <c r="E1663" t="s">
        <v>1105</v>
      </c>
      <c r="F1663" t="s">
        <v>1158</v>
      </c>
      <c r="G1663" s="140" t="s">
        <v>371</v>
      </c>
    </row>
    <row r="1664" spans="1:7" x14ac:dyDescent="0.25">
      <c r="A1664">
        <v>4</v>
      </c>
      <c r="B1664">
        <v>2015</v>
      </c>
      <c r="C1664" t="s">
        <v>1102</v>
      </c>
      <c r="D1664" t="s">
        <v>3</v>
      </c>
      <c r="E1664" t="s">
        <v>1105</v>
      </c>
      <c r="F1664" t="s">
        <v>1164</v>
      </c>
      <c r="G1664" s="140" t="s">
        <v>377</v>
      </c>
    </row>
    <row r="1665" spans="1:7" x14ac:dyDescent="0.25">
      <c r="A1665">
        <v>0</v>
      </c>
      <c r="B1665">
        <v>2015</v>
      </c>
      <c r="C1665" t="s">
        <v>62</v>
      </c>
      <c r="D1665" t="s">
        <v>3</v>
      </c>
      <c r="E1665" t="s">
        <v>1105</v>
      </c>
      <c r="F1665" t="s">
        <v>1165</v>
      </c>
      <c r="G1665" s="140" t="s">
        <v>378</v>
      </c>
    </row>
    <row r="1666" spans="1:7" x14ac:dyDescent="0.25">
      <c r="A1666">
        <v>101</v>
      </c>
      <c r="B1666">
        <v>2014</v>
      </c>
      <c r="C1666" t="s">
        <v>1106</v>
      </c>
      <c r="D1666" t="s">
        <v>3</v>
      </c>
      <c r="E1666" t="s">
        <v>1105</v>
      </c>
      <c r="F1666" t="s">
        <v>1107</v>
      </c>
      <c r="G1666" s="140" t="s">
        <v>379</v>
      </c>
    </row>
    <row r="1667" spans="1:7" x14ac:dyDescent="0.25">
      <c r="A1667">
        <v>102</v>
      </c>
      <c r="B1667">
        <v>2014</v>
      </c>
      <c r="C1667" t="s">
        <v>1108</v>
      </c>
      <c r="D1667" t="s">
        <v>3</v>
      </c>
      <c r="E1667" t="s">
        <v>1105</v>
      </c>
      <c r="F1667" t="s">
        <v>1109</v>
      </c>
      <c r="G1667" s="140" t="s">
        <v>380</v>
      </c>
    </row>
    <row r="1668" spans="1:7" x14ac:dyDescent="0.25">
      <c r="A1668">
        <v>103</v>
      </c>
      <c r="B1668">
        <v>2014</v>
      </c>
      <c r="C1668" t="s">
        <v>1110</v>
      </c>
      <c r="D1668" t="s">
        <v>3</v>
      </c>
      <c r="E1668" t="s">
        <v>1105</v>
      </c>
      <c r="F1668" t="s">
        <v>1111</v>
      </c>
      <c r="G1668" s="140" t="s">
        <v>381</v>
      </c>
    </row>
    <row r="1669" spans="1:7" x14ac:dyDescent="0.25">
      <c r="A1669">
        <v>151</v>
      </c>
      <c r="B1669">
        <v>2014</v>
      </c>
      <c r="C1669" t="s">
        <v>15</v>
      </c>
      <c r="D1669" t="s">
        <v>3</v>
      </c>
      <c r="E1669" t="s">
        <v>1105</v>
      </c>
      <c r="F1669" t="s">
        <v>1112</v>
      </c>
      <c r="G1669" s="140" t="s">
        <v>382</v>
      </c>
    </row>
    <row r="1670" spans="1:7" x14ac:dyDescent="0.25">
      <c r="A1670">
        <v>153</v>
      </c>
      <c r="B1670">
        <v>2014</v>
      </c>
      <c r="C1670" t="s">
        <v>16</v>
      </c>
      <c r="D1670" t="s">
        <v>3</v>
      </c>
      <c r="E1670" t="s">
        <v>1105</v>
      </c>
      <c r="F1670" t="s">
        <v>1113</v>
      </c>
      <c r="G1670" s="140" t="s">
        <v>383</v>
      </c>
    </row>
    <row r="1671" spans="1:7" x14ac:dyDescent="0.25">
      <c r="A1671">
        <v>154</v>
      </c>
      <c r="B1671">
        <v>2014</v>
      </c>
      <c r="C1671" t="s">
        <v>17</v>
      </c>
      <c r="D1671" t="s">
        <v>3</v>
      </c>
      <c r="E1671" t="s">
        <v>1105</v>
      </c>
      <c r="F1671" t="s">
        <v>1114</v>
      </c>
      <c r="G1671" s="140" t="s">
        <v>384</v>
      </c>
    </row>
    <row r="1672" spans="1:7" x14ac:dyDescent="0.25">
      <c r="A1672">
        <v>155</v>
      </c>
      <c r="B1672">
        <v>2014</v>
      </c>
      <c r="C1672" t="s">
        <v>18</v>
      </c>
      <c r="D1672" t="s">
        <v>3</v>
      </c>
      <c r="E1672" t="s">
        <v>1105</v>
      </c>
      <c r="F1672" t="s">
        <v>1115</v>
      </c>
      <c r="G1672" s="140" t="s">
        <v>385</v>
      </c>
    </row>
    <row r="1673" spans="1:7" x14ac:dyDescent="0.25">
      <c r="A1673">
        <v>157</v>
      </c>
      <c r="B1673">
        <v>2014</v>
      </c>
      <c r="C1673" t="s">
        <v>19</v>
      </c>
      <c r="D1673" t="s">
        <v>3</v>
      </c>
      <c r="E1673" t="s">
        <v>1105</v>
      </c>
      <c r="F1673" t="s">
        <v>1116</v>
      </c>
      <c r="G1673" s="140" t="s">
        <v>262</v>
      </c>
    </row>
    <row r="1674" spans="1:7" x14ac:dyDescent="0.25">
      <c r="A1674">
        <v>159</v>
      </c>
      <c r="B1674">
        <v>2014</v>
      </c>
      <c r="C1674" t="s">
        <v>21</v>
      </c>
      <c r="D1674" t="s">
        <v>3</v>
      </c>
      <c r="E1674" t="s">
        <v>1105</v>
      </c>
      <c r="F1674" t="s">
        <v>1117</v>
      </c>
      <c r="G1674" s="140" t="s">
        <v>386</v>
      </c>
    </row>
    <row r="1675" spans="1:7" x14ac:dyDescent="0.25">
      <c r="A1675">
        <v>158</v>
      </c>
      <c r="B1675">
        <v>2014</v>
      </c>
      <c r="C1675" t="s">
        <v>20</v>
      </c>
      <c r="D1675" t="s">
        <v>3</v>
      </c>
      <c r="E1675" t="s">
        <v>1105</v>
      </c>
      <c r="F1675" t="s">
        <v>1118</v>
      </c>
      <c r="G1675" s="140" t="s">
        <v>387</v>
      </c>
    </row>
    <row r="1676" spans="1:7" x14ac:dyDescent="0.25">
      <c r="A1676">
        <v>1</v>
      </c>
      <c r="B1676">
        <v>2014</v>
      </c>
      <c r="C1676" t="s">
        <v>113</v>
      </c>
      <c r="D1676" t="s">
        <v>3</v>
      </c>
      <c r="E1676" t="s">
        <v>1105</v>
      </c>
      <c r="F1676" t="s">
        <v>1119</v>
      </c>
      <c r="G1676" s="140" t="s">
        <v>177</v>
      </c>
    </row>
    <row r="1677" spans="1:7" x14ac:dyDescent="0.25">
      <c r="A1677">
        <v>241</v>
      </c>
      <c r="B1677">
        <v>2014</v>
      </c>
      <c r="C1677" t="s">
        <v>1120</v>
      </c>
      <c r="D1677" t="s">
        <v>3</v>
      </c>
      <c r="E1677" t="s">
        <v>1105</v>
      </c>
      <c r="F1677" t="s">
        <v>1121</v>
      </c>
      <c r="G1677" s="140" t="s">
        <v>388</v>
      </c>
    </row>
    <row r="1678" spans="1:7" x14ac:dyDescent="0.25">
      <c r="A1678">
        <v>241001</v>
      </c>
      <c r="B1678">
        <v>2014</v>
      </c>
      <c r="C1678" t="s">
        <v>1122</v>
      </c>
      <c r="D1678" t="s">
        <v>3</v>
      </c>
      <c r="E1678" t="s">
        <v>1105</v>
      </c>
      <c r="F1678" t="s">
        <v>1123</v>
      </c>
      <c r="G1678" s="140" t="s">
        <v>389</v>
      </c>
    </row>
    <row r="1679" spans="1:7" x14ac:dyDescent="0.25">
      <c r="A1679">
        <v>241999</v>
      </c>
      <c r="B1679">
        <v>2014</v>
      </c>
      <c r="C1679" t="s">
        <v>1124</v>
      </c>
      <c r="D1679" t="s">
        <v>3</v>
      </c>
      <c r="E1679" t="s">
        <v>1105</v>
      </c>
      <c r="F1679" t="s">
        <v>1125</v>
      </c>
      <c r="G1679" s="140" t="s">
        <v>390</v>
      </c>
    </row>
    <row r="1680" spans="1:7" x14ac:dyDescent="0.25">
      <c r="A1680">
        <v>251</v>
      </c>
      <c r="B1680">
        <v>2014</v>
      </c>
      <c r="C1680" t="s">
        <v>28</v>
      </c>
      <c r="D1680" t="s">
        <v>3</v>
      </c>
      <c r="E1680" t="s">
        <v>1105</v>
      </c>
      <c r="F1680" t="s">
        <v>1126</v>
      </c>
      <c r="G1680" s="140" t="s">
        <v>341</v>
      </c>
    </row>
    <row r="1681" spans="1:7" x14ac:dyDescent="0.25">
      <c r="A1681">
        <v>252</v>
      </c>
      <c r="B1681">
        <v>2014</v>
      </c>
      <c r="C1681" t="s">
        <v>29</v>
      </c>
      <c r="D1681" t="s">
        <v>3</v>
      </c>
      <c r="E1681" t="s">
        <v>1105</v>
      </c>
      <c r="F1681" t="s">
        <v>1127</v>
      </c>
      <c r="G1681" s="140" t="s">
        <v>391</v>
      </c>
    </row>
    <row r="1682" spans="1:7" x14ac:dyDescent="0.25">
      <c r="A1682">
        <v>254</v>
      </c>
      <c r="B1682">
        <v>2014</v>
      </c>
      <c r="C1682" t="s">
        <v>30</v>
      </c>
      <c r="D1682" t="s">
        <v>3</v>
      </c>
      <c r="E1682" t="s">
        <v>1105</v>
      </c>
      <c r="F1682" t="s">
        <v>1128</v>
      </c>
      <c r="G1682" s="140" t="s">
        <v>350</v>
      </c>
    </row>
    <row r="1683" spans="1:7" x14ac:dyDescent="0.25">
      <c r="A1683">
        <v>255</v>
      </c>
      <c r="B1683">
        <v>2014</v>
      </c>
      <c r="C1683" t="s">
        <v>31</v>
      </c>
      <c r="D1683" t="s">
        <v>3</v>
      </c>
      <c r="E1683" t="s">
        <v>1105</v>
      </c>
      <c r="F1683" t="s">
        <v>1129</v>
      </c>
      <c r="G1683" s="140" t="s">
        <v>392</v>
      </c>
    </row>
    <row r="1684" spans="1:7" x14ac:dyDescent="0.25">
      <c r="A1684">
        <v>256</v>
      </c>
      <c r="B1684">
        <v>2014</v>
      </c>
      <c r="C1684" t="s">
        <v>32</v>
      </c>
      <c r="D1684" t="s">
        <v>3</v>
      </c>
      <c r="E1684" t="s">
        <v>1105</v>
      </c>
      <c r="F1684" t="s">
        <v>1130</v>
      </c>
      <c r="G1684" s="140" t="s">
        <v>393</v>
      </c>
    </row>
    <row r="1685" spans="1:7" x14ac:dyDescent="0.25">
      <c r="A1685">
        <v>257</v>
      </c>
      <c r="B1685">
        <v>2014</v>
      </c>
      <c r="C1685" t="s">
        <v>33</v>
      </c>
      <c r="D1685" t="s">
        <v>3</v>
      </c>
      <c r="E1685" t="s">
        <v>1105</v>
      </c>
      <c r="F1685" t="s">
        <v>1131</v>
      </c>
      <c r="G1685" s="140" t="s">
        <v>217</v>
      </c>
    </row>
    <row r="1686" spans="1:7" x14ac:dyDescent="0.25">
      <c r="A1686">
        <v>2</v>
      </c>
      <c r="B1686">
        <v>2014</v>
      </c>
      <c r="C1686" t="s">
        <v>84</v>
      </c>
      <c r="D1686" t="s">
        <v>3</v>
      </c>
      <c r="E1686" t="s">
        <v>1105</v>
      </c>
      <c r="F1686" t="s">
        <v>1132</v>
      </c>
      <c r="G1686" s="140" t="s">
        <v>394</v>
      </c>
    </row>
    <row r="1687" spans="1:7" x14ac:dyDescent="0.25">
      <c r="A1687">
        <v>351</v>
      </c>
      <c r="B1687">
        <v>2014</v>
      </c>
      <c r="C1687" t="s">
        <v>35</v>
      </c>
      <c r="D1687" t="s">
        <v>3</v>
      </c>
      <c r="E1687" t="s">
        <v>1105</v>
      </c>
      <c r="F1687" t="s">
        <v>1133</v>
      </c>
      <c r="G1687" s="140" t="s">
        <v>395</v>
      </c>
    </row>
    <row r="1688" spans="1:7" x14ac:dyDescent="0.25">
      <c r="A1688">
        <v>352</v>
      </c>
      <c r="B1688">
        <v>2014</v>
      </c>
      <c r="C1688" t="s">
        <v>36</v>
      </c>
      <c r="D1688" t="s">
        <v>3</v>
      </c>
      <c r="E1688" t="s">
        <v>1105</v>
      </c>
      <c r="F1688" t="s">
        <v>1134</v>
      </c>
      <c r="G1688" s="140" t="s">
        <v>396</v>
      </c>
    </row>
    <row r="1689" spans="1:7" x14ac:dyDescent="0.25">
      <c r="A1689">
        <v>353</v>
      </c>
      <c r="B1689">
        <v>2014</v>
      </c>
      <c r="C1689" t="s">
        <v>37</v>
      </c>
      <c r="D1689" t="s">
        <v>3</v>
      </c>
      <c r="E1689" t="s">
        <v>1105</v>
      </c>
      <c r="F1689" t="s">
        <v>1135</v>
      </c>
      <c r="G1689" s="140" t="s">
        <v>397</v>
      </c>
    </row>
    <row r="1690" spans="1:7" x14ac:dyDescent="0.25">
      <c r="A1690" t="s">
        <v>66</v>
      </c>
      <c r="B1690">
        <v>2014</v>
      </c>
      <c r="C1690" t="s">
        <v>94</v>
      </c>
      <c r="D1690" t="s">
        <v>3</v>
      </c>
      <c r="E1690" t="s">
        <v>1105</v>
      </c>
      <c r="F1690" t="s">
        <v>1136</v>
      </c>
      <c r="G1690" s="140" t="s">
        <v>398</v>
      </c>
    </row>
    <row r="1691" spans="1:7" x14ac:dyDescent="0.25">
      <c r="A1691">
        <v>355</v>
      </c>
      <c r="B1691">
        <v>2014</v>
      </c>
      <c r="C1691" t="s">
        <v>39</v>
      </c>
      <c r="D1691" t="s">
        <v>3</v>
      </c>
      <c r="E1691" t="s">
        <v>1105</v>
      </c>
      <c r="F1691" t="s">
        <v>1137</v>
      </c>
      <c r="G1691" s="140" t="s">
        <v>261</v>
      </c>
    </row>
    <row r="1692" spans="1:7" x14ac:dyDescent="0.25">
      <c r="A1692">
        <v>356</v>
      </c>
      <c r="B1692">
        <v>2014</v>
      </c>
      <c r="C1692" t="s">
        <v>40</v>
      </c>
      <c r="D1692" t="s">
        <v>3</v>
      </c>
      <c r="E1692" t="s">
        <v>1105</v>
      </c>
      <c r="F1692" t="s">
        <v>1138</v>
      </c>
      <c r="G1692" s="140" t="s">
        <v>399</v>
      </c>
    </row>
    <row r="1693" spans="1:7" x14ac:dyDescent="0.25">
      <c r="A1693">
        <v>357</v>
      </c>
      <c r="B1693">
        <v>2014</v>
      </c>
      <c r="C1693" t="s">
        <v>41</v>
      </c>
      <c r="D1693" t="s">
        <v>3</v>
      </c>
      <c r="E1693" t="s">
        <v>1105</v>
      </c>
      <c r="F1693" t="s">
        <v>1139</v>
      </c>
      <c r="G1693" s="140" t="s">
        <v>400</v>
      </c>
    </row>
    <row r="1694" spans="1:7" x14ac:dyDescent="0.25">
      <c r="A1694">
        <v>358</v>
      </c>
      <c r="B1694">
        <v>2014</v>
      </c>
      <c r="C1694" t="s">
        <v>42</v>
      </c>
      <c r="D1694" t="s">
        <v>3</v>
      </c>
      <c r="E1694" t="s">
        <v>1105</v>
      </c>
      <c r="F1694" t="s">
        <v>1140</v>
      </c>
      <c r="G1694" s="140" t="s">
        <v>206</v>
      </c>
    </row>
    <row r="1695" spans="1:7" x14ac:dyDescent="0.25">
      <c r="A1695">
        <v>359</v>
      </c>
      <c r="B1695">
        <v>2014</v>
      </c>
      <c r="C1695" t="s">
        <v>43</v>
      </c>
      <c r="D1695" t="s">
        <v>3</v>
      </c>
      <c r="E1695" t="s">
        <v>1105</v>
      </c>
      <c r="F1695" t="s">
        <v>1141</v>
      </c>
      <c r="G1695" s="140" t="s">
        <v>401</v>
      </c>
    </row>
    <row r="1696" spans="1:7" x14ac:dyDescent="0.25">
      <c r="A1696" t="s">
        <v>66</v>
      </c>
      <c r="B1696">
        <v>2014</v>
      </c>
      <c r="C1696" t="s">
        <v>94</v>
      </c>
      <c r="D1696" t="s">
        <v>3</v>
      </c>
      <c r="E1696" t="s">
        <v>1105</v>
      </c>
      <c r="F1696" t="s">
        <v>1136</v>
      </c>
      <c r="G1696" s="140" t="s">
        <v>398</v>
      </c>
    </row>
    <row r="1697" spans="1:7" x14ac:dyDescent="0.25">
      <c r="A1697">
        <v>361</v>
      </c>
      <c r="B1697">
        <v>2014</v>
      </c>
      <c r="C1697" t="s">
        <v>44</v>
      </c>
      <c r="D1697" t="s">
        <v>3</v>
      </c>
      <c r="E1697" t="s">
        <v>1105</v>
      </c>
      <c r="F1697" t="s">
        <v>1142</v>
      </c>
      <c r="G1697" s="140" t="s">
        <v>402</v>
      </c>
    </row>
    <row r="1698" spans="1:7" x14ac:dyDescent="0.25">
      <c r="A1698">
        <v>3</v>
      </c>
      <c r="B1698">
        <v>2014</v>
      </c>
      <c r="C1698" t="s">
        <v>85</v>
      </c>
      <c r="D1698" t="s">
        <v>3</v>
      </c>
      <c r="E1698" t="s">
        <v>1105</v>
      </c>
      <c r="F1698" t="s">
        <v>1143</v>
      </c>
      <c r="G1698" s="140" t="s">
        <v>403</v>
      </c>
    </row>
    <row r="1699" spans="1:7" x14ac:dyDescent="0.25">
      <c r="A1699">
        <v>401</v>
      </c>
      <c r="B1699">
        <v>2014</v>
      </c>
      <c r="C1699" t="s">
        <v>1144</v>
      </c>
      <c r="D1699" t="s">
        <v>3</v>
      </c>
      <c r="E1699" t="s">
        <v>1105</v>
      </c>
      <c r="F1699" t="s">
        <v>1145</v>
      </c>
      <c r="G1699" s="140" t="s">
        <v>404</v>
      </c>
    </row>
    <row r="1700" spans="1:7" x14ac:dyDescent="0.25">
      <c r="A1700" t="s">
        <v>67</v>
      </c>
      <c r="B1700">
        <v>2014</v>
      </c>
      <c r="C1700" t="s">
        <v>1146</v>
      </c>
      <c r="D1700" t="s">
        <v>3</v>
      </c>
      <c r="E1700" t="s">
        <v>1105</v>
      </c>
      <c r="F1700" t="s">
        <v>1147</v>
      </c>
      <c r="G1700" s="140" t="s">
        <v>405</v>
      </c>
    </row>
    <row r="1701" spans="1:7" x14ac:dyDescent="0.25">
      <c r="A1701">
        <v>403</v>
      </c>
      <c r="B1701">
        <v>2014</v>
      </c>
      <c r="C1701" t="s">
        <v>1148</v>
      </c>
      <c r="D1701" t="s">
        <v>3</v>
      </c>
      <c r="E1701" t="s">
        <v>1105</v>
      </c>
      <c r="F1701" t="s">
        <v>1149</v>
      </c>
      <c r="G1701" s="140" t="s">
        <v>406</v>
      </c>
    </row>
    <row r="1702" spans="1:7" x14ac:dyDescent="0.25">
      <c r="A1702">
        <v>404</v>
      </c>
      <c r="B1702">
        <v>2014</v>
      </c>
      <c r="C1702" t="s">
        <v>1150</v>
      </c>
      <c r="D1702" t="s">
        <v>3</v>
      </c>
      <c r="E1702" t="s">
        <v>1105</v>
      </c>
      <c r="F1702" t="s">
        <v>1151</v>
      </c>
      <c r="G1702" s="140" t="s">
        <v>407</v>
      </c>
    </row>
    <row r="1703" spans="1:7" x14ac:dyDescent="0.25">
      <c r="A1703">
        <v>405</v>
      </c>
      <c r="B1703">
        <v>2014</v>
      </c>
      <c r="C1703" t="s">
        <v>1152</v>
      </c>
      <c r="D1703" t="s">
        <v>3</v>
      </c>
      <c r="E1703" t="s">
        <v>1105</v>
      </c>
      <c r="F1703" t="s">
        <v>1153</v>
      </c>
      <c r="G1703" s="140" t="s">
        <v>408</v>
      </c>
    </row>
    <row r="1704" spans="1:7" x14ac:dyDescent="0.25">
      <c r="A1704">
        <v>451</v>
      </c>
      <c r="B1704">
        <v>2014</v>
      </c>
      <c r="C1704" t="s">
        <v>51</v>
      </c>
      <c r="D1704" t="s">
        <v>3</v>
      </c>
      <c r="E1704" t="s">
        <v>1105</v>
      </c>
      <c r="F1704" t="s">
        <v>1154</v>
      </c>
      <c r="G1704" s="140" t="s">
        <v>409</v>
      </c>
    </row>
    <row r="1705" spans="1:7" x14ac:dyDescent="0.25">
      <c r="A1705">
        <v>452</v>
      </c>
      <c r="B1705">
        <v>2014</v>
      </c>
      <c r="C1705" t="s">
        <v>52</v>
      </c>
      <c r="D1705" t="s">
        <v>3</v>
      </c>
      <c r="E1705" t="s">
        <v>1105</v>
      </c>
      <c r="F1705" t="s">
        <v>1155</v>
      </c>
      <c r="G1705" s="140" t="s">
        <v>410</v>
      </c>
    </row>
    <row r="1706" spans="1:7" x14ac:dyDescent="0.25">
      <c r="A1706">
        <v>453</v>
      </c>
      <c r="B1706">
        <v>2014</v>
      </c>
      <c r="C1706" t="s">
        <v>53</v>
      </c>
      <c r="D1706" t="s">
        <v>3</v>
      </c>
      <c r="E1706" t="s">
        <v>1105</v>
      </c>
      <c r="F1706" t="s">
        <v>1156</v>
      </c>
      <c r="G1706" s="140" t="s">
        <v>411</v>
      </c>
    </row>
    <row r="1707" spans="1:7" x14ac:dyDescent="0.25">
      <c r="A1707">
        <v>454</v>
      </c>
      <c r="B1707">
        <v>2014</v>
      </c>
      <c r="C1707" t="s">
        <v>54</v>
      </c>
      <c r="D1707" t="s">
        <v>3</v>
      </c>
      <c r="E1707" t="s">
        <v>1105</v>
      </c>
      <c r="F1707" t="s">
        <v>1157</v>
      </c>
      <c r="G1707" s="140" t="s">
        <v>412</v>
      </c>
    </row>
    <row r="1708" spans="1:7" x14ac:dyDescent="0.25">
      <c r="A1708" t="s">
        <v>68</v>
      </c>
      <c r="B1708">
        <v>2014</v>
      </c>
      <c r="C1708" t="s">
        <v>55</v>
      </c>
      <c r="D1708" t="s">
        <v>3</v>
      </c>
      <c r="E1708" t="s">
        <v>1105</v>
      </c>
      <c r="F1708" t="s">
        <v>1158</v>
      </c>
      <c r="G1708" s="140" t="s">
        <v>413</v>
      </c>
    </row>
    <row r="1709" spans="1:7" x14ac:dyDescent="0.25">
      <c r="A1709">
        <v>456</v>
      </c>
      <c r="B1709">
        <v>2014</v>
      </c>
      <c r="C1709" t="s">
        <v>56</v>
      </c>
      <c r="D1709" t="s">
        <v>3</v>
      </c>
      <c r="E1709" t="s">
        <v>1105</v>
      </c>
      <c r="F1709" t="s">
        <v>1159</v>
      </c>
      <c r="G1709" s="140" t="s">
        <v>372</v>
      </c>
    </row>
    <row r="1710" spans="1:7" x14ac:dyDescent="0.25">
      <c r="A1710" t="s">
        <v>67</v>
      </c>
      <c r="B1710">
        <v>2014</v>
      </c>
      <c r="C1710" t="s">
        <v>1146</v>
      </c>
      <c r="D1710" t="s">
        <v>3</v>
      </c>
      <c r="E1710" t="s">
        <v>1105</v>
      </c>
      <c r="F1710" t="s">
        <v>1147</v>
      </c>
      <c r="G1710" s="140" t="s">
        <v>405</v>
      </c>
    </row>
    <row r="1711" spans="1:7" x14ac:dyDescent="0.25">
      <c r="A1711">
        <v>458</v>
      </c>
      <c r="B1711">
        <v>2014</v>
      </c>
      <c r="C1711" t="s">
        <v>57</v>
      </c>
      <c r="D1711" t="s">
        <v>3</v>
      </c>
      <c r="E1711" t="s">
        <v>1105</v>
      </c>
      <c r="F1711" t="s">
        <v>1160</v>
      </c>
      <c r="G1711" s="140" t="s">
        <v>414</v>
      </c>
    </row>
    <row r="1712" spans="1:7" x14ac:dyDescent="0.25">
      <c r="A1712">
        <v>459</v>
      </c>
      <c r="B1712">
        <v>2014</v>
      </c>
      <c r="C1712" t="s">
        <v>58</v>
      </c>
      <c r="D1712" t="s">
        <v>3</v>
      </c>
      <c r="E1712" t="s">
        <v>1105</v>
      </c>
      <c r="F1712" t="s">
        <v>1161</v>
      </c>
      <c r="G1712" s="140" t="s">
        <v>415</v>
      </c>
    </row>
    <row r="1713" spans="1:7" x14ac:dyDescent="0.25">
      <c r="A1713">
        <v>460</v>
      </c>
      <c r="B1713">
        <v>2014</v>
      </c>
      <c r="C1713" t="s">
        <v>59</v>
      </c>
      <c r="D1713" t="s">
        <v>3</v>
      </c>
      <c r="E1713" t="s">
        <v>1105</v>
      </c>
      <c r="F1713" t="s">
        <v>1162</v>
      </c>
      <c r="G1713" s="140" t="s">
        <v>416</v>
      </c>
    </row>
    <row r="1714" spans="1:7" x14ac:dyDescent="0.25">
      <c r="A1714">
        <v>461</v>
      </c>
      <c r="B1714">
        <v>2014</v>
      </c>
      <c r="C1714" t="s">
        <v>60</v>
      </c>
      <c r="D1714" t="s">
        <v>3</v>
      </c>
      <c r="E1714" t="s">
        <v>1105</v>
      </c>
      <c r="F1714" t="s">
        <v>1163</v>
      </c>
      <c r="G1714" s="140" t="s">
        <v>417</v>
      </c>
    </row>
    <row r="1715" spans="1:7" x14ac:dyDescent="0.25">
      <c r="A1715" t="s">
        <v>68</v>
      </c>
      <c r="B1715">
        <v>2014</v>
      </c>
      <c r="C1715" t="s">
        <v>55</v>
      </c>
      <c r="D1715" t="s">
        <v>3</v>
      </c>
      <c r="E1715" t="s">
        <v>1105</v>
      </c>
      <c r="F1715" t="s">
        <v>1158</v>
      </c>
      <c r="G1715" s="140" t="s">
        <v>413</v>
      </c>
    </row>
    <row r="1716" spans="1:7" x14ac:dyDescent="0.25">
      <c r="A1716">
        <v>4</v>
      </c>
      <c r="B1716">
        <v>2014</v>
      </c>
      <c r="C1716" t="s">
        <v>1102</v>
      </c>
      <c r="D1716" t="s">
        <v>3</v>
      </c>
      <c r="E1716" t="s">
        <v>1105</v>
      </c>
      <c r="F1716" t="s">
        <v>1164</v>
      </c>
      <c r="G1716" s="140" t="s">
        <v>254</v>
      </c>
    </row>
    <row r="1717" spans="1:7" x14ac:dyDescent="0.25">
      <c r="A1717">
        <v>0</v>
      </c>
      <c r="B1717">
        <v>2014</v>
      </c>
      <c r="C1717" t="s">
        <v>62</v>
      </c>
      <c r="D1717" t="s">
        <v>3</v>
      </c>
      <c r="E1717" t="s">
        <v>1105</v>
      </c>
      <c r="F1717" t="s">
        <v>1165</v>
      </c>
      <c r="G1717" s="140" t="s">
        <v>177</v>
      </c>
    </row>
    <row r="1718" spans="1:7" x14ac:dyDescent="0.25">
      <c r="A1718">
        <v>101</v>
      </c>
      <c r="B1718">
        <v>2013</v>
      </c>
      <c r="C1718" t="s">
        <v>1106</v>
      </c>
      <c r="D1718" t="s">
        <v>3</v>
      </c>
      <c r="E1718" t="s">
        <v>1105</v>
      </c>
      <c r="F1718" t="s">
        <v>1107</v>
      </c>
      <c r="G1718" s="140" t="s">
        <v>418</v>
      </c>
    </row>
    <row r="1719" spans="1:7" x14ac:dyDescent="0.25">
      <c r="A1719">
        <v>102</v>
      </c>
      <c r="B1719">
        <v>2013</v>
      </c>
      <c r="C1719" t="s">
        <v>1108</v>
      </c>
      <c r="D1719" t="s">
        <v>3</v>
      </c>
      <c r="E1719" t="s">
        <v>1105</v>
      </c>
      <c r="F1719" t="s">
        <v>1109</v>
      </c>
      <c r="G1719" s="140" t="s">
        <v>419</v>
      </c>
    </row>
    <row r="1720" spans="1:7" x14ac:dyDescent="0.25">
      <c r="A1720">
        <v>103</v>
      </c>
      <c r="B1720">
        <v>2013</v>
      </c>
      <c r="C1720" t="s">
        <v>1110</v>
      </c>
      <c r="D1720" t="s">
        <v>3</v>
      </c>
      <c r="E1720" t="s">
        <v>1105</v>
      </c>
      <c r="F1720" t="s">
        <v>1111</v>
      </c>
      <c r="G1720" s="140" t="s">
        <v>420</v>
      </c>
    </row>
    <row r="1721" spans="1:7" x14ac:dyDescent="0.25">
      <c r="A1721">
        <v>151</v>
      </c>
      <c r="B1721">
        <v>2013</v>
      </c>
      <c r="C1721" t="s">
        <v>15</v>
      </c>
      <c r="D1721" t="s">
        <v>3</v>
      </c>
      <c r="E1721" t="s">
        <v>1105</v>
      </c>
      <c r="F1721" t="s">
        <v>1112</v>
      </c>
      <c r="G1721" s="140" t="s">
        <v>421</v>
      </c>
    </row>
    <row r="1722" spans="1:7" x14ac:dyDescent="0.25">
      <c r="A1722">
        <v>153</v>
      </c>
      <c r="B1722">
        <v>2013</v>
      </c>
      <c r="C1722" t="s">
        <v>16</v>
      </c>
      <c r="D1722" t="s">
        <v>3</v>
      </c>
      <c r="E1722" t="s">
        <v>1105</v>
      </c>
      <c r="F1722" t="s">
        <v>1113</v>
      </c>
      <c r="G1722" s="140" t="s">
        <v>340</v>
      </c>
    </row>
    <row r="1723" spans="1:7" x14ac:dyDescent="0.25">
      <c r="A1723">
        <v>154</v>
      </c>
      <c r="B1723">
        <v>2013</v>
      </c>
      <c r="C1723" t="s">
        <v>17</v>
      </c>
      <c r="D1723" t="s">
        <v>3</v>
      </c>
      <c r="E1723" t="s">
        <v>1105</v>
      </c>
      <c r="F1723" t="s">
        <v>1114</v>
      </c>
      <c r="G1723" s="140" t="s">
        <v>422</v>
      </c>
    </row>
    <row r="1724" spans="1:7" x14ac:dyDescent="0.25">
      <c r="A1724">
        <v>155</v>
      </c>
      <c r="B1724">
        <v>2013</v>
      </c>
      <c r="C1724" t="s">
        <v>18</v>
      </c>
      <c r="D1724" t="s">
        <v>3</v>
      </c>
      <c r="E1724" t="s">
        <v>1105</v>
      </c>
      <c r="F1724" t="s">
        <v>1115</v>
      </c>
      <c r="G1724" s="140" t="s">
        <v>423</v>
      </c>
    </row>
    <row r="1725" spans="1:7" x14ac:dyDescent="0.25">
      <c r="A1725">
        <v>157</v>
      </c>
      <c r="B1725">
        <v>2013</v>
      </c>
      <c r="C1725" t="s">
        <v>19</v>
      </c>
      <c r="D1725" t="s">
        <v>3</v>
      </c>
      <c r="E1725" t="s">
        <v>1105</v>
      </c>
      <c r="F1725" t="s">
        <v>1116</v>
      </c>
      <c r="G1725" s="140" t="s">
        <v>424</v>
      </c>
    </row>
    <row r="1726" spans="1:7" x14ac:dyDescent="0.25">
      <c r="A1726">
        <v>159</v>
      </c>
      <c r="B1726">
        <v>2013</v>
      </c>
      <c r="C1726" t="s">
        <v>21</v>
      </c>
      <c r="D1726" t="s">
        <v>3</v>
      </c>
      <c r="E1726" t="s">
        <v>1105</v>
      </c>
      <c r="F1726" t="s">
        <v>1117</v>
      </c>
      <c r="G1726" s="140" t="s">
        <v>376</v>
      </c>
    </row>
    <row r="1727" spans="1:7" x14ac:dyDescent="0.25">
      <c r="A1727">
        <v>158</v>
      </c>
      <c r="B1727">
        <v>2013</v>
      </c>
      <c r="C1727" t="s">
        <v>20</v>
      </c>
      <c r="D1727" t="s">
        <v>3</v>
      </c>
      <c r="E1727" t="s">
        <v>1105</v>
      </c>
      <c r="F1727" t="s">
        <v>1118</v>
      </c>
      <c r="G1727" s="140" t="s">
        <v>425</v>
      </c>
    </row>
    <row r="1728" spans="1:7" x14ac:dyDescent="0.25">
      <c r="A1728">
        <v>1</v>
      </c>
      <c r="B1728">
        <v>2013</v>
      </c>
      <c r="C1728" t="s">
        <v>113</v>
      </c>
      <c r="D1728" t="s">
        <v>3</v>
      </c>
      <c r="E1728" t="s">
        <v>1105</v>
      </c>
      <c r="F1728" t="s">
        <v>1119</v>
      </c>
      <c r="G1728" s="140" t="s">
        <v>426</v>
      </c>
    </row>
    <row r="1729" spans="1:7" x14ac:dyDescent="0.25">
      <c r="A1729">
        <v>241</v>
      </c>
      <c r="B1729">
        <v>2013</v>
      </c>
      <c r="C1729" t="s">
        <v>1120</v>
      </c>
      <c r="D1729" t="s">
        <v>3</v>
      </c>
      <c r="E1729" t="s">
        <v>1105</v>
      </c>
      <c r="F1729" t="s">
        <v>1121</v>
      </c>
      <c r="G1729" s="140" t="s">
        <v>427</v>
      </c>
    </row>
    <row r="1730" spans="1:7" x14ac:dyDescent="0.25">
      <c r="A1730">
        <v>241001</v>
      </c>
      <c r="B1730">
        <v>2013</v>
      </c>
      <c r="C1730" t="s">
        <v>1122</v>
      </c>
      <c r="D1730" t="s">
        <v>3</v>
      </c>
      <c r="E1730" t="s">
        <v>1105</v>
      </c>
      <c r="F1730" t="s">
        <v>1123</v>
      </c>
      <c r="G1730" s="140" t="s">
        <v>428</v>
      </c>
    </row>
    <row r="1731" spans="1:7" x14ac:dyDescent="0.25">
      <c r="A1731">
        <v>241999</v>
      </c>
      <c r="B1731">
        <v>2013</v>
      </c>
      <c r="C1731" t="s">
        <v>1124</v>
      </c>
      <c r="D1731" t="s">
        <v>3</v>
      </c>
      <c r="E1731" t="s">
        <v>1105</v>
      </c>
      <c r="F1731" t="s">
        <v>1125</v>
      </c>
      <c r="G1731" s="140" t="s">
        <v>429</v>
      </c>
    </row>
    <row r="1732" spans="1:7" x14ac:dyDescent="0.25">
      <c r="A1732">
        <v>251</v>
      </c>
      <c r="B1732">
        <v>2013</v>
      </c>
      <c r="C1732" t="s">
        <v>28</v>
      </c>
      <c r="D1732" t="s">
        <v>3</v>
      </c>
      <c r="E1732" t="s">
        <v>1105</v>
      </c>
      <c r="F1732" t="s">
        <v>1126</v>
      </c>
      <c r="G1732" s="140" t="s">
        <v>430</v>
      </c>
    </row>
    <row r="1733" spans="1:7" x14ac:dyDescent="0.25">
      <c r="A1733">
        <v>252</v>
      </c>
      <c r="B1733">
        <v>2013</v>
      </c>
      <c r="C1733" t="s">
        <v>29</v>
      </c>
      <c r="D1733" t="s">
        <v>3</v>
      </c>
      <c r="E1733" t="s">
        <v>1105</v>
      </c>
      <c r="F1733" t="s">
        <v>1127</v>
      </c>
      <c r="G1733" s="140" t="s">
        <v>431</v>
      </c>
    </row>
    <row r="1734" spans="1:7" x14ac:dyDescent="0.25">
      <c r="A1734">
        <v>254</v>
      </c>
      <c r="B1734">
        <v>2013</v>
      </c>
      <c r="C1734" t="s">
        <v>30</v>
      </c>
      <c r="D1734" t="s">
        <v>3</v>
      </c>
      <c r="E1734" t="s">
        <v>1105</v>
      </c>
      <c r="F1734" t="s">
        <v>1128</v>
      </c>
      <c r="G1734" s="140" t="s">
        <v>432</v>
      </c>
    </row>
    <row r="1735" spans="1:7" x14ac:dyDescent="0.25">
      <c r="A1735">
        <v>255</v>
      </c>
      <c r="B1735">
        <v>2013</v>
      </c>
      <c r="C1735" t="s">
        <v>31</v>
      </c>
      <c r="D1735" t="s">
        <v>3</v>
      </c>
      <c r="E1735" t="s">
        <v>1105</v>
      </c>
      <c r="F1735" t="s">
        <v>1129</v>
      </c>
      <c r="G1735" s="140" t="s">
        <v>433</v>
      </c>
    </row>
    <row r="1736" spans="1:7" x14ac:dyDescent="0.25">
      <c r="A1736">
        <v>256</v>
      </c>
      <c r="B1736">
        <v>2013</v>
      </c>
      <c r="C1736" t="s">
        <v>32</v>
      </c>
      <c r="D1736" t="s">
        <v>3</v>
      </c>
      <c r="E1736" t="s">
        <v>1105</v>
      </c>
      <c r="F1736" t="s">
        <v>1130</v>
      </c>
      <c r="G1736" s="140" t="s">
        <v>434</v>
      </c>
    </row>
    <row r="1737" spans="1:7" x14ac:dyDescent="0.25">
      <c r="A1737">
        <v>257</v>
      </c>
      <c r="B1737">
        <v>2013</v>
      </c>
      <c r="C1737" t="s">
        <v>33</v>
      </c>
      <c r="D1737" t="s">
        <v>3</v>
      </c>
      <c r="E1737" t="s">
        <v>1105</v>
      </c>
      <c r="F1737" t="s">
        <v>1131</v>
      </c>
      <c r="G1737" s="140" t="s">
        <v>319</v>
      </c>
    </row>
    <row r="1738" spans="1:7" x14ac:dyDescent="0.25">
      <c r="A1738">
        <v>2</v>
      </c>
      <c r="B1738">
        <v>2013</v>
      </c>
      <c r="C1738" t="s">
        <v>84</v>
      </c>
      <c r="D1738" t="s">
        <v>3</v>
      </c>
      <c r="E1738" t="s">
        <v>1105</v>
      </c>
      <c r="F1738" t="s">
        <v>1132</v>
      </c>
      <c r="G1738" s="140" t="s">
        <v>435</v>
      </c>
    </row>
    <row r="1739" spans="1:7" x14ac:dyDescent="0.25">
      <c r="A1739">
        <v>351</v>
      </c>
      <c r="B1739">
        <v>2013</v>
      </c>
      <c r="C1739" t="s">
        <v>35</v>
      </c>
      <c r="D1739" t="s">
        <v>3</v>
      </c>
      <c r="E1739" t="s">
        <v>1105</v>
      </c>
      <c r="F1739" t="s">
        <v>1133</v>
      </c>
      <c r="G1739" s="140" t="s">
        <v>436</v>
      </c>
    </row>
    <row r="1740" spans="1:7" x14ac:dyDescent="0.25">
      <c r="A1740">
        <v>352</v>
      </c>
      <c r="B1740">
        <v>2013</v>
      </c>
      <c r="C1740" t="s">
        <v>36</v>
      </c>
      <c r="D1740" t="s">
        <v>3</v>
      </c>
      <c r="E1740" t="s">
        <v>1105</v>
      </c>
      <c r="F1740" t="s">
        <v>1134</v>
      </c>
      <c r="G1740" s="140" t="s">
        <v>437</v>
      </c>
    </row>
    <row r="1741" spans="1:7" x14ac:dyDescent="0.25">
      <c r="A1741">
        <v>353</v>
      </c>
      <c r="B1741">
        <v>2013</v>
      </c>
      <c r="C1741" t="s">
        <v>37</v>
      </c>
      <c r="D1741" t="s">
        <v>3</v>
      </c>
      <c r="E1741" t="s">
        <v>1105</v>
      </c>
      <c r="F1741" t="s">
        <v>1135</v>
      </c>
      <c r="G1741" s="140" t="s">
        <v>438</v>
      </c>
    </row>
    <row r="1742" spans="1:7" x14ac:dyDescent="0.25">
      <c r="A1742" t="s">
        <v>66</v>
      </c>
      <c r="B1742">
        <v>2013</v>
      </c>
      <c r="C1742" t="s">
        <v>94</v>
      </c>
      <c r="D1742" t="s">
        <v>3</v>
      </c>
      <c r="E1742" t="s">
        <v>1105</v>
      </c>
      <c r="F1742" t="s">
        <v>1136</v>
      </c>
      <c r="G1742" s="140" t="s">
        <v>439</v>
      </c>
    </row>
    <row r="1743" spans="1:7" x14ac:dyDescent="0.25">
      <c r="A1743">
        <v>355</v>
      </c>
      <c r="B1743">
        <v>2013</v>
      </c>
      <c r="C1743" t="s">
        <v>39</v>
      </c>
      <c r="D1743" t="s">
        <v>3</v>
      </c>
      <c r="E1743" t="s">
        <v>1105</v>
      </c>
      <c r="F1743" t="s">
        <v>1137</v>
      </c>
      <c r="G1743" s="140" t="s">
        <v>440</v>
      </c>
    </row>
    <row r="1744" spans="1:7" x14ac:dyDescent="0.25">
      <c r="A1744">
        <v>356</v>
      </c>
      <c r="B1744">
        <v>2013</v>
      </c>
      <c r="C1744" t="s">
        <v>40</v>
      </c>
      <c r="D1744" t="s">
        <v>3</v>
      </c>
      <c r="E1744" t="s">
        <v>1105</v>
      </c>
      <c r="F1744" t="s">
        <v>1138</v>
      </c>
      <c r="G1744" s="140" t="s">
        <v>441</v>
      </c>
    </row>
    <row r="1745" spans="1:7" x14ac:dyDescent="0.25">
      <c r="A1745">
        <v>357</v>
      </c>
      <c r="B1745">
        <v>2013</v>
      </c>
      <c r="C1745" t="s">
        <v>41</v>
      </c>
      <c r="D1745" t="s">
        <v>3</v>
      </c>
      <c r="E1745" t="s">
        <v>1105</v>
      </c>
      <c r="F1745" t="s">
        <v>1139</v>
      </c>
      <c r="G1745" s="140" t="s">
        <v>442</v>
      </c>
    </row>
    <row r="1746" spans="1:7" x14ac:dyDescent="0.25">
      <c r="A1746">
        <v>358</v>
      </c>
      <c r="B1746">
        <v>2013</v>
      </c>
      <c r="C1746" t="s">
        <v>42</v>
      </c>
      <c r="D1746" t="s">
        <v>3</v>
      </c>
      <c r="E1746" t="s">
        <v>1105</v>
      </c>
      <c r="F1746" t="s">
        <v>1140</v>
      </c>
      <c r="G1746" s="140" t="s">
        <v>443</v>
      </c>
    </row>
    <row r="1747" spans="1:7" x14ac:dyDescent="0.25">
      <c r="A1747">
        <v>359</v>
      </c>
      <c r="B1747">
        <v>2013</v>
      </c>
      <c r="C1747" t="s">
        <v>43</v>
      </c>
      <c r="D1747" t="s">
        <v>3</v>
      </c>
      <c r="E1747" t="s">
        <v>1105</v>
      </c>
      <c r="F1747" t="s">
        <v>1141</v>
      </c>
      <c r="G1747" s="140" t="s">
        <v>307</v>
      </c>
    </row>
    <row r="1748" spans="1:7" x14ac:dyDescent="0.25">
      <c r="A1748" t="s">
        <v>66</v>
      </c>
      <c r="B1748">
        <v>2013</v>
      </c>
      <c r="C1748" t="s">
        <v>94</v>
      </c>
      <c r="D1748" t="s">
        <v>3</v>
      </c>
      <c r="E1748" t="s">
        <v>1105</v>
      </c>
      <c r="F1748" t="s">
        <v>1136</v>
      </c>
      <c r="G1748" s="140" t="s">
        <v>439</v>
      </c>
    </row>
    <row r="1749" spans="1:7" x14ac:dyDescent="0.25">
      <c r="A1749">
        <v>361</v>
      </c>
      <c r="B1749">
        <v>2013</v>
      </c>
      <c r="C1749" t="s">
        <v>44</v>
      </c>
      <c r="D1749" t="s">
        <v>3</v>
      </c>
      <c r="E1749" t="s">
        <v>1105</v>
      </c>
      <c r="F1749" t="s">
        <v>1142</v>
      </c>
      <c r="G1749" s="140" t="s">
        <v>444</v>
      </c>
    </row>
    <row r="1750" spans="1:7" x14ac:dyDescent="0.25">
      <c r="A1750">
        <v>3</v>
      </c>
      <c r="B1750">
        <v>2013</v>
      </c>
      <c r="C1750" t="s">
        <v>85</v>
      </c>
      <c r="D1750" t="s">
        <v>3</v>
      </c>
      <c r="E1750" t="s">
        <v>1105</v>
      </c>
      <c r="F1750" t="s">
        <v>1143</v>
      </c>
      <c r="G1750" s="140" t="s">
        <v>445</v>
      </c>
    </row>
    <row r="1751" spans="1:7" x14ac:dyDescent="0.25">
      <c r="A1751">
        <v>401</v>
      </c>
      <c r="B1751">
        <v>2013</v>
      </c>
      <c r="C1751" t="s">
        <v>1144</v>
      </c>
      <c r="D1751" t="s">
        <v>3</v>
      </c>
      <c r="E1751" t="s">
        <v>1105</v>
      </c>
      <c r="F1751" t="s">
        <v>1145</v>
      </c>
      <c r="G1751" s="140" t="s">
        <v>446</v>
      </c>
    </row>
    <row r="1752" spans="1:7" x14ac:dyDescent="0.25">
      <c r="A1752" t="s">
        <v>67</v>
      </c>
      <c r="B1752">
        <v>2013</v>
      </c>
      <c r="C1752" t="s">
        <v>1146</v>
      </c>
      <c r="D1752" t="s">
        <v>3</v>
      </c>
      <c r="E1752" t="s">
        <v>1105</v>
      </c>
      <c r="F1752" t="s">
        <v>1147</v>
      </c>
      <c r="G1752" s="140" t="s">
        <v>447</v>
      </c>
    </row>
    <row r="1753" spans="1:7" x14ac:dyDescent="0.25">
      <c r="A1753">
        <v>403</v>
      </c>
      <c r="B1753">
        <v>2013</v>
      </c>
      <c r="C1753" t="s">
        <v>1148</v>
      </c>
      <c r="D1753" t="s">
        <v>3</v>
      </c>
      <c r="E1753" t="s">
        <v>1105</v>
      </c>
      <c r="F1753" t="s">
        <v>1149</v>
      </c>
      <c r="G1753" s="140" t="s">
        <v>448</v>
      </c>
    </row>
    <row r="1754" spans="1:7" x14ac:dyDescent="0.25">
      <c r="A1754">
        <v>404</v>
      </c>
      <c r="B1754">
        <v>2013</v>
      </c>
      <c r="C1754" t="s">
        <v>1150</v>
      </c>
      <c r="D1754" t="s">
        <v>3</v>
      </c>
      <c r="E1754" t="s">
        <v>1105</v>
      </c>
      <c r="F1754" t="s">
        <v>1151</v>
      </c>
      <c r="G1754" s="140" t="s">
        <v>449</v>
      </c>
    </row>
    <row r="1755" spans="1:7" x14ac:dyDescent="0.25">
      <c r="A1755">
        <v>405</v>
      </c>
      <c r="B1755">
        <v>2013</v>
      </c>
      <c r="C1755" t="s">
        <v>1152</v>
      </c>
      <c r="D1755" t="s">
        <v>3</v>
      </c>
      <c r="E1755" t="s">
        <v>1105</v>
      </c>
      <c r="F1755" t="s">
        <v>1153</v>
      </c>
      <c r="G1755" s="140" t="s">
        <v>450</v>
      </c>
    </row>
    <row r="1756" spans="1:7" x14ac:dyDescent="0.25">
      <c r="A1756">
        <v>451</v>
      </c>
      <c r="B1756">
        <v>2013</v>
      </c>
      <c r="C1756" t="s">
        <v>51</v>
      </c>
      <c r="D1756" t="s">
        <v>3</v>
      </c>
      <c r="E1756" t="s">
        <v>1105</v>
      </c>
      <c r="F1756" t="s">
        <v>1154</v>
      </c>
      <c r="G1756" s="140" t="s">
        <v>451</v>
      </c>
    </row>
    <row r="1757" spans="1:7" x14ac:dyDescent="0.25">
      <c r="A1757">
        <v>452</v>
      </c>
      <c r="B1757">
        <v>2013</v>
      </c>
      <c r="C1757" t="s">
        <v>52</v>
      </c>
      <c r="D1757" t="s">
        <v>3</v>
      </c>
      <c r="E1757" t="s">
        <v>1105</v>
      </c>
      <c r="F1757" t="s">
        <v>1155</v>
      </c>
      <c r="G1757" s="140" t="s">
        <v>452</v>
      </c>
    </row>
    <row r="1758" spans="1:7" x14ac:dyDescent="0.25">
      <c r="A1758">
        <v>453</v>
      </c>
      <c r="B1758">
        <v>2013</v>
      </c>
      <c r="C1758" t="s">
        <v>53</v>
      </c>
      <c r="D1758" t="s">
        <v>3</v>
      </c>
      <c r="E1758" t="s">
        <v>1105</v>
      </c>
      <c r="F1758" t="s">
        <v>1156</v>
      </c>
      <c r="G1758" s="140" t="s">
        <v>453</v>
      </c>
    </row>
    <row r="1759" spans="1:7" x14ac:dyDescent="0.25">
      <c r="A1759">
        <v>454</v>
      </c>
      <c r="B1759">
        <v>2013</v>
      </c>
      <c r="C1759" t="s">
        <v>54</v>
      </c>
      <c r="D1759" t="s">
        <v>3</v>
      </c>
      <c r="E1759" t="s">
        <v>1105</v>
      </c>
      <c r="F1759" t="s">
        <v>1157</v>
      </c>
      <c r="G1759" s="140" t="s">
        <v>339</v>
      </c>
    </row>
    <row r="1760" spans="1:7" x14ac:dyDescent="0.25">
      <c r="A1760" t="s">
        <v>68</v>
      </c>
      <c r="B1760">
        <v>2013</v>
      </c>
      <c r="C1760" t="s">
        <v>55</v>
      </c>
      <c r="D1760" t="s">
        <v>3</v>
      </c>
      <c r="E1760" t="s">
        <v>1105</v>
      </c>
      <c r="F1760" t="s">
        <v>1158</v>
      </c>
      <c r="G1760" s="140" t="s">
        <v>454</v>
      </c>
    </row>
    <row r="1761" spans="1:7" x14ac:dyDescent="0.25">
      <c r="A1761">
        <v>456</v>
      </c>
      <c r="B1761">
        <v>2013</v>
      </c>
      <c r="C1761" t="s">
        <v>56</v>
      </c>
      <c r="D1761" t="s">
        <v>3</v>
      </c>
      <c r="E1761" t="s">
        <v>1105</v>
      </c>
      <c r="F1761" t="s">
        <v>1159</v>
      </c>
      <c r="G1761" s="140" t="s">
        <v>455</v>
      </c>
    </row>
    <row r="1762" spans="1:7" x14ac:dyDescent="0.25">
      <c r="A1762" t="s">
        <v>67</v>
      </c>
      <c r="B1762">
        <v>2013</v>
      </c>
      <c r="C1762" t="s">
        <v>1146</v>
      </c>
      <c r="D1762" t="s">
        <v>3</v>
      </c>
      <c r="E1762" t="s">
        <v>1105</v>
      </c>
      <c r="F1762" t="s">
        <v>1147</v>
      </c>
      <c r="G1762" s="140" t="s">
        <v>447</v>
      </c>
    </row>
    <row r="1763" spans="1:7" x14ac:dyDescent="0.25">
      <c r="A1763">
        <v>458</v>
      </c>
      <c r="B1763">
        <v>2013</v>
      </c>
      <c r="C1763" t="s">
        <v>57</v>
      </c>
      <c r="D1763" t="s">
        <v>3</v>
      </c>
      <c r="E1763" t="s">
        <v>1105</v>
      </c>
      <c r="F1763" t="s">
        <v>1160</v>
      </c>
      <c r="G1763" s="140" t="s">
        <v>456</v>
      </c>
    </row>
    <row r="1764" spans="1:7" x14ac:dyDescent="0.25">
      <c r="A1764">
        <v>459</v>
      </c>
      <c r="B1764">
        <v>2013</v>
      </c>
      <c r="C1764" t="s">
        <v>58</v>
      </c>
      <c r="D1764" t="s">
        <v>3</v>
      </c>
      <c r="E1764" t="s">
        <v>1105</v>
      </c>
      <c r="F1764" t="s">
        <v>1161</v>
      </c>
      <c r="G1764" s="140" t="s">
        <v>457</v>
      </c>
    </row>
    <row r="1765" spans="1:7" x14ac:dyDescent="0.25">
      <c r="A1765">
        <v>460</v>
      </c>
      <c r="B1765">
        <v>2013</v>
      </c>
      <c r="C1765" t="s">
        <v>59</v>
      </c>
      <c r="D1765" t="s">
        <v>3</v>
      </c>
      <c r="E1765" t="s">
        <v>1105</v>
      </c>
      <c r="F1765" t="s">
        <v>1162</v>
      </c>
      <c r="G1765" s="140" t="s">
        <v>458</v>
      </c>
    </row>
    <row r="1766" spans="1:7" x14ac:dyDescent="0.25">
      <c r="A1766">
        <v>461</v>
      </c>
      <c r="B1766">
        <v>2013</v>
      </c>
      <c r="C1766" t="s">
        <v>60</v>
      </c>
      <c r="D1766" t="s">
        <v>3</v>
      </c>
      <c r="E1766" t="s">
        <v>1105</v>
      </c>
      <c r="F1766" t="s">
        <v>1163</v>
      </c>
      <c r="G1766" s="140" t="s">
        <v>459</v>
      </c>
    </row>
    <row r="1767" spans="1:7" x14ac:dyDescent="0.25">
      <c r="A1767" t="s">
        <v>68</v>
      </c>
      <c r="B1767">
        <v>2013</v>
      </c>
      <c r="C1767" t="s">
        <v>55</v>
      </c>
      <c r="D1767" t="s">
        <v>3</v>
      </c>
      <c r="E1767" t="s">
        <v>1105</v>
      </c>
      <c r="F1767" t="s">
        <v>1158</v>
      </c>
      <c r="G1767" s="140" t="s">
        <v>454</v>
      </c>
    </row>
    <row r="1768" spans="1:7" x14ac:dyDescent="0.25">
      <c r="A1768">
        <v>4</v>
      </c>
      <c r="B1768">
        <v>2013</v>
      </c>
      <c r="C1768" t="s">
        <v>1102</v>
      </c>
      <c r="D1768" t="s">
        <v>3</v>
      </c>
      <c r="E1768" t="s">
        <v>1105</v>
      </c>
      <c r="F1768" t="s">
        <v>1164</v>
      </c>
      <c r="G1768" s="140" t="s">
        <v>460</v>
      </c>
    </row>
    <row r="1769" spans="1:7" x14ac:dyDescent="0.25">
      <c r="A1769">
        <v>0</v>
      </c>
      <c r="B1769">
        <v>2013</v>
      </c>
      <c r="C1769" t="s">
        <v>62</v>
      </c>
      <c r="D1769" t="s">
        <v>3</v>
      </c>
      <c r="E1769" t="s">
        <v>1105</v>
      </c>
      <c r="F1769" t="s">
        <v>1165</v>
      </c>
      <c r="G1769" s="140" t="s">
        <v>461</v>
      </c>
    </row>
    <row r="1770" spans="1:7" x14ac:dyDescent="0.25">
      <c r="A1770">
        <v>101</v>
      </c>
      <c r="B1770">
        <v>2012</v>
      </c>
      <c r="C1770" t="s">
        <v>1106</v>
      </c>
      <c r="D1770" t="s">
        <v>3</v>
      </c>
      <c r="E1770" t="s">
        <v>1105</v>
      </c>
      <c r="F1770" t="s">
        <v>1107</v>
      </c>
      <c r="G1770" s="140" t="s">
        <v>462</v>
      </c>
    </row>
    <row r="1771" spans="1:7" x14ac:dyDescent="0.25">
      <c r="A1771">
        <v>102</v>
      </c>
      <c r="B1771">
        <v>2012</v>
      </c>
      <c r="C1771" t="s">
        <v>1108</v>
      </c>
      <c r="D1771" t="s">
        <v>3</v>
      </c>
      <c r="E1771" t="s">
        <v>1105</v>
      </c>
      <c r="F1771" t="s">
        <v>1109</v>
      </c>
      <c r="G1771" s="140" t="s">
        <v>463</v>
      </c>
    </row>
    <row r="1772" spans="1:7" x14ac:dyDescent="0.25">
      <c r="A1772">
        <v>103</v>
      </c>
      <c r="B1772">
        <v>2012</v>
      </c>
      <c r="C1772" t="s">
        <v>1110</v>
      </c>
      <c r="D1772" t="s">
        <v>3</v>
      </c>
      <c r="E1772" t="s">
        <v>1105</v>
      </c>
      <c r="F1772" t="s">
        <v>1111</v>
      </c>
      <c r="G1772" s="140" t="s">
        <v>464</v>
      </c>
    </row>
    <row r="1773" spans="1:7" x14ac:dyDescent="0.25">
      <c r="A1773">
        <v>151</v>
      </c>
      <c r="B1773">
        <v>2012</v>
      </c>
      <c r="C1773" t="s">
        <v>15</v>
      </c>
      <c r="D1773" t="s">
        <v>3</v>
      </c>
      <c r="E1773" t="s">
        <v>1105</v>
      </c>
      <c r="F1773" t="s">
        <v>1112</v>
      </c>
      <c r="G1773" s="140" t="s">
        <v>465</v>
      </c>
    </row>
    <row r="1774" spans="1:7" x14ac:dyDescent="0.25">
      <c r="A1774">
        <v>153</v>
      </c>
      <c r="B1774">
        <v>2012</v>
      </c>
      <c r="C1774" t="s">
        <v>16</v>
      </c>
      <c r="D1774" t="s">
        <v>3</v>
      </c>
      <c r="E1774" t="s">
        <v>1105</v>
      </c>
      <c r="F1774" t="s">
        <v>1113</v>
      </c>
      <c r="G1774" s="140" t="s">
        <v>466</v>
      </c>
    </row>
    <row r="1775" spans="1:7" x14ac:dyDescent="0.25">
      <c r="A1775">
        <v>154</v>
      </c>
      <c r="B1775">
        <v>2012</v>
      </c>
      <c r="C1775" t="s">
        <v>17</v>
      </c>
      <c r="D1775" t="s">
        <v>3</v>
      </c>
      <c r="E1775" t="s">
        <v>1105</v>
      </c>
      <c r="F1775" t="s">
        <v>1114</v>
      </c>
      <c r="G1775" s="140" t="s">
        <v>467</v>
      </c>
    </row>
    <row r="1776" spans="1:7" x14ac:dyDescent="0.25">
      <c r="A1776">
        <v>155</v>
      </c>
      <c r="B1776">
        <v>2012</v>
      </c>
      <c r="C1776" t="s">
        <v>18</v>
      </c>
      <c r="D1776" t="s">
        <v>3</v>
      </c>
      <c r="E1776" t="s">
        <v>1105</v>
      </c>
      <c r="F1776" t="s">
        <v>1115</v>
      </c>
      <c r="G1776" s="140" t="s">
        <v>468</v>
      </c>
    </row>
    <row r="1777" spans="1:7" x14ac:dyDescent="0.25">
      <c r="A1777">
        <v>157</v>
      </c>
      <c r="B1777">
        <v>2012</v>
      </c>
      <c r="C1777" t="s">
        <v>19</v>
      </c>
      <c r="D1777" t="s">
        <v>3</v>
      </c>
      <c r="E1777" t="s">
        <v>1105</v>
      </c>
      <c r="F1777" t="s">
        <v>1116</v>
      </c>
      <c r="G1777" s="140" t="s">
        <v>469</v>
      </c>
    </row>
    <row r="1778" spans="1:7" x14ac:dyDescent="0.25">
      <c r="A1778">
        <v>159</v>
      </c>
      <c r="B1778">
        <v>2012</v>
      </c>
      <c r="C1778" t="s">
        <v>21</v>
      </c>
      <c r="D1778" t="s">
        <v>3</v>
      </c>
      <c r="E1778" t="s">
        <v>1105</v>
      </c>
      <c r="F1778" t="s">
        <v>1117</v>
      </c>
      <c r="G1778" s="140" t="s">
        <v>414</v>
      </c>
    </row>
    <row r="1779" spans="1:7" x14ac:dyDescent="0.25">
      <c r="A1779">
        <v>158</v>
      </c>
      <c r="B1779">
        <v>2012</v>
      </c>
      <c r="C1779" t="s">
        <v>20</v>
      </c>
      <c r="D1779" t="s">
        <v>3</v>
      </c>
      <c r="E1779" t="s">
        <v>1105</v>
      </c>
      <c r="F1779" t="s">
        <v>1118</v>
      </c>
      <c r="G1779" s="140" t="s">
        <v>470</v>
      </c>
    </row>
    <row r="1780" spans="1:7" x14ac:dyDescent="0.25">
      <c r="A1780">
        <v>1</v>
      </c>
      <c r="B1780">
        <v>2012</v>
      </c>
      <c r="C1780" t="s">
        <v>113</v>
      </c>
      <c r="D1780" t="s">
        <v>3</v>
      </c>
      <c r="E1780" t="s">
        <v>1105</v>
      </c>
      <c r="F1780" t="s">
        <v>1119</v>
      </c>
      <c r="G1780" s="140" t="s">
        <v>471</v>
      </c>
    </row>
    <row r="1781" spans="1:7" x14ac:dyDescent="0.25">
      <c r="A1781">
        <v>241</v>
      </c>
      <c r="B1781">
        <v>2012</v>
      </c>
      <c r="C1781" t="s">
        <v>1120</v>
      </c>
      <c r="D1781" t="s">
        <v>3</v>
      </c>
      <c r="E1781" t="s">
        <v>1105</v>
      </c>
      <c r="F1781" t="s">
        <v>1121</v>
      </c>
      <c r="G1781" s="140" t="s">
        <v>472</v>
      </c>
    </row>
    <row r="1782" spans="1:7" x14ac:dyDescent="0.25">
      <c r="A1782">
        <v>241001</v>
      </c>
      <c r="B1782">
        <v>2012</v>
      </c>
      <c r="C1782" t="s">
        <v>1122</v>
      </c>
      <c r="D1782" t="s">
        <v>3</v>
      </c>
      <c r="E1782" t="s">
        <v>1105</v>
      </c>
      <c r="F1782" t="s">
        <v>1123</v>
      </c>
      <c r="G1782" s="140" t="s">
        <v>473</v>
      </c>
    </row>
    <row r="1783" spans="1:7" x14ac:dyDescent="0.25">
      <c r="A1783">
        <v>241999</v>
      </c>
      <c r="B1783">
        <v>2012</v>
      </c>
      <c r="C1783" t="s">
        <v>1124</v>
      </c>
      <c r="D1783" t="s">
        <v>3</v>
      </c>
      <c r="E1783" t="s">
        <v>1105</v>
      </c>
      <c r="F1783" t="s">
        <v>1125</v>
      </c>
      <c r="G1783" s="140" t="s">
        <v>474</v>
      </c>
    </row>
    <row r="1784" spans="1:7" x14ac:dyDescent="0.25">
      <c r="A1784">
        <v>251</v>
      </c>
      <c r="B1784">
        <v>2012</v>
      </c>
      <c r="C1784" t="s">
        <v>28</v>
      </c>
      <c r="D1784" t="s">
        <v>3</v>
      </c>
      <c r="E1784" t="s">
        <v>1105</v>
      </c>
      <c r="F1784" t="s">
        <v>1126</v>
      </c>
      <c r="G1784" s="140" t="s">
        <v>475</v>
      </c>
    </row>
    <row r="1785" spans="1:7" x14ac:dyDescent="0.25">
      <c r="A1785">
        <v>252</v>
      </c>
      <c r="B1785">
        <v>2012</v>
      </c>
      <c r="C1785" t="s">
        <v>29</v>
      </c>
      <c r="D1785" t="s">
        <v>3</v>
      </c>
      <c r="E1785" t="s">
        <v>1105</v>
      </c>
      <c r="F1785" t="s">
        <v>1127</v>
      </c>
      <c r="G1785" s="140" t="s">
        <v>476</v>
      </c>
    </row>
    <row r="1786" spans="1:7" x14ac:dyDescent="0.25">
      <c r="A1786">
        <v>254</v>
      </c>
      <c r="B1786">
        <v>2012</v>
      </c>
      <c r="C1786" t="s">
        <v>30</v>
      </c>
      <c r="D1786" t="s">
        <v>3</v>
      </c>
      <c r="E1786" t="s">
        <v>1105</v>
      </c>
      <c r="F1786" t="s">
        <v>1128</v>
      </c>
      <c r="G1786" s="140" t="s">
        <v>477</v>
      </c>
    </row>
    <row r="1787" spans="1:7" x14ac:dyDescent="0.25">
      <c r="A1787">
        <v>255</v>
      </c>
      <c r="B1787">
        <v>2012</v>
      </c>
      <c r="C1787" t="s">
        <v>31</v>
      </c>
      <c r="D1787" t="s">
        <v>3</v>
      </c>
      <c r="E1787" t="s">
        <v>1105</v>
      </c>
      <c r="F1787" t="s">
        <v>1129</v>
      </c>
      <c r="G1787" s="140" t="s">
        <v>478</v>
      </c>
    </row>
    <row r="1788" spans="1:7" x14ac:dyDescent="0.25">
      <c r="A1788">
        <v>256</v>
      </c>
      <c r="B1788">
        <v>2012</v>
      </c>
      <c r="C1788" t="s">
        <v>32</v>
      </c>
      <c r="D1788" t="s">
        <v>3</v>
      </c>
      <c r="E1788" t="s">
        <v>1105</v>
      </c>
      <c r="F1788" t="s">
        <v>1130</v>
      </c>
      <c r="G1788" s="140" t="s">
        <v>479</v>
      </c>
    </row>
    <row r="1789" spans="1:7" x14ac:dyDescent="0.25">
      <c r="A1789">
        <v>257</v>
      </c>
      <c r="B1789">
        <v>2012</v>
      </c>
      <c r="C1789" t="s">
        <v>33</v>
      </c>
      <c r="D1789" t="s">
        <v>3</v>
      </c>
      <c r="E1789" t="s">
        <v>1105</v>
      </c>
      <c r="F1789" t="s">
        <v>1131</v>
      </c>
      <c r="G1789" s="140" t="s">
        <v>480</v>
      </c>
    </row>
    <row r="1790" spans="1:7" x14ac:dyDescent="0.25">
      <c r="A1790">
        <v>2</v>
      </c>
      <c r="B1790">
        <v>2012</v>
      </c>
      <c r="C1790" t="s">
        <v>84</v>
      </c>
      <c r="D1790" t="s">
        <v>3</v>
      </c>
      <c r="E1790" t="s">
        <v>1105</v>
      </c>
      <c r="F1790" t="s">
        <v>1132</v>
      </c>
      <c r="G1790" s="140" t="s">
        <v>481</v>
      </c>
    </row>
    <row r="1791" spans="1:7" x14ac:dyDescent="0.25">
      <c r="A1791">
        <v>351</v>
      </c>
      <c r="B1791">
        <v>2012</v>
      </c>
      <c r="C1791" t="s">
        <v>35</v>
      </c>
      <c r="D1791" t="s">
        <v>3</v>
      </c>
      <c r="E1791" t="s">
        <v>1105</v>
      </c>
      <c r="F1791" t="s">
        <v>1133</v>
      </c>
      <c r="G1791" s="140" t="s">
        <v>305</v>
      </c>
    </row>
    <row r="1792" spans="1:7" x14ac:dyDescent="0.25">
      <c r="A1792">
        <v>352</v>
      </c>
      <c r="B1792">
        <v>2012</v>
      </c>
      <c r="C1792" t="s">
        <v>36</v>
      </c>
      <c r="D1792" t="s">
        <v>3</v>
      </c>
      <c r="E1792" t="s">
        <v>1105</v>
      </c>
      <c r="F1792" t="s">
        <v>1134</v>
      </c>
      <c r="G1792" s="140" t="s">
        <v>482</v>
      </c>
    </row>
    <row r="1793" spans="1:7" x14ac:dyDescent="0.25">
      <c r="A1793">
        <v>353</v>
      </c>
      <c r="B1793">
        <v>2012</v>
      </c>
      <c r="C1793" t="s">
        <v>37</v>
      </c>
      <c r="D1793" t="s">
        <v>3</v>
      </c>
      <c r="E1793" t="s">
        <v>1105</v>
      </c>
      <c r="F1793" t="s">
        <v>1135</v>
      </c>
      <c r="G1793" s="140" t="s">
        <v>483</v>
      </c>
    </row>
    <row r="1794" spans="1:7" x14ac:dyDescent="0.25">
      <c r="A1794" t="s">
        <v>66</v>
      </c>
      <c r="B1794">
        <v>2012</v>
      </c>
      <c r="C1794" t="s">
        <v>94</v>
      </c>
      <c r="D1794" t="s">
        <v>3</v>
      </c>
      <c r="E1794" t="s">
        <v>1105</v>
      </c>
      <c r="F1794" t="s">
        <v>1136</v>
      </c>
      <c r="G1794" s="140" t="s">
        <v>358</v>
      </c>
    </row>
    <row r="1795" spans="1:7" x14ac:dyDescent="0.25">
      <c r="A1795">
        <v>355</v>
      </c>
      <c r="B1795">
        <v>2012</v>
      </c>
      <c r="C1795" t="s">
        <v>39</v>
      </c>
      <c r="D1795" t="s">
        <v>3</v>
      </c>
      <c r="E1795" t="s">
        <v>1105</v>
      </c>
      <c r="F1795" t="s">
        <v>1137</v>
      </c>
      <c r="G1795" s="140" t="s">
        <v>484</v>
      </c>
    </row>
    <row r="1796" spans="1:7" x14ac:dyDescent="0.25">
      <c r="A1796">
        <v>356</v>
      </c>
      <c r="B1796">
        <v>2012</v>
      </c>
      <c r="C1796" t="s">
        <v>40</v>
      </c>
      <c r="D1796" t="s">
        <v>3</v>
      </c>
      <c r="E1796" t="s">
        <v>1105</v>
      </c>
      <c r="F1796" t="s">
        <v>1138</v>
      </c>
      <c r="G1796" s="140" t="s">
        <v>485</v>
      </c>
    </row>
    <row r="1797" spans="1:7" x14ac:dyDescent="0.25">
      <c r="A1797">
        <v>357</v>
      </c>
      <c r="B1797">
        <v>2012</v>
      </c>
      <c r="C1797" t="s">
        <v>41</v>
      </c>
      <c r="D1797" t="s">
        <v>3</v>
      </c>
      <c r="E1797" t="s">
        <v>1105</v>
      </c>
      <c r="F1797" t="s">
        <v>1139</v>
      </c>
      <c r="G1797" s="140" t="s">
        <v>486</v>
      </c>
    </row>
    <row r="1798" spans="1:7" x14ac:dyDescent="0.25">
      <c r="A1798">
        <v>358</v>
      </c>
      <c r="B1798">
        <v>2012</v>
      </c>
      <c r="C1798" t="s">
        <v>42</v>
      </c>
      <c r="D1798" t="s">
        <v>3</v>
      </c>
      <c r="E1798" t="s">
        <v>1105</v>
      </c>
      <c r="F1798" t="s">
        <v>1140</v>
      </c>
      <c r="G1798" s="140" t="s">
        <v>487</v>
      </c>
    </row>
    <row r="1799" spans="1:7" x14ac:dyDescent="0.25">
      <c r="A1799">
        <v>359</v>
      </c>
      <c r="B1799">
        <v>2012</v>
      </c>
      <c r="C1799" t="s">
        <v>43</v>
      </c>
      <c r="D1799" t="s">
        <v>3</v>
      </c>
      <c r="E1799" t="s">
        <v>1105</v>
      </c>
      <c r="F1799" t="s">
        <v>1141</v>
      </c>
      <c r="G1799" s="140" t="s">
        <v>488</v>
      </c>
    </row>
    <row r="1800" spans="1:7" x14ac:dyDescent="0.25">
      <c r="A1800" t="s">
        <v>66</v>
      </c>
      <c r="B1800">
        <v>2012</v>
      </c>
      <c r="C1800" t="s">
        <v>94</v>
      </c>
      <c r="D1800" t="s">
        <v>3</v>
      </c>
      <c r="E1800" t="s">
        <v>1105</v>
      </c>
      <c r="F1800" t="s">
        <v>1136</v>
      </c>
      <c r="G1800" s="140" t="s">
        <v>358</v>
      </c>
    </row>
    <row r="1801" spans="1:7" x14ac:dyDescent="0.25">
      <c r="A1801">
        <v>361</v>
      </c>
      <c r="B1801">
        <v>2012</v>
      </c>
      <c r="C1801" t="s">
        <v>44</v>
      </c>
      <c r="D1801" t="s">
        <v>3</v>
      </c>
      <c r="E1801" t="s">
        <v>1105</v>
      </c>
      <c r="F1801" t="s">
        <v>1142</v>
      </c>
      <c r="G1801" s="140" t="s">
        <v>197</v>
      </c>
    </row>
    <row r="1802" spans="1:7" x14ac:dyDescent="0.25">
      <c r="A1802">
        <v>3</v>
      </c>
      <c r="B1802">
        <v>2012</v>
      </c>
      <c r="C1802" t="s">
        <v>85</v>
      </c>
      <c r="D1802" t="s">
        <v>3</v>
      </c>
      <c r="E1802" t="s">
        <v>1105</v>
      </c>
      <c r="F1802" t="s">
        <v>1143</v>
      </c>
      <c r="G1802" s="140" t="s">
        <v>489</v>
      </c>
    </row>
    <row r="1803" spans="1:7" x14ac:dyDescent="0.25">
      <c r="A1803">
        <v>401</v>
      </c>
      <c r="B1803">
        <v>2012</v>
      </c>
      <c r="C1803" t="s">
        <v>1144</v>
      </c>
      <c r="D1803" t="s">
        <v>3</v>
      </c>
      <c r="E1803" t="s">
        <v>1105</v>
      </c>
      <c r="F1803" t="s">
        <v>1145</v>
      </c>
      <c r="G1803" s="140" t="s">
        <v>490</v>
      </c>
    </row>
    <row r="1804" spans="1:7" x14ac:dyDescent="0.25">
      <c r="A1804" t="s">
        <v>67</v>
      </c>
      <c r="B1804">
        <v>2012</v>
      </c>
      <c r="C1804" t="s">
        <v>1146</v>
      </c>
      <c r="D1804" t="s">
        <v>3</v>
      </c>
      <c r="E1804" t="s">
        <v>1105</v>
      </c>
      <c r="F1804" t="s">
        <v>1147</v>
      </c>
      <c r="G1804" s="140" t="s">
        <v>491</v>
      </c>
    </row>
    <row r="1805" spans="1:7" x14ac:dyDescent="0.25">
      <c r="A1805">
        <v>403</v>
      </c>
      <c r="B1805">
        <v>2012</v>
      </c>
      <c r="C1805" t="s">
        <v>1148</v>
      </c>
      <c r="D1805" t="s">
        <v>3</v>
      </c>
      <c r="E1805" t="s">
        <v>1105</v>
      </c>
      <c r="F1805" t="s">
        <v>1149</v>
      </c>
      <c r="G1805" s="140" t="s">
        <v>242</v>
      </c>
    </row>
    <row r="1806" spans="1:7" x14ac:dyDescent="0.25">
      <c r="A1806">
        <v>404</v>
      </c>
      <c r="B1806">
        <v>2012</v>
      </c>
      <c r="C1806" t="s">
        <v>1150</v>
      </c>
      <c r="D1806" t="s">
        <v>3</v>
      </c>
      <c r="E1806" t="s">
        <v>1105</v>
      </c>
      <c r="F1806" t="s">
        <v>1151</v>
      </c>
      <c r="G1806" s="140" t="s">
        <v>492</v>
      </c>
    </row>
    <row r="1807" spans="1:7" x14ac:dyDescent="0.25">
      <c r="A1807">
        <v>405</v>
      </c>
      <c r="B1807">
        <v>2012</v>
      </c>
      <c r="C1807" t="s">
        <v>1152</v>
      </c>
      <c r="D1807" t="s">
        <v>3</v>
      </c>
      <c r="E1807" t="s">
        <v>1105</v>
      </c>
      <c r="F1807" t="s">
        <v>1153</v>
      </c>
      <c r="G1807" s="140" t="s">
        <v>493</v>
      </c>
    </row>
    <row r="1808" spans="1:7" x14ac:dyDescent="0.25">
      <c r="A1808">
        <v>451</v>
      </c>
      <c r="B1808">
        <v>2012</v>
      </c>
      <c r="C1808" t="s">
        <v>51</v>
      </c>
      <c r="D1808" t="s">
        <v>3</v>
      </c>
      <c r="E1808" t="s">
        <v>1105</v>
      </c>
      <c r="F1808" t="s">
        <v>1154</v>
      </c>
      <c r="G1808" s="140" t="s">
        <v>494</v>
      </c>
    </row>
    <row r="1809" spans="1:7" x14ac:dyDescent="0.25">
      <c r="A1809">
        <v>452</v>
      </c>
      <c r="B1809">
        <v>2012</v>
      </c>
      <c r="C1809" t="s">
        <v>52</v>
      </c>
      <c r="D1809" t="s">
        <v>3</v>
      </c>
      <c r="E1809" t="s">
        <v>1105</v>
      </c>
      <c r="F1809" t="s">
        <v>1155</v>
      </c>
      <c r="G1809" s="140" t="s">
        <v>495</v>
      </c>
    </row>
    <row r="1810" spans="1:7" x14ac:dyDescent="0.25">
      <c r="A1810">
        <v>453</v>
      </c>
      <c r="B1810">
        <v>2012</v>
      </c>
      <c r="C1810" t="s">
        <v>53</v>
      </c>
      <c r="D1810" t="s">
        <v>3</v>
      </c>
      <c r="E1810" t="s">
        <v>1105</v>
      </c>
      <c r="F1810" t="s">
        <v>1156</v>
      </c>
      <c r="G1810" s="140" t="s">
        <v>496</v>
      </c>
    </row>
    <row r="1811" spans="1:7" x14ac:dyDescent="0.25">
      <c r="A1811">
        <v>454</v>
      </c>
      <c r="B1811">
        <v>2012</v>
      </c>
      <c r="C1811" t="s">
        <v>54</v>
      </c>
      <c r="D1811" t="s">
        <v>3</v>
      </c>
      <c r="E1811" t="s">
        <v>1105</v>
      </c>
      <c r="F1811" t="s">
        <v>1157</v>
      </c>
      <c r="G1811" s="140" t="s">
        <v>497</v>
      </c>
    </row>
    <row r="1812" spans="1:7" x14ac:dyDescent="0.25">
      <c r="A1812" t="s">
        <v>68</v>
      </c>
      <c r="B1812">
        <v>2012</v>
      </c>
      <c r="C1812" t="s">
        <v>55</v>
      </c>
      <c r="D1812" t="s">
        <v>3</v>
      </c>
      <c r="E1812" t="s">
        <v>1105</v>
      </c>
      <c r="F1812" t="s">
        <v>1158</v>
      </c>
      <c r="G1812" s="140" t="s">
        <v>498</v>
      </c>
    </row>
    <row r="1813" spans="1:7" x14ac:dyDescent="0.25">
      <c r="A1813">
        <v>456</v>
      </c>
      <c r="B1813">
        <v>2012</v>
      </c>
      <c r="C1813" t="s">
        <v>56</v>
      </c>
      <c r="D1813" t="s">
        <v>3</v>
      </c>
      <c r="E1813" t="s">
        <v>1105</v>
      </c>
      <c r="F1813" t="s">
        <v>1159</v>
      </c>
      <c r="G1813" s="140" t="s">
        <v>303</v>
      </c>
    </row>
    <row r="1814" spans="1:7" x14ac:dyDescent="0.25">
      <c r="A1814" t="s">
        <v>67</v>
      </c>
      <c r="B1814">
        <v>2012</v>
      </c>
      <c r="C1814" t="s">
        <v>1146</v>
      </c>
      <c r="D1814" t="s">
        <v>3</v>
      </c>
      <c r="E1814" t="s">
        <v>1105</v>
      </c>
      <c r="F1814" t="s">
        <v>1147</v>
      </c>
      <c r="G1814" s="140" t="s">
        <v>491</v>
      </c>
    </row>
    <row r="1815" spans="1:7" x14ac:dyDescent="0.25">
      <c r="A1815">
        <v>458</v>
      </c>
      <c r="B1815">
        <v>2012</v>
      </c>
      <c r="C1815" t="s">
        <v>57</v>
      </c>
      <c r="D1815" t="s">
        <v>3</v>
      </c>
      <c r="E1815" t="s">
        <v>1105</v>
      </c>
      <c r="F1815" t="s">
        <v>1160</v>
      </c>
      <c r="G1815" s="140" t="s">
        <v>499</v>
      </c>
    </row>
    <row r="1816" spans="1:7" x14ac:dyDescent="0.25">
      <c r="A1816">
        <v>459</v>
      </c>
      <c r="B1816">
        <v>2012</v>
      </c>
      <c r="C1816" t="s">
        <v>58</v>
      </c>
      <c r="D1816" t="s">
        <v>3</v>
      </c>
      <c r="E1816" t="s">
        <v>1105</v>
      </c>
      <c r="F1816" t="s">
        <v>1161</v>
      </c>
      <c r="G1816" s="140" t="s">
        <v>210</v>
      </c>
    </row>
    <row r="1817" spans="1:7" x14ac:dyDescent="0.25">
      <c r="A1817">
        <v>460</v>
      </c>
      <c r="B1817">
        <v>2012</v>
      </c>
      <c r="C1817" t="s">
        <v>59</v>
      </c>
      <c r="D1817" t="s">
        <v>3</v>
      </c>
      <c r="E1817" t="s">
        <v>1105</v>
      </c>
      <c r="F1817" t="s">
        <v>1162</v>
      </c>
      <c r="G1817" s="140" t="s">
        <v>500</v>
      </c>
    </row>
    <row r="1818" spans="1:7" x14ac:dyDescent="0.25">
      <c r="A1818">
        <v>461</v>
      </c>
      <c r="B1818">
        <v>2012</v>
      </c>
      <c r="C1818" t="s">
        <v>60</v>
      </c>
      <c r="D1818" t="s">
        <v>3</v>
      </c>
      <c r="E1818" t="s">
        <v>1105</v>
      </c>
      <c r="F1818" t="s">
        <v>1163</v>
      </c>
      <c r="G1818" s="140" t="s">
        <v>501</v>
      </c>
    </row>
    <row r="1819" spans="1:7" x14ac:dyDescent="0.25">
      <c r="A1819" t="s">
        <v>68</v>
      </c>
      <c r="B1819">
        <v>2012</v>
      </c>
      <c r="C1819" t="s">
        <v>55</v>
      </c>
      <c r="D1819" t="s">
        <v>3</v>
      </c>
      <c r="E1819" t="s">
        <v>1105</v>
      </c>
      <c r="F1819" t="s">
        <v>1158</v>
      </c>
      <c r="G1819" s="140" t="s">
        <v>498</v>
      </c>
    </row>
    <row r="1820" spans="1:7" x14ac:dyDescent="0.25">
      <c r="A1820">
        <v>4</v>
      </c>
      <c r="B1820">
        <v>2012</v>
      </c>
      <c r="C1820" t="s">
        <v>1102</v>
      </c>
      <c r="D1820" t="s">
        <v>3</v>
      </c>
      <c r="E1820" t="s">
        <v>1105</v>
      </c>
      <c r="F1820" t="s">
        <v>1164</v>
      </c>
      <c r="G1820" s="140" t="s">
        <v>317</v>
      </c>
    </row>
    <row r="1821" spans="1:7" x14ac:dyDescent="0.25">
      <c r="A1821">
        <v>0</v>
      </c>
      <c r="B1821">
        <v>2012</v>
      </c>
      <c r="C1821" t="s">
        <v>62</v>
      </c>
      <c r="D1821" t="s">
        <v>3</v>
      </c>
      <c r="E1821" t="s">
        <v>1105</v>
      </c>
      <c r="F1821" t="s">
        <v>1165</v>
      </c>
      <c r="G1821" s="140" t="s">
        <v>502</v>
      </c>
    </row>
    <row r="1822" spans="1:7" x14ac:dyDescent="0.25">
      <c r="A1822">
        <v>101</v>
      </c>
      <c r="B1822">
        <v>2011</v>
      </c>
      <c r="C1822" t="s">
        <v>1106</v>
      </c>
      <c r="D1822" t="s">
        <v>3</v>
      </c>
      <c r="E1822" t="s">
        <v>1105</v>
      </c>
      <c r="F1822" t="s">
        <v>1107</v>
      </c>
      <c r="G1822" s="140" t="s">
        <v>503</v>
      </c>
    </row>
    <row r="1823" spans="1:7" x14ac:dyDescent="0.25">
      <c r="A1823">
        <v>102</v>
      </c>
      <c r="B1823">
        <v>2011</v>
      </c>
      <c r="C1823" t="s">
        <v>1108</v>
      </c>
      <c r="D1823" t="s">
        <v>3</v>
      </c>
      <c r="E1823" t="s">
        <v>1105</v>
      </c>
      <c r="F1823" t="s">
        <v>1109</v>
      </c>
      <c r="G1823" s="140" t="s">
        <v>195</v>
      </c>
    </row>
    <row r="1824" spans="1:7" x14ac:dyDescent="0.25">
      <c r="A1824">
        <v>103</v>
      </c>
      <c r="B1824">
        <v>2011</v>
      </c>
      <c r="C1824" t="s">
        <v>1110</v>
      </c>
      <c r="D1824" t="s">
        <v>3</v>
      </c>
      <c r="E1824" t="s">
        <v>1105</v>
      </c>
      <c r="F1824" t="s">
        <v>1111</v>
      </c>
      <c r="G1824" s="140" t="s">
        <v>504</v>
      </c>
    </row>
    <row r="1825" spans="1:7" x14ac:dyDescent="0.25">
      <c r="A1825">
        <v>151</v>
      </c>
      <c r="B1825">
        <v>2011</v>
      </c>
      <c r="C1825" t="s">
        <v>15</v>
      </c>
      <c r="D1825" t="s">
        <v>3</v>
      </c>
      <c r="E1825" t="s">
        <v>1105</v>
      </c>
      <c r="F1825" t="s">
        <v>1112</v>
      </c>
      <c r="G1825" s="140" t="s">
        <v>505</v>
      </c>
    </row>
    <row r="1826" spans="1:7" x14ac:dyDescent="0.25">
      <c r="A1826">
        <v>153</v>
      </c>
      <c r="B1826">
        <v>2011</v>
      </c>
      <c r="C1826" t="s">
        <v>16</v>
      </c>
      <c r="D1826" t="s">
        <v>3</v>
      </c>
      <c r="E1826" t="s">
        <v>1105</v>
      </c>
      <c r="F1826" t="s">
        <v>1113</v>
      </c>
      <c r="G1826" s="140" t="s">
        <v>506</v>
      </c>
    </row>
    <row r="1827" spans="1:7" x14ac:dyDescent="0.25">
      <c r="A1827">
        <v>154</v>
      </c>
      <c r="B1827">
        <v>2011</v>
      </c>
      <c r="C1827" t="s">
        <v>17</v>
      </c>
      <c r="D1827" t="s">
        <v>3</v>
      </c>
      <c r="E1827" t="s">
        <v>1105</v>
      </c>
      <c r="F1827" t="s">
        <v>1114</v>
      </c>
      <c r="G1827" s="140" t="s">
        <v>507</v>
      </c>
    </row>
    <row r="1828" spans="1:7" x14ac:dyDescent="0.25">
      <c r="A1828">
        <v>155</v>
      </c>
      <c r="B1828">
        <v>2011</v>
      </c>
      <c r="C1828" t="s">
        <v>18</v>
      </c>
      <c r="D1828" t="s">
        <v>3</v>
      </c>
      <c r="E1828" t="s">
        <v>1105</v>
      </c>
      <c r="F1828" t="s">
        <v>1115</v>
      </c>
      <c r="G1828" s="140" t="s">
        <v>508</v>
      </c>
    </row>
    <row r="1829" spans="1:7" x14ac:dyDescent="0.25">
      <c r="A1829">
        <v>157</v>
      </c>
      <c r="B1829">
        <v>2011</v>
      </c>
      <c r="C1829" t="s">
        <v>19</v>
      </c>
      <c r="D1829" t="s">
        <v>3</v>
      </c>
      <c r="E1829" t="s">
        <v>1105</v>
      </c>
      <c r="F1829" t="s">
        <v>1116</v>
      </c>
      <c r="G1829" s="140" t="s">
        <v>509</v>
      </c>
    </row>
    <row r="1830" spans="1:7" x14ac:dyDescent="0.25">
      <c r="A1830">
        <v>159</v>
      </c>
      <c r="B1830">
        <v>2011</v>
      </c>
      <c r="C1830" t="s">
        <v>21</v>
      </c>
      <c r="D1830" t="s">
        <v>3</v>
      </c>
      <c r="E1830" t="s">
        <v>1105</v>
      </c>
      <c r="F1830" t="s">
        <v>1117</v>
      </c>
      <c r="G1830" s="140" t="s">
        <v>510</v>
      </c>
    </row>
    <row r="1831" spans="1:7" x14ac:dyDescent="0.25">
      <c r="A1831">
        <v>158</v>
      </c>
      <c r="B1831">
        <v>2011</v>
      </c>
      <c r="C1831" t="s">
        <v>20</v>
      </c>
      <c r="D1831" t="s">
        <v>3</v>
      </c>
      <c r="E1831" t="s">
        <v>1105</v>
      </c>
      <c r="F1831" t="s">
        <v>1118</v>
      </c>
      <c r="G1831" s="140" t="s">
        <v>511</v>
      </c>
    </row>
    <row r="1832" spans="1:7" x14ac:dyDescent="0.25">
      <c r="A1832">
        <v>1</v>
      </c>
      <c r="B1832">
        <v>2011</v>
      </c>
      <c r="C1832" t="s">
        <v>113</v>
      </c>
      <c r="D1832" t="s">
        <v>3</v>
      </c>
      <c r="E1832" t="s">
        <v>1105</v>
      </c>
      <c r="F1832" t="s">
        <v>1119</v>
      </c>
      <c r="G1832" s="140" t="s">
        <v>167</v>
      </c>
    </row>
    <row r="1833" spans="1:7" x14ac:dyDescent="0.25">
      <c r="A1833">
        <v>241</v>
      </c>
      <c r="B1833">
        <v>2011</v>
      </c>
      <c r="C1833" t="s">
        <v>1120</v>
      </c>
      <c r="D1833" t="s">
        <v>3</v>
      </c>
      <c r="E1833" t="s">
        <v>1105</v>
      </c>
      <c r="F1833" t="s">
        <v>1121</v>
      </c>
      <c r="G1833" s="140" t="s">
        <v>512</v>
      </c>
    </row>
    <row r="1834" spans="1:7" x14ac:dyDescent="0.25">
      <c r="A1834">
        <v>241001</v>
      </c>
      <c r="B1834">
        <v>2011</v>
      </c>
      <c r="C1834" t="s">
        <v>1122</v>
      </c>
      <c r="D1834" t="s">
        <v>3</v>
      </c>
      <c r="E1834" t="s">
        <v>1105</v>
      </c>
      <c r="F1834" t="s">
        <v>1123</v>
      </c>
      <c r="G1834" s="140" t="s">
        <v>369</v>
      </c>
    </row>
    <row r="1835" spans="1:7" x14ac:dyDescent="0.25">
      <c r="A1835">
        <v>241999</v>
      </c>
      <c r="B1835">
        <v>2011</v>
      </c>
      <c r="C1835" t="s">
        <v>1124</v>
      </c>
      <c r="D1835" t="s">
        <v>3</v>
      </c>
      <c r="E1835" t="s">
        <v>1105</v>
      </c>
      <c r="F1835" t="s">
        <v>1125</v>
      </c>
      <c r="G1835" s="140" t="s">
        <v>513</v>
      </c>
    </row>
    <row r="1836" spans="1:7" x14ac:dyDescent="0.25">
      <c r="A1836">
        <v>251</v>
      </c>
      <c r="B1836">
        <v>2011</v>
      </c>
      <c r="C1836" t="s">
        <v>28</v>
      </c>
      <c r="D1836" t="s">
        <v>3</v>
      </c>
      <c r="E1836" t="s">
        <v>1105</v>
      </c>
      <c r="F1836" t="s">
        <v>1126</v>
      </c>
      <c r="G1836" s="140" t="s">
        <v>514</v>
      </c>
    </row>
    <row r="1837" spans="1:7" x14ac:dyDescent="0.25">
      <c r="A1837">
        <v>252</v>
      </c>
      <c r="B1837">
        <v>2011</v>
      </c>
      <c r="C1837" t="s">
        <v>29</v>
      </c>
      <c r="D1837" t="s">
        <v>3</v>
      </c>
      <c r="E1837" t="s">
        <v>1105</v>
      </c>
      <c r="F1837" t="s">
        <v>1127</v>
      </c>
      <c r="G1837" s="140" t="s">
        <v>515</v>
      </c>
    </row>
    <row r="1838" spans="1:7" x14ac:dyDescent="0.25">
      <c r="A1838">
        <v>254</v>
      </c>
      <c r="B1838">
        <v>2011</v>
      </c>
      <c r="C1838" t="s">
        <v>30</v>
      </c>
      <c r="D1838" t="s">
        <v>3</v>
      </c>
      <c r="E1838" t="s">
        <v>1105</v>
      </c>
      <c r="F1838" t="s">
        <v>1128</v>
      </c>
      <c r="G1838" s="140" t="s">
        <v>516</v>
      </c>
    </row>
    <row r="1839" spans="1:7" x14ac:dyDescent="0.25">
      <c r="A1839">
        <v>255</v>
      </c>
      <c r="B1839">
        <v>2011</v>
      </c>
      <c r="C1839" t="s">
        <v>31</v>
      </c>
      <c r="D1839" t="s">
        <v>3</v>
      </c>
      <c r="E1839" t="s">
        <v>1105</v>
      </c>
      <c r="F1839" t="s">
        <v>1129</v>
      </c>
      <c r="G1839" s="140" t="s">
        <v>517</v>
      </c>
    </row>
    <row r="1840" spans="1:7" x14ac:dyDescent="0.25">
      <c r="A1840">
        <v>256</v>
      </c>
      <c r="B1840">
        <v>2011</v>
      </c>
      <c r="C1840" t="s">
        <v>32</v>
      </c>
      <c r="D1840" t="s">
        <v>3</v>
      </c>
      <c r="E1840" t="s">
        <v>1105</v>
      </c>
      <c r="F1840" t="s">
        <v>1130</v>
      </c>
      <c r="G1840" s="140" t="s">
        <v>518</v>
      </c>
    </row>
    <row r="1841" spans="1:7" x14ac:dyDescent="0.25">
      <c r="A1841">
        <v>257</v>
      </c>
      <c r="B1841">
        <v>2011</v>
      </c>
      <c r="C1841" t="s">
        <v>33</v>
      </c>
      <c r="D1841" t="s">
        <v>3</v>
      </c>
      <c r="E1841" t="s">
        <v>1105</v>
      </c>
      <c r="F1841" t="s">
        <v>1131</v>
      </c>
      <c r="G1841" s="140" t="s">
        <v>519</v>
      </c>
    </row>
    <row r="1842" spans="1:7" x14ac:dyDescent="0.25">
      <c r="A1842">
        <v>2</v>
      </c>
      <c r="B1842">
        <v>2011</v>
      </c>
      <c r="C1842" t="s">
        <v>84</v>
      </c>
      <c r="D1842" t="s">
        <v>3</v>
      </c>
      <c r="E1842" t="s">
        <v>1105</v>
      </c>
      <c r="F1842" t="s">
        <v>1132</v>
      </c>
      <c r="G1842" s="140" t="s">
        <v>198</v>
      </c>
    </row>
    <row r="1843" spans="1:7" x14ac:dyDescent="0.25">
      <c r="A1843">
        <v>351</v>
      </c>
      <c r="B1843">
        <v>2011</v>
      </c>
      <c r="C1843" t="s">
        <v>35</v>
      </c>
      <c r="D1843" t="s">
        <v>3</v>
      </c>
      <c r="E1843" t="s">
        <v>1105</v>
      </c>
      <c r="F1843" t="s">
        <v>1133</v>
      </c>
      <c r="G1843" s="140" t="s">
        <v>520</v>
      </c>
    </row>
    <row r="1844" spans="1:7" x14ac:dyDescent="0.25">
      <c r="A1844">
        <v>352</v>
      </c>
      <c r="B1844">
        <v>2011</v>
      </c>
      <c r="C1844" t="s">
        <v>36</v>
      </c>
      <c r="D1844" t="s">
        <v>3</v>
      </c>
      <c r="E1844" t="s">
        <v>1105</v>
      </c>
      <c r="F1844" t="s">
        <v>1134</v>
      </c>
      <c r="G1844" s="140" t="s">
        <v>494</v>
      </c>
    </row>
    <row r="1845" spans="1:7" x14ac:dyDescent="0.25">
      <c r="A1845">
        <v>353</v>
      </c>
      <c r="B1845">
        <v>2011</v>
      </c>
      <c r="C1845" t="s">
        <v>37</v>
      </c>
      <c r="D1845" t="s">
        <v>3</v>
      </c>
      <c r="E1845" t="s">
        <v>1105</v>
      </c>
      <c r="F1845" t="s">
        <v>1135</v>
      </c>
      <c r="G1845" s="140" t="s">
        <v>521</v>
      </c>
    </row>
    <row r="1846" spans="1:7" x14ac:dyDescent="0.25">
      <c r="A1846" t="s">
        <v>66</v>
      </c>
      <c r="B1846">
        <v>2011</v>
      </c>
      <c r="C1846" t="s">
        <v>94</v>
      </c>
      <c r="D1846" t="s">
        <v>3</v>
      </c>
      <c r="E1846" t="s">
        <v>1105</v>
      </c>
      <c r="F1846" t="s">
        <v>1136</v>
      </c>
      <c r="G1846" s="140" t="s">
        <v>522</v>
      </c>
    </row>
    <row r="1847" spans="1:7" x14ac:dyDescent="0.25">
      <c r="A1847">
        <v>355</v>
      </c>
      <c r="B1847">
        <v>2011</v>
      </c>
      <c r="C1847" t="s">
        <v>39</v>
      </c>
      <c r="D1847" t="s">
        <v>3</v>
      </c>
      <c r="E1847" t="s">
        <v>1105</v>
      </c>
      <c r="F1847" t="s">
        <v>1137</v>
      </c>
      <c r="G1847" s="140" t="s">
        <v>523</v>
      </c>
    </row>
    <row r="1848" spans="1:7" x14ac:dyDescent="0.25">
      <c r="A1848">
        <v>356</v>
      </c>
      <c r="B1848">
        <v>2011</v>
      </c>
      <c r="C1848" t="s">
        <v>40</v>
      </c>
      <c r="D1848" t="s">
        <v>3</v>
      </c>
      <c r="E1848" t="s">
        <v>1105</v>
      </c>
      <c r="F1848" t="s">
        <v>1138</v>
      </c>
      <c r="G1848" s="140" t="s">
        <v>524</v>
      </c>
    </row>
    <row r="1849" spans="1:7" x14ac:dyDescent="0.25">
      <c r="A1849">
        <v>357</v>
      </c>
      <c r="B1849">
        <v>2011</v>
      </c>
      <c r="C1849" t="s">
        <v>41</v>
      </c>
      <c r="D1849" t="s">
        <v>3</v>
      </c>
      <c r="E1849" t="s">
        <v>1105</v>
      </c>
      <c r="F1849" t="s">
        <v>1139</v>
      </c>
      <c r="G1849" s="140" t="s">
        <v>414</v>
      </c>
    </row>
    <row r="1850" spans="1:7" x14ac:dyDescent="0.25">
      <c r="A1850">
        <v>358</v>
      </c>
      <c r="B1850">
        <v>2011</v>
      </c>
      <c r="C1850" t="s">
        <v>42</v>
      </c>
      <c r="D1850" t="s">
        <v>3</v>
      </c>
      <c r="E1850" t="s">
        <v>1105</v>
      </c>
      <c r="F1850" t="s">
        <v>1140</v>
      </c>
      <c r="G1850" s="140" t="s">
        <v>525</v>
      </c>
    </row>
    <row r="1851" spans="1:7" x14ac:dyDescent="0.25">
      <c r="A1851">
        <v>359</v>
      </c>
      <c r="B1851">
        <v>2011</v>
      </c>
      <c r="C1851" t="s">
        <v>43</v>
      </c>
      <c r="D1851" t="s">
        <v>3</v>
      </c>
      <c r="E1851" t="s">
        <v>1105</v>
      </c>
      <c r="F1851" t="s">
        <v>1141</v>
      </c>
      <c r="G1851" s="140" t="s">
        <v>526</v>
      </c>
    </row>
    <row r="1852" spans="1:7" x14ac:dyDescent="0.25">
      <c r="A1852" t="s">
        <v>66</v>
      </c>
      <c r="B1852">
        <v>2011</v>
      </c>
      <c r="C1852" t="s">
        <v>94</v>
      </c>
      <c r="D1852" t="s">
        <v>3</v>
      </c>
      <c r="E1852" t="s">
        <v>1105</v>
      </c>
      <c r="F1852" t="s">
        <v>1136</v>
      </c>
      <c r="G1852" s="140" t="s">
        <v>522</v>
      </c>
    </row>
    <row r="1853" spans="1:7" x14ac:dyDescent="0.25">
      <c r="A1853">
        <v>361</v>
      </c>
      <c r="B1853">
        <v>2011</v>
      </c>
      <c r="C1853" t="s">
        <v>44</v>
      </c>
      <c r="D1853" t="s">
        <v>3</v>
      </c>
      <c r="E1853" t="s">
        <v>1105</v>
      </c>
      <c r="F1853" t="s">
        <v>1142</v>
      </c>
      <c r="G1853" s="140" t="s">
        <v>527</v>
      </c>
    </row>
    <row r="1854" spans="1:7" x14ac:dyDescent="0.25">
      <c r="A1854">
        <v>3</v>
      </c>
      <c r="B1854">
        <v>2011</v>
      </c>
      <c r="C1854" t="s">
        <v>85</v>
      </c>
      <c r="D1854" t="s">
        <v>3</v>
      </c>
      <c r="E1854" t="s">
        <v>1105</v>
      </c>
      <c r="F1854" t="s">
        <v>1143</v>
      </c>
      <c r="G1854" s="140" t="s">
        <v>528</v>
      </c>
    </row>
    <row r="1855" spans="1:7" x14ac:dyDescent="0.25">
      <c r="A1855">
        <v>401</v>
      </c>
      <c r="B1855">
        <v>2011</v>
      </c>
      <c r="C1855" t="s">
        <v>1144</v>
      </c>
      <c r="D1855" t="s">
        <v>3</v>
      </c>
      <c r="E1855" t="s">
        <v>1105</v>
      </c>
      <c r="F1855" t="s">
        <v>1145</v>
      </c>
      <c r="G1855" s="140" t="s">
        <v>529</v>
      </c>
    </row>
    <row r="1856" spans="1:7" x14ac:dyDescent="0.25">
      <c r="A1856" t="s">
        <v>67</v>
      </c>
      <c r="B1856">
        <v>2011</v>
      </c>
      <c r="C1856" t="s">
        <v>1146</v>
      </c>
      <c r="D1856" t="s">
        <v>3</v>
      </c>
      <c r="E1856" t="s">
        <v>1105</v>
      </c>
      <c r="F1856" t="s">
        <v>1147</v>
      </c>
      <c r="G1856" s="140" t="s">
        <v>530</v>
      </c>
    </row>
    <row r="1857" spans="1:7" x14ac:dyDescent="0.25">
      <c r="A1857">
        <v>403</v>
      </c>
      <c r="B1857">
        <v>2011</v>
      </c>
      <c r="C1857" t="s">
        <v>1148</v>
      </c>
      <c r="D1857" t="s">
        <v>3</v>
      </c>
      <c r="E1857" t="s">
        <v>1105</v>
      </c>
      <c r="F1857" t="s">
        <v>1149</v>
      </c>
      <c r="G1857" s="140" t="s">
        <v>251</v>
      </c>
    </row>
    <row r="1858" spans="1:7" x14ac:dyDescent="0.25">
      <c r="A1858">
        <v>404</v>
      </c>
      <c r="B1858">
        <v>2011</v>
      </c>
      <c r="C1858" t="s">
        <v>1150</v>
      </c>
      <c r="D1858" t="s">
        <v>3</v>
      </c>
      <c r="E1858" t="s">
        <v>1105</v>
      </c>
      <c r="F1858" t="s">
        <v>1151</v>
      </c>
      <c r="G1858" s="140" t="s">
        <v>531</v>
      </c>
    </row>
    <row r="1859" spans="1:7" x14ac:dyDescent="0.25">
      <c r="A1859">
        <v>405</v>
      </c>
      <c r="B1859">
        <v>2011</v>
      </c>
      <c r="C1859" t="s">
        <v>1152</v>
      </c>
      <c r="D1859" t="s">
        <v>3</v>
      </c>
      <c r="E1859" t="s">
        <v>1105</v>
      </c>
      <c r="F1859" t="s">
        <v>1153</v>
      </c>
      <c r="G1859" s="140" t="s">
        <v>532</v>
      </c>
    </row>
    <row r="1860" spans="1:7" x14ac:dyDescent="0.25">
      <c r="A1860">
        <v>451</v>
      </c>
      <c r="B1860">
        <v>2011</v>
      </c>
      <c r="C1860" t="s">
        <v>51</v>
      </c>
      <c r="D1860" t="s">
        <v>3</v>
      </c>
      <c r="E1860" t="s">
        <v>1105</v>
      </c>
      <c r="F1860" t="s">
        <v>1154</v>
      </c>
      <c r="G1860" s="140" t="s">
        <v>533</v>
      </c>
    </row>
    <row r="1861" spans="1:7" x14ac:dyDescent="0.25">
      <c r="A1861">
        <v>452</v>
      </c>
      <c r="B1861">
        <v>2011</v>
      </c>
      <c r="C1861" t="s">
        <v>52</v>
      </c>
      <c r="D1861" t="s">
        <v>3</v>
      </c>
      <c r="E1861" t="s">
        <v>1105</v>
      </c>
      <c r="F1861" t="s">
        <v>1155</v>
      </c>
      <c r="G1861" s="140" t="s">
        <v>534</v>
      </c>
    </row>
    <row r="1862" spans="1:7" x14ac:dyDescent="0.25">
      <c r="A1862">
        <v>453</v>
      </c>
      <c r="B1862">
        <v>2011</v>
      </c>
      <c r="C1862" t="s">
        <v>53</v>
      </c>
      <c r="D1862" t="s">
        <v>3</v>
      </c>
      <c r="E1862" t="s">
        <v>1105</v>
      </c>
      <c r="F1862" t="s">
        <v>1156</v>
      </c>
      <c r="G1862" s="140" t="s">
        <v>535</v>
      </c>
    </row>
    <row r="1863" spans="1:7" x14ac:dyDescent="0.25">
      <c r="A1863">
        <v>454</v>
      </c>
      <c r="B1863">
        <v>2011</v>
      </c>
      <c r="C1863" t="s">
        <v>54</v>
      </c>
      <c r="D1863" t="s">
        <v>3</v>
      </c>
      <c r="E1863" t="s">
        <v>1105</v>
      </c>
      <c r="F1863" t="s">
        <v>1157</v>
      </c>
      <c r="G1863" s="140" t="s">
        <v>536</v>
      </c>
    </row>
    <row r="1864" spans="1:7" x14ac:dyDescent="0.25">
      <c r="A1864" t="s">
        <v>68</v>
      </c>
      <c r="B1864">
        <v>2011</v>
      </c>
      <c r="C1864" t="s">
        <v>55</v>
      </c>
      <c r="D1864" t="s">
        <v>3</v>
      </c>
      <c r="E1864" t="s">
        <v>1105</v>
      </c>
      <c r="F1864" t="s">
        <v>1158</v>
      </c>
      <c r="G1864" s="140" t="s">
        <v>537</v>
      </c>
    </row>
    <row r="1865" spans="1:7" x14ac:dyDescent="0.25">
      <c r="A1865">
        <v>456</v>
      </c>
      <c r="B1865">
        <v>2011</v>
      </c>
      <c r="C1865" t="s">
        <v>56</v>
      </c>
      <c r="D1865" t="s">
        <v>3</v>
      </c>
      <c r="E1865" t="s">
        <v>1105</v>
      </c>
      <c r="F1865" t="s">
        <v>1159</v>
      </c>
      <c r="G1865" s="140" t="s">
        <v>538</v>
      </c>
    </row>
    <row r="1866" spans="1:7" x14ac:dyDescent="0.25">
      <c r="A1866" t="s">
        <v>67</v>
      </c>
      <c r="B1866">
        <v>2011</v>
      </c>
      <c r="C1866" t="s">
        <v>1146</v>
      </c>
      <c r="D1866" t="s">
        <v>3</v>
      </c>
      <c r="E1866" t="s">
        <v>1105</v>
      </c>
      <c r="F1866" t="s">
        <v>1147</v>
      </c>
      <c r="G1866" s="140" t="s">
        <v>530</v>
      </c>
    </row>
    <row r="1867" spans="1:7" x14ac:dyDescent="0.25">
      <c r="A1867">
        <v>458</v>
      </c>
      <c r="B1867">
        <v>2011</v>
      </c>
      <c r="C1867" t="s">
        <v>57</v>
      </c>
      <c r="D1867" t="s">
        <v>3</v>
      </c>
      <c r="E1867" t="s">
        <v>1105</v>
      </c>
      <c r="F1867" t="s">
        <v>1160</v>
      </c>
      <c r="G1867" s="140" t="s">
        <v>539</v>
      </c>
    </row>
    <row r="1868" spans="1:7" x14ac:dyDescent="0.25">
      <c r="A1868">
        <v>459</v>
      </c>
      <c r="B1868">
        <v>2011</v>
      </c>
      <c r="C1868" t="s">
        <v>58</v>
      </c>
      <c r="D1868" t="s">
        <v>3</v>
      </c>
      <c r="E1868" t="s">
        <v>1105</v>
      </c>
      <c r="F1868" t="s">
        <v>1161</v>
      </c>
      <c r="G1868" s="140" t="s">
        <v>291</v>
      </c>
    </row>
    <row r="1869" spans="1:7" x14ac:dyDescent="0.25">
      <c r="A1869">
        <v>460</v>
      </c>
      <c r="B1869">
        <v>2011</v>
      </c>
      <c r="C1869" t="s">
        <v>59</v>
      </c>
      <c r="D1869" t="s">
        <v>3</v>
      </c>
      <c r="E1869" t="s">
        <v>1105</v>
      </c>
      <c r="F1869" t="s">
        <v>1162</v>
      </c>
      <c r="G1869" s="140" t="s">
        <v>540</v>
      </c>
    </row>
    <row r="1870" spans="1:7" x14ac:dyDescent="0.25">
      <c r="A1870">
        <v>461</v>
      </c>
      <c r="B1870">
        <v>2011</v>
      </c>
      <c r="C1870" t="s">
        <v>60</v>
      </c>
      <c r="D1870" t="s">
        <v>3</v>
      </c>
      <c r="E1870" t="s">
        <v>1105</v>
      </c>
      <c r="F1870" t="s">
        <v>1163</v>
      </c>
      <c r="G1870" s="140" t="s">
        <v>447</v>
      </c>
    </row>
    <row r="1871" spans="1:7" x14ac:dyDescent="0.25">
      <c r="A1871" t="s">
        <v>68</v>
      </c>
      <c r="B1871">
        <v>2011</v>
      </c>
      <c r="C1871" t="s">
        <v>55</v>
      </c>
      <c r="D1871" t="s">
        <v>3</v>
      </c>
      <c r="E1871" t="s">
        <v>1105</v>
      </c>
      <c r="F1871" t="s">
        <v>1158</v>
      </c>
      <c r="G1871" s="140" t="s">
        <v>537</v>
      </c>
    </row>
    <row r="1872" spans="1:7" x14ac:dyDescent="0.25">
      <c r="A1872">
        <v>4</v>
      </c>
      <c r="B1872">
        <v>2011</v>
      </c>
      <c r="C1872" t="s">
        <v>1102</v>
      </c>
      <c r="D1872" t="s">
        <v>3</v>
      </c>
      <c r="E1872" t="s">
        <v>1105</v>
      </c>
      <c r="F1872" t="s">
        <v>1164</v>
      </c>
      <c r="G1872" s="140" t="s">
        <v>541</v>
      </c>
    </row>
    <row r="1873" spans="1:7" x14ac:dyDescent="0.25">
      <c r="A1873">
        <v>0</v>
      </c>
      <c r="B1873">
        <v>2011</v>
      </c>
      <c r="C1873" t="s">
        <v>62</v>
      </c>
      <c r="D1873" t="s">
        <v>3</v>
      </c>
      <c r="E1873" t="s">
        <v>1105</v>
      </c>
      <c r="F1873" t="s">
        <v>1165</v>
      </c>
      <c r="G1873" s="140" t="s">
        <v>279</v>
      </c>
    </row>
    <row r="1874" spans="1:7" x14ac:dyDescent="0.25">
      <c r="A1874">
        <v>101</v>
      </c>
      <c r="B1874">
        <v>2019</v>
      </c>
      <c r="C1874" t="s">
        <v>1106</v>
      </c>
      <c r="D1874" t="s">
        <v>1166</v>
      </c>
      <c r="E1874" t="s">
        <v>1105</v>
      </c>
      <c r="F1874" t="s">
        <v>1107</v>
      </c>
      <c r="G1874" s="140" t="s">
        <v>542</v>
      </c>
    </row>
    <row r="1875" spans="1:7" x14ac:dyDescent="0.25">
      <c r="A1875">
        <v>102</v>
      </c>
      <c r="B1875">
        <v>2019</v>
      </c>
      <c r="C1875" t="s">
        <v>1108</v>
      </c>
      <c r="D1875" t="s">
        <v>1166</v>
      </c>
      <c r="E1875" t="s">
        <v>1105</v>
      </c>
      <c r="F1875" t="s">
        <v>1109</v>
      </c>
      <c r="G1875" s="140" t="s">
        <v>543</v>
      </c>
    </row>
    <row r="1876" spans="1:7" x14ac:dyDescent="0.25">
      <c r="A1876">
        <v>103</v>
      </c>
      <c r="B1876">
        <v>2019</v>
      </c>
      <c r="C1876" t="s">
        <v>1110</v>
      </c>
      <c r="D1876" t="s">
        <v>1166</v>
      </c>
      <c r="E1876" t="s">
        <v>1105</v>
      </c>
      <c r="F1876" t="s">
        <v>1111</v>
      </c>
      <c r="G1876" s="140" t="s">
        <v>544</v>
      </c>
    </row>
    <row r="1877" spans="1:7" x14ac:dyDescent="0.25">
      <c r="A1877">
        <v>151</v>
      </c>
      <c r="B1877">
        <v>2019</v>
      </c>
      <c r="C1877" t="s">
        <v>15</v>
      </c>
      <c r="D1877" t="s">
        <v>1166</v>
      </c>
      <c r="E1877" t="s">
        <v>1105</v>
      </c>
      <c r="F1877" t="s">
        <v>1112</v>
      </c>
      <c r="G1877" s="140" t="s">
        <v>545</v>
      </c>
    </row>
    <row r="1878" spans="1:7" x14ac:dyDescent="0.25">
      <c r="A1878">
        <v>153</v>
      </c>
      <c r="B1878">
        <v>2019</v>
      </c>
      <c r="C1878" t="s">
        <v>16</v>
      </c>
      <c r="D1878" t="s">
        <v>1166</v>
      </c>
      <c r="E1878" t="s">
        <v>1105</v>
      </c>
      <c r="F1878" t="s">
        <v>1113</v>
      </c>
      <c r="G1878" s="140" t="s">
        <v>546</v>
      </c>
    </row>
    <row r="1879" spans="1:7" x14ac:dyDescent="0.25">
      <c r="A1879">
        <v>154</v>
      </c>
      <c r="B1879">
        <v>2019</v>
      </c>
      <c r="C1879" t="s">
        <v>17</v>
      </c>
      <c r="D1879" t="s">
        <v>1166</v>
      </c>
      <c r="E1879" t="s">
        <v>1105</v>
      </c>
      <c r="F1879" t="s">
        <v>1114</v>
      </c>
      <c r="G1879" s="140" t="s">
        <v>547</v>
      </c>
    </row>
    <row r="1880" spans="1:7" x14ac:dyDescent="0.25">
      <c r="A1880">
        <v>155</v>
      </c>
      <c r="B1880">
        <v>2019</v>
      </c>
      <c r="C1880" t="s">
        <v>18</v>
      </c>
      <c r="D1880" t="s">
        <v>1166</v>
      </c>
      <c r="E1880" t="s">
        <v>1105</v>
      </c>
      <c r="F1880" t="s">
        <v>1115</v>
      </c>
      <c r="G1880" s="140" t="s">
        <v>548</v>
      </c>
    </row>
    <row r="1881" spans="1:7" x14ac:dyDescent="0.25">
      <c r="A1881">
        <v>157</v>
      </c>
      <c r="B1881">
        <v>2019</v>
      </c>
      <c r="C1881" t="s">
        <v>19</v>
      </c>
      <c r="D1881" t="s">
        <v>1166</v>
      </c>
      <c r="E1881" t="s">
        <v>1105</v>
      </c>
      <c r="F1881" t="s">
        <v>1116</v>
      </c>
      <c r="G1881" s="140" t="s">
        <v>549</v>
      </c>
    </row>
    <row r="1882" spans="1:7" x14ac:dyDescent="0.25">
      <c r="A1882">
        <v>159</v>
      </c>
      <c r="B1882">
        <v>2019</v>
      </c>
      <c r="C1882" t="s">
        <v>21</v>
      </c>
      <c r="D1882" t="s">
        <v>1166</v>
      </c>
      <c r="E1882" t="s">
        <v>1105</v>
      </c>
      <c r="F1882" t="s">
        <v>1117</v>
      </c>
      <c r="G1882" s="140" t="s">
        <v>550</v>
      </c>
    </row>
    <row r="1883" spans="1:7" x14ac:dyDescent="0.25">
      <c r="A1883">
        <v>158</v>
      </c>
      <c r="B1883">
        <v>2019</v>
      </c>
      <c r="C1883" t="s">
        <v>20</v>
      </c>
      <c r="D1883" t="s">
        <v>1166</v>
      </c>
      <c r="E1883" t="s">
        <v>1105</v>
      </c>
      <c r="F1883" t="s">
        <v>1118</v>
      </c>
      <c r="G1883" s="140" t="s">
        <v>551</v>
      </c>
    </row>
    <row r="1884" spans="1:7" x14ac:dyDescent="0.25">
      <c r="A1884">
        <v>1</v>
      </c>
      <c r="B1884">
        <v>2019</v>
      </c>
      <c r="C1884" t="s">
        <v>113</v>
      </c>
      <c r="D1884" t="s">
        <v>1166</v>
      </c>
      <c r="E1884" t="s">
        <v>1105</v>
      </c>
      <c r="F1884" t="s">
        <v>1119</v>
      </c>
      <c r="G1884" s="140" t="s">
        <v>552</v>
      </c>
    </row>
    <row r="1885" spans="1:7" x14ac:dyDescent="0.25">
      <c r="A1885">
        <v>241</v>
      </c>
      <c r="B1885">
        <v>2019</v>
      </c>
      <c r="C1885" t="s">
        <v>1120</v>
      </c>
      <c r="D1885" t="s">
        <v>1166</v>
      </c>
      <c r="E1885" t="s">
        <v>1105</v>
      </c>
      <c r="F1885" t="s">
        <v>1121</v>
      </c>
      <c r="G1885" s="140" t="s">
        <v>553</v>
      </c>
    </row>
    <row r="1886" spans="1:7" x14ac:dyDescent="0.25">
      <c r="A1886">
        <v>241001</v>
      </c>
      <c r="B1886">
        <v>2019</v>
      </c>
      <c r="C1886" t="s">
        <v>1122</v>
      </c>
      <c r="D1886" t="s">
        <v>1166</v>
      </c>
      <c r="E1886" t="s">
        <v>1105</v>
      </c>
      <c r="F1886" t="s">
        <v>1123</v>
      </c>
      <c r="G1886" s="140" t="s">
        <v>554</v>
      </c>
    </row>
    <row r="1887" spans="1:7" x14ac:dyDescent="0.25">
      <c r="A1887">
        <v>241999</v>
      </c>
      <c r="B1887">
        <v>2019</v>
      </c>
      <c r="C1887" t="s">
        <v>1124</v>
      </c>
      <c r="D1887" t="s">
        <v>1166</v>
      </c>
      <c r="E1887" t="s">
        <v>1105</v>
      </c>
      <c r="F1887" t="s">
        <v>1125</v>
      </c>
      <c r="G1887" s="140" t="s">
        <v>555</v>
      </c>
    </row>
    <row r="1888" spans="1:7" x14ac:dyDescent="0.25">
      <c r="A1888">
        <v>251</v>
      </c>
      <c r="B1888">
        <v>2019</v>
      </c>
      <c r="C1888" t="s">
        <v>28</v>
      </c>
      <c r="D1888" t="s">
        <v>1166</v>
      </c>
      <c r="E1888" t="s">
        <v>1105</v>
      </c>
      <c r="F1888" t="s">
        <v>1126</v>
      </c>
      <c r="G1888" s="140" t="s">
        <v>556</v>
      </c>
    </row>
    <row r="1889" spans="1:7" x14ac:dyDescent="0.25">
      <c r="A1889">
        <v>252</v>
      </c>
      <c r="B1889">
        <v>2019</v>
      </c>
      <c r="C1889" t="s">
        <v>29</v>
      </c>
      <c r="D1889" t="s">
        <v>1166</v>
      </c>
      <c r="E1889" t="s">
        <v>1105</v>
      </c>
      <c r="F1889" t="s">
        <v>1127</v>
      </c>
      <c r="G1889" s="140" t="s">
        <v>557</v>
      </c>
    </row>
    <row r="1890" spans="1:7" x14ac:dyDescent="0.25">
      <c r="A1890">
        <v>254</v>
      </c>
      <c r="B1890">
        <v>2019</v>
      </c>
      <c r="C1890" t="s">
        <v>30</v>
      </c>
      <c r="D1890" t="s">
        <v>1166</v>
      </c>
      <c r="E1890" t="s">
        <v>1105</v>
      </c>
      <c r="F1890" t="s">
        <v>1128</v>
      </c>
      <c r="G1890" s="140" t="s">
        <v>558</v>
      </c>
    </row>
    <row r="1891" spans="1:7" x14ac:dyDescent="0.25">
      <c r="A1891">
        <v>255</v>
      </c>
      <c r="B1891">
        <v>2019</v>
      </c>
      <c r="C1891" t="s">
        <v>31</v>
      </c>
      <c r="D1891" t="s">
        <v>1166</v>
      </c>
      <c r="E1891" t="s">
        <v>1105</v>
      </c>
      <c r="F1891" t="s">
        <v>1129</v>
      </c>
      <c r="G1891" s="140" t="s">
        <v>559</v>
      </c>
    </row>
    <row r="1892" spans="1:7" x14ac:dyDescent="0.25">
      <c r="A1892">
        <v>256</v>
      </c>
      <c r="B1892">
        <v>2019</v>
      </c>
      <c r="C1892" t="s">
        <v>32</v>
      </c>
      <c r="D1892" t="s">
        <v>1166</v>
      </c>
      <c r="E1892" t="s">
        <v>1105</v>
      </c>
      <c r="F1892" t="s">
        <v>1130</v>
      </c>
      <c r="G1892" s="140" t="s">
        <v>560</v>
      </c>
    </row>
    <row r="1893" spans="1:7" x14ac:dyDescent="0.25">
      <c r="A1893">
        <v>257</v>
      </c>
      <c r="B1893">
        <v>2019</v>
      </c>
      <c r="C1893" t="s">
        <v>33</v>
      </c>
      <c r="D1893" t="s">
        <v>1166</v>
      </c>
      <c r="E1893" t="s">
        <v>1105</v>
      </c>
      <c r="F1893" t="s">
        <v>1131</v>
      </c>
      <c r="G1893" s="140" t="s">
        <v>561</v>
      </c>
    </row>
    <row r="1894" spans="1:7" x14ac:dyDescent="0.25">
      <c r="A1894">
        <v>2</v>
      </c>
      <c r="B1894">
        <v>2019</v>
      </c>
      <c r="C1894" t="s">
        <v>84</v>
      </c>
      <c r="D1894" t="s">
        <v>1166</v>
      </c>
      <c r="E1894" t="s">
        <v>1105</v>
      </c>
      <c r="F1894" t="s">
        <v>1132</v>
      </c>
      <c r="G1894" s="140" t="s">
        <v>562</v>
      </c>
    </row>
    <row r="1895" spans="1:7" x14ac:dyDescent="0.25">
      <c r="A1895">
        <v>351</v>
      </c>
      <c r="B1895">
        <v>2019</v>
      </c>
      <c r="C1895" t="s">
        <v>35</v>
      </c>
      <c r="D1895" t="s">
        <v>1166</v>
      </c>
      <c r="E1895" t="s">
        <v>1105</v>
      </c>
      <c r="F1895" t="s">
        <v>1133</v>
      </c>
      <c r="G1895" s="140" t="s">
        <v>563</v>
      </c>
    </row>
    <row r="1896" spans="1:7" x14ac:dyDescent="0.25">
      <c r="A1896">
        <v>352</v>
      </c>
      <c r="B1896">
        <v>2019</v>
      </c>
      <c r="C1896" t="s">
        <v>36</v>
      </c>
      <c r="D1896" t="s">
        <v>1166</v>
      </c>
      <c r="E1896" t="s">
        <v>1105</v>
      </c>
      <c r="F1896" t="s">
        <v>1134</v>
      </c>
      <c r="G1896" s="140" t="s">
        <v>564</v>
      </c>
    </row>
    <row r="1897" spans="1:7" x14ac:dyDescent="0.25">
      <c r="A1897">
        <v>353</v>
      </c>
      <c r="B1897">
        <v>2019</v>
      </c>
      <c r="C1897" t="s">
        <v>37</v>
      </c>
      <c r="D1897" t="s">
        <v>1166</v>
      </c>
      <c r="E1897" t="s">
        <v>1105</v>
      </c>
      <c r="F1897" t="s">
        <v>1135</v>
      </c>
      <c r="G1897" s="140" t="s">
        <v>565</v>
      </c>
    </row>
    <row r="1898" spans="1:7" x14ac:dyDescent="0.25">
      <c r="A1898" t="s">
        <v>66</v>
      </c>
      <c r="B1898">
        <v>2019</v>
      </c>
      <c r="C1898" t="s">
        <v>94</v>
      </c>
      <c r="D1898" t="s">
        <v>1166</v>
      </c>
      <c r="E1898" t="s">
        <v>1105</v>
      </c>
      <c r="F1898" t="s">
        <v>1136</v>
      </c>
      <c r="G1898" s="140" t="s">
        <v>566</v>
      </c>
    </row>
    <row r="1899" spans="1:7" x14ac:dyDescent="0.25">
      <c r="A1899">
        <v>355</v>
      </c>
      <c r="B1899">
        <v>2019</v>
      </c>
      <c r="C1899" t="s">
        <v>39</v>
      </c>
      <c r="D1899" t="s">
        <v>1166</v>
      </c>
      <c r="E1899" t="s">
        <v>1105</v>
      </c>
      <c r="F1899" t="s">
        <v>1137</v>
      </c>
      <c r="G1899" s="140" t="s">
        <v>567</v>
      </c>
    </row>
    <row r="1900" spans="1:7" x14ac:dyDescent="0.25">
      <c r="A1900">
        <v>356</v>
      </c>
      <c r="B1900">
        <v>2019</v>
      </c>
      <c r="C1900" t="s">
        <v>40</v>
      </c>
      <c r="D1900" t="s">
        <v>1166</v>
      </c>
      <c r="E1900" t="s">
        <v>1105</v>
      </c>
      <c r="F1900" t="s">
        <v>1138</v>
      </c>
      <c r="G1900" s="140" t="s">
        <v>568</v>
      </c>
    </row>
    <row r="1901" spans="1:7" x14ac:dyDescent="0.25">
      <c r="A1901">
        <v>357</v>
      </c>
      <c r="B1901">
        <v>2019</v>
      </c>
      <c r="C1901" t="s">
        <v>41</v>
      </c>
      <c r="D1901" t="s">
        <v>1166</v>
      </c>
      <c r="E1901" t="s">
        <v>1105</v>
      </c>
      <c r="F1901" t="s">
        <v>1139</v>
      </c>
      <c r="G1901" s="140" t="s">
        <v>569</v>
      </c>
    </row>
    <row r="1902" spans="1:7" x14ac:dyDescent="0.25">
      <c r="A1902">
        <v>358</v>
      </c>
      <c r="B1902">
        <v>2019</v>
      </c>
      <c r="C1902" t="s">
        <v>42</v>
      </c>
      <c r="D1902" t="s">
        <v>1166</v>
      </c>
      <c r="E1902" t="s">
        <v>1105</v>
      </c>
      <c r="F1902" t="s">
        <v>1140</v>
      </c>
      <c r="G1902" s="140" t="s">
        <v>570</v>
      </c>
    </row>
    <row r="1903" spans="1:7" x14ac:dyDescent="0.25">
      <c r="A1903">
        <v>359</v>
      </c>
      <c r="B1903">
        <v>2019</v>
      </c>
      <c r="C1903" t="s">
        <v>43</v>
      </c>
      <c r="D1903" t="s">
        <v>1166</v>
      </c>
      <c r="E1903" t="s">
        <v>1105</v>
      </c>
      <c r="F1903" t="s">
        <v>1141</v>
      </c>
      <c r="G1903" s="140" t="s">
        <v>571</v>
      </c>
    </row>
    <row r="1904" spans="1:7" x14ac:dyDescent="0.25">
      <c r="A1904" t="s">
        <v>66</v>
      </c>
      <c r="B1904">
        <v>2019</v>
      </c>
      <c r="C1904" t="s">
        <v>94</v>
      </c>
      <c r="D1904" t="s">
        <v>1166</v>
      </c>
      <c r="E1904" t="s">
        <v>1105</v>
      </c>
      <c r="F1904" t="s">
        <v>1136</v>
      </c>
      <c r="G1904" s="140" t="s">
        <v>566</v>
      </c>
    </row>
    <row r="1905" spans="1:7" x14ac:dyDescent="0.25">
      <c r="A1905">
        <v>361</v>
      </c>
      <c r="B1905">
        <v>2019</v>
      </c>
      <c r="C1905" t="s">
        <v>44</v>
      </c>
      <c r="D1905" t="s">
        <v>1166</v>
      </c>
      <c r="E1905" t="s">
        <v>1105</v>
      </c>
      <c r="F1905" t="s">
        <v>1142</v>
      </c>
      <c r="G1905" s="140" t="s">
        <v>572</v>
      </c>
    </row>
    <row r="1906" spans="1:7" x14ac:dyDescent="0.25">
      <c r="A1906">
        <v>3</v>
      </c>
      <c r="B1906">
        <v>2019</v>
      </c>
      <c r="C1906" t="s">
        <v>85</v>
      </c>
      <c r="D1906" t="s">
        <v>1166</v>
      </c>
      <c r="E1906" t="s">
        <v>1105</v>
      </c>
      <c r="F1906" t="s">
        <v>1143</v>
      </c>
      <c r="G1906" s="140" t="s">
        <v>573</v>
      </c>
    </row>
    <row r="1907" spans="1:7" x14ac:dyDescent="0.25">
      <c r="A1907">
        <v>401</v>
      </c>
      <c r="B1907">
        <v>2019</v>
      </c>
      <c r="C1907" t="s">
        <v>1144</v>
      </c>
      <c r="D1907" t="s">
        <v>1166</v>
      </c>
      <c r="E1907" t="s">
        <v>1105</v>
      </c>
      <c r="F1907" t="s">
        <v>1145</v>
      </c>
      <c r="G1907" s="140" t="s">
        <v>574</v>
      </c>
    </row>
    <row r="1908" spans="1:7" x14ac:dyDescent="0.25">
      <c r="A1908" t="s">
        <v>67</v>
      </c>
      <c r="B1908">
        <v>2019</v>
      </c>
      <c r="C1908" t="s">
        <v>1146</v>
      </c>
      <c r="D1908" t="s">
        <v>1166</v>
      </c>
      <c r="E1908" t="s">
        <v>1105</v>
      </c>
      <c r="F1908" t="s">
        <v>1147</v>
      </c>
      <c r="G1908" s="140" t="s">
        <v>575</v>
      </c>
    </row>
    <row r="1909" spans="1:7" x14ac:dyDescent="0.25">
      <c r="A1909">
        <v>403</v>
      </c>
      <c r="B1909">
        <v>2019</v>
      </c>
      <c r="C1909" t="s">
        <v>1148</v>
      </c>
      <c r="D1909" t="s">
        <v>1166</v>
      </c>
      <c r="E1909" t="s">
        <v>1105</v>
      </c>
      <c r="F1909" t="s">
        <v>1149</v>
      </c>
      <c r="G1909" s="140" t="s">
        <v>576</v>
      </c>
    </row>
    <row r="1910" spans="1:7" x14ac:dyDescent="0.25">
      <c r="A1910">
        <v>404</v>
      </c>
      <c r="B1910">
        <v>2019</v>
      </c>
      <c r="C1910" t="s">
        <v>1150</v>
      </c>
      <c r="D1910" t="s">
        <v>1166</v>
      </c>
      <c r="E1910" t="s">
        <v>1105</v>
      </c>
      <c r="F1910" t="s">
        <v>1151</v>
      </c>
      <c r="G1910" s="140" t="s">
        <v>577</v>
      </c>
    </row>
    <row r="1911" spans="1:7" x14ac:dyDescent="0.25">
      <c r="A1911">
        <v>405</v>
      </c>
      <c r="B1911">
        <v>2019</v>
      </c>
      <c r="C1911" t="s">
        <v>1152</v>
      </c>
      <c r="D1911" t="s">
        <v>1166</v>
      </c>
      <c r="E1911" t="s">
        <v>1105</v>
      </c>
      <c r="F1911" t="s">
        <v>1153</v>
      </c>
      <c r="G1911" s="140" t="s">
        <v>578</v>
      </c>
    </row>
    <row r="1912" spans="1:7" x14ac:dyDescent="0.25">
      <c r="A1912">
        <v>451</v>
      </c>
      <c r="B1912">
        <v>2019</v>
      </c>
      <c r="C1912" t="s">
        <v>51</v>
      </c>
      <c r="D1912" t="s">
        <v>1166</v>
      </c>
      <c r="E1912" t="s">
        <v>1105</v>
      </c>
      <c r="F1912" t="s">
        <v>1154</v>
      </c>
      <c r="G1912" s="140" t="s">
        <v>579</v>
      </c>
    </row>
    <row r="1913" spans="1:7" x14ac:dyDescent="0.25">
      <c r="A1913">
        <v>452</v>
      </c>
      <c r="B1913">
        <v>2019</v>
      </c>
      <c r="C1913" t="s">
        <v>52</v>
      </c>
      <c r="D1913" t="s">
        <v>1166</v>
      </c>
      <c r="E1913" t="s">
        <v>1105</v>
      </c>
      <c r="F1913" t="s">
        <v>1155</v>
      </c>
      <c r="G1913" s="140" t="s">
        <v>580</v>
      </c>
    </row>
    <row r="1914" spans="1:7" x14ac:dyDescent="0.25">
      <c r="A1914">
        <v>453</v>
      </c>
      <c r="B1914">
        <v>2019</v>
      </c>
      <c r="C1914" t="s">
        <v>53</v>
      </c>
      <c r="D1914" t="s">
        <v>1166</v>
      </c>
      <c r="E1914" t="s">
        <v>1105</v>
      </c>
      <c r="F1914" t="s">
        <v>1156</v>
      </c>
      <c r="G1914" s="140" t="s">
        <v>581</v>
      </c>
    </row>
    <row r="1915" spans="1:7" x14ac:dyDescent="0.25">
      <c r="A1915">
        <v>454</v>
      </c>
      <c r="B1915">
        <v>2019</v>
      </c>
      <c r="C1915" t="s">
        <v>54</v>
      </c>
      <c r="D1915" t="s">
        <v>1166</v>
      </c>
      <c r="E1915" t="s">
        <v>1105</v>
      </c>
      <c r="F1915" t="s">
        <v>1157</v>
      </c>
      <c r="G1915" s="140" t="s">
        <v>582</v>
      </c>
    </row>
    <row r="1916" spans="1:7" x14ac:dyDescent="0.25">
      <c r="A1916" t="s">
        <v>68</v>
      </c>
      <c r="B1916">
        <v>2019</v>
      </c>
      <c r="C1916" t="s">
        <v>55</v>
      </c>
      <c r="D1916" t="s">
        <v>1166</v>
      </c>
      <c r="E1916" t="s">
        <v>1105</v>
      </c>
      <c r="F1916" t="s">
        <v>1158</v>
      </c>
      <c r="G1916" s="140" t="s">
        <v>583</v>
      </c>
    </row>
    <row r="1917" spans="1:7" x14ac:dyDescent="0.25">
      <c r="A1917">
        <v>456</v>
      </c>
      <c r="B1917">
        <v>2019</v>
      </c>
      <c r="C1917" t="s">
        <v>56</v>
      </c>
      <c r="D1917" t="s">
        <v>1166</v>
      </c>
      <c r="E1917" t="s">
        <v>1105</v>
      </c>
      <c r="F1917" t="s">
        <v>1159</v>
      </c>
      <c r="G1917" s="140" t="s">
        <v>584</v>
      </c>
    </row>
    <row r="1918" spans="1:7" x14ac:dyDescent="0.25">
      <c r="A1918" t="s">
        <v>67</v>
      </c>
      <c r="B1918">
        <v>2019</v>
      </c>
      <c r="C1918" t="s">
        <v>1146</v>
      </c>
      <c r="D1918" t="s">
        <v>1166</v>
      </c>
      <c r="E1918" t="s">
        <v>1105</v>
      </c>
      <c r="F1918" t="s">
        <v>1147</v>
      </c>
      <c r="G1918" s="140" t="s">
        <v>575</v>
      </c>
    </row>
    <row r="1919" spans="1:7" x14ac:dyDescent="0.25">
      <c r="A1919">
        <v>458</v>
      </c>
      <c r="B1919">
        <v>2019</v>
      </c>
      <c r="C1919" t="s">
        <v>57</v>
      </c>
      <c r="D1919" t="s">
        <v>1166</v>
      </c>
      <c r="E1919" t="s">
        <v>1105</v>
      </c>
      <c r="F1919" t="s">
        <v>1160</v>
      </c>
      <c r="G1919" s="140" t="s">
        <v>585</v>
      </c>
    </row>
    <row r="1920" spans="1:7" x14ac:dyDescent="0.25">
      <c r="A1920">
        <v>459</v>
      </c>
      <c r="B1920">
        <v>2019</v>
      </c>
      <c r="C1920" t="s">
        <v>58</v>
      </c>
      <c r="D1920" t="s">
        <v>1166</v>
      </c>
      <c r="E1920" t="s">
        <v>1105</v>
      </c>
      <c r="F1920" t="s">
        <v>1161</v>
      </c>
      <c r="G1920" s="140" t="s">
        <v>586</v>
      </c>
    </row>
    <row r="1921" spans="1:7" x14ac:dyDescent="0.25">
      <c r="A1921">
        <v>460</v>
      </c>
      <c r="B1921">
        <v>2019</v>
      </c>
      <c r="C1921" t="s">
        <v>59</v>
      </c>
      <c r="D1921" t="s">
        <v>1166</v>
      </c>
      <c r="E1921" t="s">
        <v>1105</v>
      </c>
      <c r="F1921" t="s">
        <v>1162</v>
      </c>
      <c r="G1921" s="140" t="s">
        <v>587</v>
      </c>
    </row>
    <row r="1922" spans="1:7" x14ac:dyDescent="0.25">
      <c r="A1922">
        <v>461</v>
      </c>
      <c r="B1922">
        <v>2019</v>
      </c>
      <c r="C1922" t="s">
        <v>60</v>
      </c>
      <c r="D1922" t="s">
        <v>1166</v>
      </c>
      <c r="E1922" t="s">
        <v>1105</v>
      </c>
      <c r="F1922" t="s">
        <v>1163</v>
      </c>
      <c r="G1922" s="140" t="s">
        <v>588</v>
      </c>
    </row>
    <row r="1923" spans="1:7" x14ac:dyDescent="0.25">
      <c r="A1923" t="s">
        <v>68</v>
      </c>
      <c r="B1923">
        <v>2019</v>
      </c>
      <c r="C1923" t="s">
        <v>55</v>
      </c>
      <c r="D1923" t="s">
        <v>1166</v>
      </c>
      <c r="E1923" t="s">
        <v>1105</v>
      </c>
      <c r="F1923" t="s">
        <v>1158</v>
      </c>
      <c r="G1923" s="140" t="s">
        <v>583</v>
      </c>
    </row>
    <row r="1924" spans="1:7" x14ac:dyDescent="0.25">
      <c r="A1924">
        <v>4</v>
      </c>
      <c r="B1924">
        <v>2019</v>
      </c>
      <c r="C1924" t="s">
        <v>1102</v>
      </c>
      <c r="D1924" t="s">
        <v>1166</v>
      </c>
      <c r="E1924" t="s">
        <v>1105</v>
      </c>
      <c r="F1924" t="s">
        <v>1164</v>
      </c>
      <c r="G1924" s="140" t="s">
        <v>589</v>
      </c>
    </row>
    <row r="1925" spans="1:7" x14ac:dyDescent="0.25">
      <c r="A1925">
        <v>0</v>
      </c>
      <c r="B1925">
        <v>2019</v>
      </c>
      <c r="C1925" t="s">
        <v>62</v>
      </c>
      <c r="D1925" t="s">
        <v>1166</v>
      </c>
      <c r="E1925" t="s">
        <v>1105</v>
      </c>
      <c r="F1925" t="s">
        <v>1165</v>
      </c>
      <c r="G1925" s="140" t="s">
        <v>590</v>
      </c>
    </row>
    <row r="1926" spans="1:7" x14ac:dyDescent="0.25">
      <c r="A1926">
        <v>101</v>
      </c>
      <c r="B1926">
        <v>2018</v>
      </c>
      <c r="C1926" t="s">
        <v>1106</v>
      </c>
      <c r="D1926" t="s">
        <v>1166</v>
      </c>
      <c r="E1926" t="s">
        <v>1105</v>
      </c>
      <c r="F1926" t="s">
        <v>1107</v>
      </c>
      <c r="G1926" s="140" t="s">
        <v>591</v>
      </c>
    </row>
    <row r="1927" spans="1:7" x14ac:dyDescent="0.25">
      <c r="A1927">
        <v>102</v>
      </c>
      <c r="B1927">
        <v>2018</v>
      </c>
      <c r="C1927" t="s">
        <v>1108</v>
      </c>
      <c r="D1927" t="s">
        <v>1166</v>
      </c>
      <c r="E1927" t="s">
        <v>1105</v>
      </c>
      <c r="F1927" t="s">
        <v>1109</v>
      </c>
      <c r="G1927" s="140" t="s">
        <v>592</v>
      </c>
    </row>
    <row r="1928" spans="1:7" x14ac:dyDescent="0.25">
      <c r="A1928">
        <v>103</v>
      </c>
      <c r="B1928">
        <v>2018</v>
      </c>
      <c r="C1928" t="s">
        <v>1110</v>
      </c>
      <c r="D1928" t="s">
        <v>1166</v>
      </c>
      <c r="E1928" t="s">
        <v>1105</v>
      </c>
      <c r="F1928" t="s">
        <v>1111</v>
      </c>
      <c r="G1928" s="140" t="s">
        <v>593</v>
      </c>
    </row>
    <row r="1929" spans="1:7" x14ac:dyDescent="0.25">
      <c r="A1929">
        <v>151</v>
      </c>
      <c r="B1929">
        <v>2018</v>
      </c>
      <c r="C1929" t="s">
        <v>15</v>
      </c>
      <c r="D1929" t="s">
        <v>1166</v>
      </c>
      <c r="E1929" t="s">
        <v>1105</v>
      </c>
      <c r="F1929" t="s">
        <v>1112</v>
      </c>
      <c r="G1929" s="140" t="s">
        <v>594</v>
      </c>
    </row>
    <row r="1930" spans="1:7" x14ac:dyDescent="0.25">
      <c r="A1930">
        <v>153</v>
      </c>
      <c r="B1930">
        <v>2018</v>
      </c>
      <c r="C1930" t="s">
        <v>16</v>
      </c>
      <c r="D1930" t="s">
        <v>1166</v>
      </c>
      <c r="E1930" t="s">
        <v>1105</v>
      </c>
      <c r="F1930" t="s">
        <v>1113</v>
      </c>
      <c r="G1930" s="140" t="s">
        <v>595</v>
      </c>
    </row>
    <row r="1931" spans="1:7" x14ac:dyDescent="0.25">
      <c r="A1931">
        <v>154</v>
      </c>
      <c r="B1931">
        <v>2018</v>
      </c>
      <c r="C1931" t="s">
        <v>17</v>
      </c>
      <c r="D1931" t="s">
        <v>1166</v>
      </c>
      <c r="E1931" t="s">
        <v>1105</v>
      </c>
      <c r="F1931" t="s">
        <v>1114</v>
      </c>
      <c r="G1931" s="140" t="s">
        <v>596</v>
      </c>
    </row>
    <row r="1932" spans="1:7" x14ac:dyDescent="0.25">
      <c r="A1932">
        <v>155</v>
      </c>
      <c r="B1932">
        <v>2018</v>
      </c>
      <c r="C1932" t="s">
        <v>18</v>
      </c>
      <c r="D1932" t="s">
        <v>1166</v>
      </c>
      <c r="E1932" t="s">
        <v>1105</v>
      </c>
      <c r="F1932" t="s">
        <v>1115</v>
      </c>
      <c r="G1932" s="140" t="s">
        <v>597</v>
      </c>
    </row>
    <row r="1933" spans="1:7" x14ac:dyDescent="0.25">
      <c r="A1933">
        <v>157</v>
      </c>
      <c r="B1933">
        <v>2018</v>
      </c>
      <c r="C1933" t="s">
        <v>19</v>
      </c>
      <c r="D1933" t="s">
        <v>1166</v>
      </c>
      <c r="E1933" t="s">
        <v>1105</v>
      </c>
      <c r="F1933" t="s">
        <v>1116</v>
      </c>
      <c r="G1933" s="140" t="s">
        <v>598</v>
      </c>
    </row>
    <row r="1934" spans="1:7" x14ac:dyDescent="0.25">
      <c r="A1934">
        <v>159</v>
      </c>
      <c r="B1934">
        <v>2018</v>
      </c>
      <c r="C1934" t="s">
        <v>21</v>
      </c>
      <c r="D1934" t="s">
        <v>1166</v>
      </c>
      <c r="E1934" t="s">
        <v>1105</v>
      </c>
      <c r="F1934" t="s">
        <v>1117</v>
      </c>
      <c r="G1934" s="140" t="s">
        <v>599</v>
      </c>
    </row>
    <row r="1935" spans="1:7" x14ac:dyDescent="0.25">
      <c r="A1935">
        <v>158</v>
      </c>
      <c r="B1935">
        <v>2018</v>
      </c>
      <c r="C1935" t="s">
        <v>20</v>
      </c>
      <c r="D1935" t="s">
        <v>1166</v>
      </c>
      <c r="E1935" t="s">
        <v>1105</v>
      </c>
      <c r="F1935" t="s">
        <v>1118</v>
      </c>
      <c r="G1935" s="140" t="s">
        <v>600</v>
      </c>
    </row>
    <row r="1936" spans="1:7" x14ac:dyDescent="0.25">
      <c r="A1936">
        <v>1</v>
      </c>
      <c r="B1936">
        <v>2018</v>
      </c>
      <c r="C1936" t="s">
        <v>113</v>
      </c>
      <c r="D1936" t="s">
        <v>1166</v>
      </c>
      <c r="E1936" t="s">
        <v>1105</v>
      </c>
      <c r="F1936" t="s">
        <v>1119</v>
      </c>
      <c r="G1936" s="140" t="s">
        <v>601</v>
      </c>
    </row>
    <row r="1937" spans="1:7" x14ac:dyDescent="0.25">
      <c r="A1937">
        <v>241</v>
      </c>
      <c r="B1937">
        <v>2018</v>
      </c>
      <c r="C1937" t="s">
        <v>1120</v>
      </c>
      <c r="D1937" t="s">
        <v>1166</v>
      </c>
      <c r="E1937" t="s">
        <v>1105</v>
      </c>
      <c r="F1937" t="s">
        <v>1121</v>
      </c>
      <c r="G1937" s="140" t="s">
        <v>602</v>
      </c>
    </row>
    <row r="1938" spans="1:7" x14ac:dyDescent="0.25">
      <c r="A1938">
        <v>241001</v>
      </c>
      <c r="B1938">
        <v>2018</v>
      </c>
      <c r="C1938" t="s">
        <v>1122</v>
      </c>
      <c r="D1938" t="s">
        <v>1166</v>
      </c>
      <c r="E1938" t="s">
        <v>1105</v>
      </c>
      <c r="F1938" t="s">
        <v>1123</v>
      </c>
      <c r="G1938" s="140" t="s">
        <v>603</v>
      </c>
    </row>
    <row r="1939" spans="1:7" x14ac:dyDescent="0.25">
      <c r="A1939">
        <v>241999</v>
      </c>
      <c r="B1939">
        <v>2018</v>
      </c>
      <c r="C1939" t="s">
        <v>1124</v>
      </c>
      <c r="D1939" t="s">
        <v>1166</v>
      </c>
      <c r="E1939" t="s">
        <v>1105</v>
      </c>
      <c r="F1939" t="s">
        <v>1125</v>
      </c>
      <c r="G1939" s="140" t="s">
        <v>604</v>
      </c>
    </row>
    <row r="1940" spans="1:7" x14ac:dyDescent="0.25">
      <c r="A1940">
        <v>251</v>
      </c>
      <c r="B1940">
        <v>2018</v>
      </c>
      <c r="C1940" t="s">
        <v>28</v>
      </c>
      <c r="D1940" t="s">
        <v>1166</v>
      </c>
      <c r="E1940" t="s">
        <v>1105</v>
      </c>
      <c r="F1940" t="s">
        <v>1126</v>
      </c>
      <c r="G1940" s="140" t="s">
        <v>605</v>
      </c>
    </row>
    <row r="1941" spans="1:7" x14ac:dyDescent="0.25">
      <c r="A1941">
        <v>252</v>
      </c>
      <c r="B1941">
        <v>2018</v>
      </c>
      <c r="C1941" t="s">
        <v>29</v>
      </c>
      <c r="D1941" t="s">
        <v>1166</v>
      </c>
      <c r="E1941" t="s">
        <v>1105</v>
      </c>
      <c r="F1941" t="s">
        <v>1127</v>
      </c>
      <c r="G1941" s="140" t="s">
        <v>606</v>
      </c>
    </row>
    <row r="1942" spans="1:7" x14ac:dyDescent="0.25">
      <c r="A1942">
        <v>254</v>
      </c>
      <c r="B1942">
        <v>2018</v>
      </c>
      <c r="C1942" t="s">
        <v>30</v>
      </c>
      <c r="D1942" t="s">
        <v>1166</v>
      </c>
      <c r="E1942" t="s">
        <v>1105</v>
      </c>
      <c r="F1942" t="s">
        <v>1128</v>
      </c>
      <c r="G1942" s="140" t="s">
        <v>607</v>
      </c>
    </row>
    <row r="1943" spans="1:7" x14ac:dyDescent="0.25">
      <c r="A1943">
        <v>255</v>
      </c>
      <c r="B1943">
        <v>2018</v>
      </c>
      <c r="C1943" t="s">
        <v>31</v>
      </c>
      <c r="D1943" t="s">
        <v>1166</v>
      </c>
      <c r="E1943" t="s">
        <v>1105</v>
      </c>
      <c r="F1943" t="s">
        <v>1129</v>
      </c>
      <c r="G1943" s="140" t="s">
        <v>608</v>
      </c>
    </row>
    <row r="1944" spans="1:7" x14ac:dyDescent="0.25">
      <c r="A1944">
        <v>256</v>
      </c>
      <c r="B1944">
        <v>2018</v>
      </c>
      <c r="C1944" t="s">
        <v>32</v>
      </c>
      <c r="D1944" t="s">
        <v>1166</v>
      </c>
      <c r="E1944" t="s">
        <v>1105</v>
      </c>
      <c r="F1944" t="s">
        <v>1130</v>
      </c>
      <c r="G1944" s="140" t="s">
        <v>609</v>
      </c>
    </row>
    <row r="1945" spans="1:7" x14ac:dyDescent="0.25">
      <c r="A1945">
        <v>257</v>
      </c>
      <c r="B1945">
        <v>2018</v>
      </c>
      <c r="C1945" t="s">
        <v>33</v>
      </c>
      <c r="D1945" t="s">
        <v>1166</v>
      </c>
      <c r="E1945" t="s">
        <v>1105</v>
      </c>
      <c r="F1945" t="s">
        <v>1131</v>
      </c>
      <c r="G1945" s="140" t="s">
        <v>610</v>
      </c>
    </row>
    <row r="1946" spans="1:7" x14ac:dyDescent="0.25">
      <c r="A1946">
        <v>2</v>
      </c>
      <c r="B1946">
        <v>2018</v>
      </c>
      <c r="C1946" t="s">
        <v>84</v>
      </c>
      <c r="D1946" t="s">
        <v>1166</v>
      </c>
      <c r="E1946" t="s">
        <v>1105</v>
      </c>
      <c r="F1946" t="s">
        <v>1132</v>
      </c>
      <c r="G1946" s="140" t="s">
        <v>611</v>
      </c>
    </row>
    <row r="1947" spans="1:7" x14ac:dyDescent="0.25">
      <c r="A1947">
        <v>351</v>
      </c>
      <c r="B1947">
        <v>2018</v>
      </c>
      <c r="C1947" t="s">
        <v>35</v>
      </c>
      <c r="D1947" t="s">
        <v>1166</v>
      </c>
      <c r="E1947" t="s">
        <v>1105</v>
      </c>
      <c r="F1947" t="s">
        <v>1133</v>
      </c>
      <c r="G1947" s="140" t="s">
        <v>612</v>
      </c>
    </row>
    <row r="1948" spans="1:7" x14ac:dyDescent="0.25">
      <c r="A1948">
        <v>352</v>
      </c>
      <c r="B1948">
        <v>2018</v>
      </c>
      <c r="C1948" t="s">
        <v>36</v>
      </c>
      <c r="D1948" t="s">
        <v>1166</v>
      </c>
      <c r="E1948" t="s">
        <v>1105</v>
      </c>
      <c r="F1948" t="s">
        <v>1134</v>
      </c>
      <c r="G1948" s="140" t="s">
        <v>613</v>
      </c>
    </row>
    <row r="1949" spans="1:7" x14ac:dyDescent="0.25">
      <c r="A1949">
        <v>353</v>
      </c>
      <c r="B1949">
        <v>2018</v>
      </c>
      <c r="C1949" t="s">
        <v>37</v>
      </c>
      <c r="D1949" t="s">
        <v>1166</v>
      </c>
      <c r="E1949" t="s">
        <v>1105</v>
      </c>
      <c r="F1949" t="s">
        <v>1135</v>
      </c>
      <c r="G1949" s="140" t="s">
        <v>614</v>
      </c>
    </row>
    <row r="1950" spans="1:7" x14ac:dyDescent="0.25">
      <c r="A1950" t="s">
        <v>66</v>
      </c>
      <c r="B1950">
        <v>2018</v>
      </c>
      <c r="C1950" t="s">
        <v>94</v>
      </c>
      <c r="D1950" t="s">
        <v>1166</v>
      </c>
      <c r="E1950" t="s">
        <v>1105</v>
      </c>
      <c r="F1950" t="s">
        <v>1136</v>
      </c>
      <c r="G1950" s="140" t="s">
        <v>615</v>
      </c>
    </row>
    <row r="1951" spans="1:7" x14ac:dyDescent="0.25">
      <c r="A1951">
        <v>355</v>
      </c>
      <c r="B1951">
        <v>2018</v>
      </c>
      <c r="C1951" t="s">
        <v>39</v>
      </c>
      <c r="D1951" t="s">
        <v>1166</v>
      </c>
      <c r="E1951" t="s">
        <v>1105</v>
      </c>
      <c r="F1951" t="s">
        <v>1137</v>
      </c>
      <c r="G1951" s="140" t="s">
        <v>616</v>
      </c>
    </row>
    <row r="1952" spans="1:7" x14ac:dyDescent="0.25">
      <c r="A1952">
        <v>356</v>
      </c>
      <c r="B1952">
        <v>2018</v>
      </c>
      <c r="C1952" t="s">
        <v>40</v>
      </c>
      <c r="D1952" t="s">
        <v>1166</v>
      </c>
      <c r="E1952" t="s">
        <v>1105</v>
      </c>
      <c r="F1952" t="s">
        <v>1138</v>
      </c>
      <c r="G1952" s="140" t="s">
        <v>617</v>
      </c>
    </row>
    <row r="1953" spans="1:7" x14ac:dyDescent="0.25">
      <c r="A1953">
        <v>357</v>
      </c>
      <c r="B1953">
        <v>2018</v>
      </c>
      <c r="C1953" t="s">
        <v>41</v>
      </c>
      <c r="D1953" t="s">
        <v>1166</v>
      </c>
      <c r="E1953" t="s">
        <v>1105</v>
      </c>
      <c r="F1953" t="s">
        <v>1139</v>
      </c>
      <c r="G1953" s="140" t="s">
        <v>618</v>
      </c>
    </row>
    <row r="1954" spans="1:7" x14ac:dyDescent="0.25">
      <c r="A1954">
        <v>358</v>
      </c>
      <c r="B1954">
        <v>2018</v>
      </c>
      <c r="C1954" t="s">
        <v>42</v>
      </c>
      <c r="D1954" t="s">
        <v>1166</v>
      </c>
      <c r="E1954" t="s">
        <v>1105</v>
      </c>
      <c r="F1954" t="s">
        <v>1140</v>
      </c>
      <c r="G1954" s="140" t="s">
        <v>619</v>
      </c>
    </row>
    <row r="1955" spans="1:7" x14ac:dyDescent="0.25">
      <c r="A1955">
        <v>359</v>
      </c>
      <c r="B1955">
        <v>2018</v>
      </c>
      <c r="C1955" t="s">
        <v>43</v>
      </c>
      <c r="D1955" t="s">
        <v>1166</v>
      </c>
      <c r="E1955" t="s">
        <v>1105</v>
      </c>
      <c r="F1955" t="s">
        <v>1141</v>
      </c>
      <c r="G1955" s="140" t="s">
        <v>620</v>
      </c>
    </row>
    <row r="1956" spans="1:7" x14ac:dyDescent="0.25">
      <c r="A1956" t="s">
        <v>66</v>
      </c>
      <c r="B1956">
        <v>2018</v>
      </c>
      <c r="C1956" t="s">
        <v>94</v>
      </c>
      <c r="D1956" t="s">
        <v>1166</v>
      </c>
      <c r="E1956" t="s">
        <v>1105</v>
      </c>
      <c r="F1956" t="s">
        <v>1136</v>
      </c>
      <c r="G1956" s="140" t="s">
        <v>615</v>
      </c>
    </row>
    <row r="1957" spans="1:7" x14ac:dyDescent="0.25">
      <c r="A1957">
        <v>361</v>
      </c>
      <c r="B1957">
        <v>2018</v>
      </c>
      <c r="C1957" t="s">
        <v>44</v>
      </c>
      <c r="D1957" t="s">
        <v>1166</v>
      </c>
      <c r="E1957" t="s">
        <v>1105</v>
      </c>
      <c r="F1957" t="s">
        <v>1142</v>
      </c>
      <c r="G1957" s="140" t="s">
        <v>621</v>
      </c>
    </row>
    <row r="1958" spans="1:7" x14ac:dyDescent="0.25">
      <c r="A1958">
        <v>3</v>
      </c>
      <c r="B1958">
        <v>2018</v>
      </c>
      <c r="C1958" t="s">
        <v>85</v>
      </c>
      <c r="D1958" t="s">
        <v>1166</v>
      </c>
      <c r="E1958" t="s">
        <v>1105</v>
      </c>
      <c r="F1958" t="s">
        <v>1143</v>
      </c>
      <c r="G1958" s="140" t="s">
        <v>610</v>
      </c>
    </row>
    <row r="1959" spans="1:7" x14ac:dyDescent="0.25">
      <c r="A1959">
        <v>401</v>
      </c>
      <c r="B1959">
        <v>2018</v>
      </c>
      <c r="C1959" t="s">
        <v>1144</v>
      </c>
      <c r="D1959" t="s">
        <v>1166</v>
      </c>
      <c r="E1959" t="s">
        <v>1105</v>
      </c>
      <c r="F1959" t="s">
        <v>1145</v>
      </c>
      <c r="G1959" s="140" t="s">
        <v>622</v>
      </c>
    </row>
    <row r="1960" spans="1:7" x14ac:dyDescent="0.25">
      <c r="A1960" t="s">
        <v>67</v>
      </c>
      <c r="B1960">
        <v>2018</v>
      </c>
      <c r="C1960" t="s">
        <v>1146</v>
      </c>
      <c r="D1960" t="s">
        <v>1166</v>
      </c>
      <c r="E1960" t="s">
        <v>1105</v>
      </c>
      <c r="F1960" t="s">
        <v>1147</v>
      </c>
      <c r="G1960" s="140" t="s">
        <v>623</v>
      </c>
    </row>
    <row r="1961" spans="1:7" x14ac:dyDescent="0.25">
      <c r="A1961">
        <v>403</v>
      </c>
      <c r="B1961">
        <v>2018</v>
      </c>
      <c r="C1961" t="s">
        <v>1148</v>
      </c>
      <c r="D1961" t="s">
        <v>1166</v>
      </c>
      <c r="E1961" t="s">
        <v>1105</v>
      </c>
      <c r="F1961" t="s">
        <v>1149</v>
      </c>
      <c r="G1961" s="140" t="s">
        <v>624</v>
      </c>
    </row>
    <row r="1962" spans="1:7" x14ac:dyDescent="0.25">
      <c r="A1962">
        <v>404</v>
      </c>
      <c r="B1962">
        <v>2018</v>
      </c>
      <c r="C1962" t="s">
        <v>1150</v>
      </c>
      <c r="D1962" t="s">
        <v>1166</v>
      </c>
      <c r="E1962" t="s">
        <v>1105</v>
      </c>
      <c r="F1962" t="s">
        <v>1151</v>
      </c>
      <c r="G1962" s="140" t="s">
        <v>625</v>
      </c>
    </row>
    <row r="1963" spans="1:7" x14ac:dyDescent="0.25">
      <c r="A1963">
        <v>405</v>
      </c>
      <c r="B1963">
        <v>2018</v>
      </c>
      <c r="C1963" t="s">
        <v>1152</v>
      </c>
      <c r="D1963" t="s">
        <v>1166</v>
      </c>
      <c r="E1963" t="s">
        <v>1105</v>
      </c>
      <c r="F1963" t="s">
        <v>1153</v>
      </c>
      <c r="G1963" s="140" t="s">
        <v>626</v>
      </c>
    </row>
    <row r="1964" spans="1:7" x14ac:dyDescent="0.25">
      <c r="A1964">
        <v>451</v>
      </c>
      <c r="B1964">
        <v>2018</v>
      </c>
      <c r="C1964" t="s">
        <v>51</v>
      </c>
      <c r="D1964" t="s">
        <v>1166</v>
      </c>
      <c r="E1964" t="s">
        <v>1105</v>
      </c>
      <c r="F1964" t="s">
        <v>1154</v>
      </c>
      <c r="G1964" s="140" t="s">
        <v>627</v>
      </c>
    </row>
    <row r="1965" spans="1:7" x14ac:dyDescent="0.25">
      <c r="A1965">
        <v>452</v>
      </c>
      <c r="B1965">
        <v>2018</v>
      </c>
      <c r="C1965" t="s">
        <v>52</v>
      </c>
      <c r="D1965" t="s">
        <v>1166</v>
      </c>
      <c r="E1965" t="s">
        <v>1105</v>
      </c>
      <c r="F1965" t="s">
        <v>1155</v>
      </c>
      <c r="G1965" s="140" t="s">
        <v>628</v>
      </c>
    </row>
    <row r="1966" spans="1:7" x14ac:dyDescent="0.25">
      <c r="A1966">
        <v>453</v>
      </c>
      <c r="B1966">
        <v>2018</v>
      </c>
      <c r="C1966" t="s">
        <v>53</v>
      </c>
      <c r="D1966" t="s">
        <v>1166</v>
      </c>
      <c r="E1966" t="s">
        <v>1105</v>
      </c>
      <c r="F1966" t="s">
        <v>1156</v>
      </c>
      <c r="G1966" s="140" t="s">
        <v>584</v>
      </c>
    </row>
    <row r="1967" spans="1:7" x14ac:dyDescent="0.25">
      <c r="A1967">
        <v>454</v>
      </c>
      <c r="B1967">
        <v>2018</v>
      </c>
      <c r="C1967" t="s">
        <v>54</v>
      </c>
      <c r="D1967" t="s">
        <v>1166</v>
      </c>
      <c r="E1967" t="s">
        <v>1105</v>
      </c>
      <c r="F1967" t="s">
        <v>1157</v>
      </c>
      <c r="G1967" s="140" t="s">
        <v>629</v>
      </c>
    </row>
    <row r="1968" spans="1:7" x14ac:dyDescent="0.25">
      <c r="A1968" t="s">
        <v>68</v>
      </c>
      <c r="B1968">
        <v>2018</v>
      </c>
      <c r="C1968" t="s">
        <v>55</v>
      </c>
      <c r="D1968" t="s">
        <v>1166</v>
      </c>
      <c r="E1968" t="s">
        <v>1105</v>
      </c>
      <c r="F1968" t="s">
        <v>1158</v>
      </c>
      <c r="G1968" s="140" t="s">
        <v>630</v>
      </c>
    </row>
    <row r="1969" spans="1:7" x14ac:dyDescent="0.25">
      <c r="A1969">
        <v>456</v>
      </c>
      <c r="B1969">
        <v>2018</v>
      </c>
      <c r="C1969" t="s">
        <v>56</v>
      </c>
      <c r="D1969" t="s">
        <v>1166</v>
      </c>
      <c r="E1969" t="s">
        <v>1105</v>
      </c>
      <c r="F1969" t="s">
        <v>1159</v>
      </c>
      <c r="G1969" s="140" t="s">
        <v>631</v>
      </c>
    </row>
    <row r="1970" spans="1:7" x14ac:dyDescent="0.25">
      <c r="A1970" t="s">
        <v>67</v>
      </c>
      <c r="B1970">
        <v>2018</v>
      </c>
      <c r="C1970" t="s">
        <v>1146</v>
      </c>
      <c r="D1970" t="s">
        <v>1166</v>
      </c>
      <c r="E1970" t="s">
        <v>1105</v>
      </c>
      <c r="F1970" t="s">
        <v>1147</v>
      </c>
      <c r="G1970" s="140" t="s">
        <v>623</v>
      </c>
    </row>
    <row r="1971" spans="1:7" x14ac:dyDescent="0.25">
      <c r="A1971">
        <v>458</v>
      </c>
      <c r="B1971">
        <v>2018</v>
      </c>
      <c r="C1971" t="s">
        <v>57</v>
      </c>
      <c r="D1971" t="s">
        <v>1166</v>
      </c>
      <c r="E1971" t="s">
        <v>1105</v>
      </c>
      <c r="F1971" t="s">
        <v>1160</v>
      </c>
      <c r="G1971" s="140" t="s">
        <v>632</v>
      </c>
    </row>
    <row r="1972" spans="1:7" x14ac:dyDescent="0.25">
      <c r="A1972">
        <v>459</v>
      </c>
      <c r="B1972">
        <v>2018</v>
      </c>
      <c r="C1972" t="s">
        <v>58</v>
      </c>
      <c r="D1972" t="s">
        <v>1166</v>
      </c>
      <c r="E1972" t="s">
        <v>1105</v>
      </c>
      <c r="F1972" t="s">
        <v>1161</v>
      </c>
      <c r="G1972" s="140" t="s">
        <v>633</v>
      </c>
    </row>
    <row r="1973" spans="1:7" x14ac:dyDescent="0.25">
      <c r="A1973">
        <v>460</v>
      </c>
      <c r="B1973">
        <v>2018</v>
      </c>
      <c r="C1973" t="s">
        <v>59</v>
      </c>
      <c r="D1973" t="s">
        <v>1166</v>
      </c>
      <c r="E1973" t="s">
        <v>1105</v>
      </c>
      <c r="F1973" t="s">
        <v>1162</v>
      </c>
      <c r="G1973" s="140" t="s">
        <v>634</v>
      </c>
    </row>
    <row r="1974" spans="1:7" x14ac:dyDescent="0.25">
      <c r="A1974">
        <v>461</v>
      </c>
      <c r="B1974">
        <v>2018</v>
      </c>
      <c r="C1974" t="s">
        <v>60</v>
      </c>
      <c r="D1974" t="s">
        <v>1166</v>
      </c>
      <c r="E1974" t="s">
        <v>1105</v>
      </c>
      <c r="F1974" t="s">
        <v>1163</v>
      </c>
      <c r="G1974" s="140" t="s">
        <v>635</v>
      </c>
    </row>
    <row r="1975" spans="1:7" x14ac:dyDescent="0.25">
      <c r="A1975" t="s">
        <v>68</v>
      </c>
      <c r="B1975">
        <v>2018</v>
      </c>
      <c r="C1975" t="s">
        <v>55</v>
      </c>
      <c r="D1975" t="s">
        <v>1166</v>
      </c>
      <c r="E1975" t="s">
        <v>1105</v>
      </c>
      <c r="F1975" t="s">
        <v>1158</v>
      </c>
      <c r="G1975" s="140" t="s">
        <v>630</v>
      </c>
    </row>
    <row r="1976" spans="1:7" x14ac:dyDescent="0.25">
      <c r="A1976">
        <v>4</v>
      </c>
      <c r="B1976">
        <v>2018</v>
      </c>
      <c r="C1976" t="s">
        <v>1102</v>
      </c>
      <c r="D1976" t="s">
        <v>1166</v>
      </c>
      <c r="E1976" t="s">
        <v>1105</v>
      </c>
      <c r="F1976" t="s">
        <v>1164</v>
      </c>
      <c r="G1976" s="140" t="s">
        <v>609</v>
      </c>
    </row>
    <row r="1977" spans="1:7" x14ac:dyDescent="0.25">
      <c r="A1977">
        <v>0</v>
      </c>
      <c r="B1977">
        <v>2018</v>
      </c>
      <c r="C1977" t="s">
        <v>62</v>
      </c>
      <c r="D1977" t="s">
        <v>1166</v>
      </c>
      <c r="E1977" t="s">
        <v>1105</v>
      </c>
      <c r="F1977" t="s">
        <v>1165</v>
      </c>
      <c r="G1977" s="140" t="s">
        <v>636</v>
      </c>
    </row>
    <row r="1978" spans="1:7" x14ac:dyDescent="0.25">
      <c r="A1978">
        <v>101</v>
      </c>
      <c r="B1978">
        <v>2017</v>
      </c>
      <c r="C1978" t="s">
        <v>1106</v>
      </c>
      <c r="D1978" t="s">
        <v>1166</v>
      </c>
      <c r="E1978" t="s">
        <v>1105</v>
      </c>
      <c r="F1978" t="s">
        <v>1107</v>
      </c>
      <c r="G1978" s="140" t="s">
        <v>637</v>
      </c>
    </row>
    <row r="1979" spans="1:7" x14ac:dyDescent="0.25">
      <c r="A1979">
        <v>102</v>
      </c>
      <c r="B1979">
        <v>2017</v>
      </c>
      <c r="C1979" t="s">
        <v>1108</v>
      </c>
      <c r="D1979" t="s">
        <v>1166</v>
      </c>
      <c r="E1979" t="s">
        <v>1105</v>
      </c>
      <c r="F1979" t="s">
        <v>1109</v>
      </c>
      <c r="G1979" s="140" t="s">
        <v>638</v>
      </c>
    </row>
    <row r="1980" spans="1:7" x14ac:dyDescent="0.25">
      <c r="A1980">
        <v>103</v>
      </c>
      <c r="B1980">
        <v>2017</v>
      </c>
      <c r="C1980" t="s">
        <v>1110</v>
      </c>
      <c r="D1980" t="s">
        <v>1166</v>
      </c>
      <c r="E1980" t="s">
        <v>1105</v>
      </c>
      <c r="F1980" t="s">
        <v>1111</v>
      </c>
      <c r="G1980" s="140" t="s">
        <v>639</v>
      </c>
    </row>
    <row r="1981" spans="1:7" x14ac:dyDescent="0.25">
      <c r="A1981">
        <v>151</v>
      </c>
      <c r="B1981">
        <v>2017</v>
      </c>
      <c r="C1981" t="s">
        <v>15</v>
      </c>
      <c r="D1981" t="s">
        <v>1166</v>
      </c>
      <c r="E1981" t="s">
        <v>1105</v>
      </c>
      <c r="F1981" t="s">
        <v>1112</v>
      </c>
      <c r="G1981" s="140" t="s">
        <v>640</v>
      </c>
    </row>
    <row r="1982" spans="1:7" x14ac:dyDescent="0.25">
      <c r="A1982">
        <v>153</v>
      </c>
      <c r="B1982">
        <v>2017</v>
      </c>
      <c r="C1982" t="s">
        <v>16</v>
      </c>
      <c r="D1982" t="s">
        <v>1166</v>
      </c>
      <c r="E1982" t="s">
        <v>1105</v>
      </c>
      <c r="F1982" t="s">
        <v>1113</v>
      </c>
      <c r="G1982" s="140" t="s">
        <v>641</v>
      </c>
    </row>
    <row r="1983" spans="1:7" x14ac:dyDescent="0.25">
      <c r="A1983">
        <v>154</v>
      </c>
      <c r="B1983">
        <v>2017</v>
      </c>
      <c r="C1983" t="s">
        <v>17</v>
      </c>
      <c r="D1983" t="s">
        <v>1166</v>
      </c>
      <c r="E1983" t="s">
        <v>1105</v>
      </c>
      <c r="F1983" t="s">
        <v>1114</v>
      </c>
      <c r="G1983" s="140" t="s">
        <v>642</v>
      </c>
    </row>
    <row r="1984" spans="1:7" x14ac:dyDescent="0.25">
      <c r="A1984">
        <v>155</v>
      </c>
      <c r="B1984">
        <v>2017</v>
      </c>
      <c r="C1984" t="s">
        <v>18</v>
      </c>
      <c r="D1984" t="s">
        <v>1166</v>
      </c>
      <c r="E1984" t="s">
        <v>1105</v>
      </c>
      <c r="F1984" t="s">
        <v>1115</v>
      </c>
      <c r="G1984" s="140" t="s">
        <v>643</v>
      </c>
    </row>
    <row r="1985" spans="1:7" x14ac:dyDescent="0.25">
      <c r="A1985">
        <v>157</v>
      </c>
      <c r="B1985">
        <v>2017</v>
      </c>
      <c r="C1985" t="s">
        <v>19</v>
      </c>
      <c r="D1985" t="s">
        <v>1166</v>
      </c>
      <c r="E1985" t="s">
        <v>1105</v>
      </c>
      <c r="F1985" t="s">
        <v>1116</v>
      </c>
      <c r="G1985" s="140" t="s">
        <v>644</v>
      </c>
    </row>
    <row r="1986" spans="1:7" x14ac:dyDescent="0.25">
      <c r="A1986">
        <v>159</v>
      </c>
      <c r="B1986">
        <v>2017</v>
      </c>
      <c r="C1986" t="s">
        <v>21</v>
      </c>
      <c r="D1986" t="s">
        <v>1166</v>
      </c>
      <c r="E1986" t="s">
        <v>1105</v>
      </c>
      <c r="F1986" t="s">
        <v>1117</v>
      </c>
      <c r="G1986" s="140" t="s">
        <v>645</v>
      </c>
    </row>
    <row r="1987" spans="1:7" x14ac:dyDescent="0.25">
      <c r="A1987">
        <v>158</v>
      </c>
      <c r="B1987">
        <v>2017</v>
      </c>
      <c r="C1987" t="s">
        <v>20</v>
      </c>
      <c r="D1987" t="s">
        <v>1166</v>
      </c>
      <c r="E1987" t="s">
        <v>1105</v>
      </c>
      <c r="F1987" t="s">
        <v>1118</v>
      </c>
      <c r="G1987" s="140" t="s">
        <v>600</v>
      </c>
    </row>
    <row r="1988" spans="1:7" x14ac:dyDescent="0.25">
      <c r="A1988">
        <v>1</v>
      </c>
      <c r="B1988">
        <v>2017</v>
      </c>
      <c r="C1988" t="s">
        <v>113</v>
      </c>
      <c r="D1988" t="s">
        <v>1166</v>
      </c>
      <c r="E1988" t="s">
        <v>1105</v>
      </c>
      <c r="F1988" t="s">
        <v>1119</v>
      </c>
      <c r="G1988" s="140" t="s">
        <v>646</v>
      </c>
    </row>
    <row r="1989" spans="1:7" x14ac:dyDescent="0.25">
      <c r="A1989">
        <v>241</v>
      </c>
      <c r="B1989">
        <v>2017</v>
      </c>
      <c r="C1989" t="s">
        <v>1120</v>
      </c>
      <c r="D1989" t="s">
        <v>1166</v>
      </c>
      <c r="E1989" t="s">
        <v>1105</v>
      </c>
      <c r="F1989" t="s">
        <v>1121</v>
      </c>
      <c r="G1989" s="140" t="s">
        <v>647</v>
      </c>
    </row>
    <row r="1990" spans="1:7" x14ac:dyDescent="0.25">
      <c r="A1990">
        <v>241001</v>
      </c>
      <c r="B1990">
        <v>2017</v>
      </c>
      <c r="C1990" t="s">
        <v>1122</v>
      </c>
      <c r="D1990" t="s">
        <v>1166</v>
      </c>
      <c r="E1990" t="s">
        <v>1105</v>
      </c>
      <c r="F1990" t="s">
        <v>1123</v>
      </c>
      <c r="G1990" s="140" t="s">
        <v>648</v>
      </c>
    </row>
    <row r="1991" spans="1:7" x14ac:dyDescent="0.25">
      <c r="A1991">
        <v>241999</v>
      </c>
      <c r="B1991">
        <v>2017</v>
      </c>
      <c r="C1991" t="s">
        <v>1124</v>
      </c>
      <c r="D1991" t="s">
        <v>1166</v>
      </c>
      <c r="E1991" t="s">
        <v>1105</v>
      </c>
      <c r="F1991" t="s">
        <v>1125</v>
      </c>
      <c r="G1991" s="140" t="s">
        <v>649</v>
      </c>
    </row>
    <row r="1992" spans="1:7" x14ac:dyDescent="0.25">
      <c r="A1992">
        <v>251</v>
      </c>
      <c r="B1992">
        <v>2017</v>
      </c>
      <c r="C1992" t="s">
        <v>28</v>
      </c>
      <c r="D1992" t="s">
        <v>1166</v>
      </c>
      <c r="E1992" t="s">
        <v>1105</v>
      </c>
      <c r="F1992" t="s">
        <v>1126</v>
      </c>
      <c r="G1992" s="140" t="s">
        <v>650</v>
      </c>
    </row>
    <row r="1993" spans="1:7" x14ac:dyDescent="0.25">
      <c r="A1993">
        <v>252</v>
      </c>
      <c r="B1993">
        <v>2017</v>
      </c>
      <c r="C1993" t="s">
        <v>29</v>
      </c>
      <c r="D1993" t="s">
        <v>1166</v>
      </c>
      <c r="E1993" t="s">
        <v>1105</v>
      </c>
      <c r="F1993" t="s">
        <v>1127</v>
      </c>
      <c r="G1993" s="140" t="s">
        <v>651</v>
      </c>
    </row>
    <row r="1994" spans="1:7" x14ac:dyDescent="0.25">
      <c r="A1994">
        <v>254</v>
      </c>
      <c r="B1994">
        <v>2017</v>
      </c>
      <c r="C1994" t="s">
        <v>30</v>
      </c>
      <c r="D1994" t="s">
        <v>1166</v>
      </c>
      <c r="E1994" t="s">
        <v>1105</v>
      </c>
      <c r="F1994" t="s">
        <v>1128</v>
      </c>
      <c r="G1994" s="140" t="s">
        <v>652</v>
      </c>
    </row>
    <row r="1995" spans="1:7" x14ac:dyDescent="0.25">
      <c r="A1995">
        <v>255</v>
      </c>
      <c r="B1995">
        <v>2017</v>
      </c>
      <c r="C1995" t="s">
        <v>31</v>
      </c>
      <c r="D1995" t="s">
        <v>1166</v>
      </c>
      <c r="E1995" t="s">
        <v>1105</v>
      </c>
      <c r="F1995" t="s">
        <v>1129</v>
      </c>
      <c r="G1995" s="140" t="s">
        <v>653</v>
      </c>
    </row>
    <row r="1996" spans="1:7" x14ac:dyDescent="0.25">
      <c r="A1996">
        <v>256</v>
      </c>
      <c r="B1996">
        <v>2017</v>
      </c>
      <c r="C1996" t="s">
        <v>32</v>
      </c>
      <c r="D1996" t="s">
        <v>1166</v>
      </c>
      <c r="E1996" t="s">
        <v>1105</v>
      </c>
      <c r="F1996" t="s">
        <v>1130</v>
      </c>
      <c r="G1996" s="140" t="s">
        <v>654</v>
      </c>
    </row>
    <row r="1997" spans="1:7" x14ac:dyDescent="0.25">
      <c r="A1997">
        <v>257</v>
      </c>
      <c r="B1997">
        <v>2017</v>
      </c>
      <c r="C1997" t="s">
        <v>33</v>
      </c>
      <c r="D1997" t="s">
        <v>1166</v>
      </c>
      <c r="E1997" t="s">
        <v>1105</v>
      </c>
      <c r="F1997" t="s">
        <v>1131</v>
      </c>
      <c r="G1997" s="140" t="s">
        <v>655</v>
      </c>
    </row>
    <row r="1998" spans="1:7" x14ac:dyDescent="0.25">
      <c r="A1998">
        <v>2</v>
      </c>
      <c r="B1998">
        <v>2017</v>
      </c>
      <c r="C1998" t="s">
        <v>84</v>
      </c>
      <c r="D1998" t="s">
        <v>1166</v>
      </c>
      <c r="E1998" t="s">
        <v>1105</v>
      </c>
      <c r="F1998" t="s">
        <v>1132</v>
      </c>
      <c r="G1998" s="140" t="s">
        <v>656</v>
      </c>
    </row>
    <row r="1999" spans="1:7" x14ac:dyDescent="0.25">
      <c r="A1999">
        <v>351</v>
      </c>
      <c r="B1999">
        <v>2017</v>
      </c>
      <c r="C1999" t="s">
        <v>35</v>
      </c>
      <c r="D1999" t="s">
        <v>1166</v>
      </c>
      <c r="E1999" t="s">
        <v>1105</v>
      </c>
      <c r="F1999" t="s">
        <v>1133</v>
      </c>
      <c r="G1999" s="140" t="s">
        <v>657</v>
      </c>
    </row>
    <row r="2000" spans="1:7" x14ac:dyDescent="0.25">
      <c r="A2000">
        <v>352</v>
      </c>
      <c r="B2000">
        <v>2017</v>
      </c>
      <c r="C2000" t="s">
        <v>36</v>
      </c>
      <c r="D2000" t="s">
        <v>1166</v>
      </c>
      <c r="E2000" t="s">
        <v>1105</v>
      </c>
      <c r="F2000" t="s">
        <v>1134</v>
      </c>
      <c r="G2000" s="140" t="s">
        <v>658</v>
      </c>
    </row>
    <row r="2001" spans="1:7" x14ac:dyDescent="0.25">
      <c r="A2001">
        <v>353</v>
      </c>
      <c r="B2001">
        <v>2017</v>
      </c>
      <c r="C2001" t="s">
        <v>37</v>
      </c>
      <c r="D2001" t="s">
        <v>1166</v>
      </c>
      <c r="E2001" t="s">
        <v>1105</v>
      </c>
      <c r="F2001" t="s">
        <v>1135</v>
      </c>
      <c r="G2001" s="140" t="s">
        <v>659</v>
      </c>
    </row>
    <row r="2002" spans="1:7" x14ac:dyDescent="0.25">
      <c r="A2002" t="s">
        <v>66</v>
      </c>
      <c r="B2002">
        <v>2017</v>
      </c>
      <c r="C2002" t="s">
        <v>94</v>
      </c>
      <c r="D2002" t="s">
        <v>1166</v>
      </c>
      <c r="E2002" t="s">
        <v>1105</v>
      </c>
      <c r="F2002" t="s">
        <v>1136</v>
      </c>
      <c r="G2002" s="140" t="s">
        <v>660</v>
      </c>
    </row>
    <row r="2003" spans="1:7" x14ac:dyDescent="0.25">
      <c r="A2003">
        <v>355</v>
      </c>
      <c r="B2003">
        <v>2017</v>
      </c>
      <c r="C2003" t="s">
        <v>39</v>
      </c>
      <c r="D2003" t="s">
        <v>1166</v>
      </c>
      <c r="E2003" t="s">
        <v>1105</v>
      </c>
      <c r="F2003" t="s">
        <v>1137</v>
      </c>
      <c r="G2003" s="140" t="s">
        <v>661</v>
      </c>
    </row>
    <row r="2004" spans="1:7" x14ac:dyDescent="0.25">
      <c r="A2004">
        <v>356</v>
      </c>
      <c r="B2004">
        <v>2017</v>
      </c>
      <c r="C2004" t="s">
        <v>40</v>
      </c>
      <c r="D2004" t="s">
        <v>1166</v>
      </c>
      <c r="E2004" t="s">
        <v>1105</v>
      </c>
      <c r="F2004" t="s">
        <v>1138</v>
      </c>
      <c r="G2004" s="140" t="s">
        <v>662</v>
      </c>
    </row>
    <row r="2005" spans="1:7" x14ac:dyDescent="0.25">
      <c r="A2005">
        <v>357</v>
      </c>
      <c r="B2005">
        <v>2017</v>
      </c>
      <c r="C2005" t="s">
        <v>41</v>
      </c>
      <c r="D2005" t="s">
        <v>1166</v>
      </c>
      <c r="E2005" t="s">
        <v>1105</v>
      </c>
      <c r="F2005" t="s">
        <v>1139</v>
      </c>
      <c r="G2005" s="140" t="s">
        <v>663</v>
      </c>
    </row>
    <row r="2006" spans="1:7" x14ac:dyDescent="0.25">
      <c r="A2006">
        <v>358</v>
      </c>
      <c r="B2006">
        <v>2017</v>
      </c>
      <c r="C2006" t="s">
        <v>42</v>
      </c>
      <c r="D2006" t="s">
        <v>1166</v>
      </c>
      <c r="E2006" t="s">
        <v>1105</v>
      </c>
      <c r="F2006" t="s">
        <v>1140</v>
      </c>
      <c r="G2006" s="140" t="s">
        <v>664</v>
      </c>
    </row>
    <row r="2007" spans="1:7" x14ac:dyDescent="0.25">
      <c r="A2007">
        <v>359</v>
      </c>
      <c r="B2007">
        <v>2017</v>
      </c>
      <c r="C2007" t="s">
        <v>43</v>
      </c>
      <c r="D2007" t="s">
        <v>1166</v>
      </c>
      <c r="E2007" t="s">
        <v>1105</v>
      </c>
      <c r="F2007" t="s">
        <v>1141</v>
      </c>
      <c r="G2007" s="140" t="s">
        <v>665</v>
      </c>
    </row>
    <row r="2008" spans="1:7" x14ac:dyDescent="0.25">
      <c r="A2008" t="s">
        <v>66</v>
      </c>
      <c r="B2008">
        <v>2017</v>
      </c>
      <c r="C2008" t="s">
        <v>94</v>
      </c>
      <c r="D2008" t="s">
        <v>1166</v>
      </c>
      <c r="E2008" t="s">
        <v>1105</v>
      </c>
      <c r="F2008" t="s">
        <v>1136</v>
      </c>
      <c r="G2008" s="140" t="s">
        <v>660</v>
      </c>
    </row>
    <row r="2009" spans="1:7" x14ac:dyDescent="0.25">
      <c r="A2009">
        <v>361</v>
      </c>
      <c r="B2009">
        <v>2017</v>
      </c>
      <c r="C2009" t="s">
        <v>44</v>
      </c>
      <c r="D2009" t="s">
        <v>1166</v>
      </c>
      <c r="E2009" t="s">
        <v>1105</v>
      </c>
      <c r="F2009" t="s">
        <v>1142</v>
      </c>
      <c r="G2009" s="140" t="s">
        <v>666</v>
      </c>
    </row>
    <row r="2010" spans="1:7" x14ac:dyDescent="0.25">
      <c r="A2010">
        <v>3</v>
      </c>
      <c r="B2010">
        <v>2017</v>
      </c>
      <c r="C2010" t="s">
        <v>85</v>
      </c>
      <c r="D2010" t="s">
        <v>1166</v>
      </c>
      <c r="E2010" t="s">
        <v>1105</v>
      </c>
      <c r="F2010" t="s">
        <v>1143</v>
      </c>
      <c r="G2010" s="140" t="s">
        <v>667</v>
      </c>
    </row>
    <row r="2011" spans="1:7" x14ac:dyDescent="0.25">
      <c r="A2011">
        <v>401</v>
      </c>
      <c r="B2011">
        <v>2017</v>
      </c>
      <c r="C2011" t="s">
        <v>1144</v>
      </c>
      <c r="D2011" t="s">
        <v>1166</v>
      </c>
      <c r="E2011" t="s">
        <v>1105</v>
      </c>
      <c r="F2011" t="s">
        <v>1145</v>
      </c>
      <c r="G2011" s="140" t="s">
        <v>668</v>
      </c>
    </row>
    <row r="2012" spans="1:7" x14ac:dyDescent="0.25">
      <c r="A2012" t="s">
        <v>67</v>
      </c>
      <c r="B2012">
        <v>2017</v>
      </c>
      <c r="C2012" t="s">
        <v>1146</v>
      </c>
      <c r="D2012" t="s">
        <v>1166</v>
      </c>
      <c r="E2012" t="s">
        <v>1105</v>
      </c>
      <c r="F2012" t="s">
        <v>1147</v>
      </c>
      <c r="G2012" s="140" t="s">
        <v>669</v>
      </c>
    </row>
    <row r="2013" spans="1:7" x14ac:dyDescent="0.25">
      <c r="A2013">
        <v>403</v>
      </c>
      <c r="B2013">
        <v>2017</v>
      </c>
      <c r="C2013" t="s">
        <v>1148</v>
      </c>
      <c r="D2013" t="s">
        <v>1166</v>
      </c>
      <c r="E2013" t="s">
        <v>1105</v>
      </c>
      <c r="F2013" t="s">
        <v>1149</v>
      </c>
      <c r="G2013" s="140" t="s">
        <v>670</v>
      </c>
    </row>
    <row r="2014" spans="1:7" x14ac:dyDescent="0.25">
      <c r="A2014">
        <v>404</v>
      </c>
      <c r="B2014">
        <v>2017</v>
      </c>
      <c r="C2014" t="s">
        <v>1150</v>
      </c>
      <c r="D2014" t="s">
        <v>1166</v>
      </c>
      <c r="E2014" t="s">
        <v>1105</v>
      </c>
      <c r="F2014" t="s">
        <v>1151</v>
      </c>
      <c r="G2014" s="140" t="s">
        <v>671</v>
      </c>
    </row>
    <row r="2015" spans="1:7" x14ac:dyDescent="0.25">
      <c r="A2015">
        <v>405</v>
      </c>
      <c r="B2015">
        <v>2017</v>
      </c>
      <c r="C2015" t="s">
        <v>1152</v>
      </c>
      <c r="D2015" t="s">
        <v>1166</v>
      </c>
      <c r="E2015" t="s">
        <v>1105</v>
      </c>
      <c r="F2015" t="s">
        <v>1153</v>
      </c>
      <c r="G2015" s="140" t="s">
        <v>672</v>
      </c>
    </row>
    <row r="2016" spans="1:7" x14ac:dyDescent="0.25">
      <c r="A2016">
        <v>451</v>
      </c>
      <c r="B2016">
        <v>2017</v>
      </c>
      <c r="C2016" t="s">
        <v>51</v>
      </c>
      <c r="D2016" t="s">
        <v>1166</v>
      </c>
      <c r="E2016" t="s">
        <v>1105</v>
      </c>
      <c r="F2016" t="s">
        <v>1154</v>
      </c>
      <c r="G2016" s="140" t="s">
        <v>583</v>
      </c>
    </row>
    <row r="2017" spans="1:7" x14ac:dyDescent="0.25">
      <c r="A2017">
        <v>452</v>
      </c>
      <c r="B2017">
        <v>2017</v>
      </c>
      <c r="C2017" t="s">
        <v>52</v>
      </c>
      <c r="D2017" t="s">
        <v>1166</v>
      </c>
      <c r="E2017" t="s">
        <v>1105</v>
      </c>
      <c r="F2017" t="s">
        <v>1155</v>
      </c>
      <c r="G2017" s="140" t="s">
        <v>673</v>
      </c>
    </row>
    <row r="2018" spans="1:7" x14ac:dyDescent="0.25">
      <c r="A2018">
        <v>453</v>
      </c>
      <c r="B2018">
        <v>2017</v>
      </c>
      <c r="C2018" t="s">
        <v>53</v>
      </c>
      <c r="D2018" t="s">
        <v>1166</v>
      </c>
      <c r="E2018" t="s">
        <v>1105</v>
      </c>
      <c r="F2018" t="s">
        <v>1156</v>
      </c>
      <c r="G2018" s="140" t="s">
        <v>674</v>
      </c>
    </row>
    <row r="2019" spans="1:7" x14ac:dyDescent="0.25">
      <c r="A2019">
        <v>454</v>
      </c>
      <c r="B2019">
        <v>2017</v>
      </c>
      <c r="C2019" t="s">
        <v>54</v>
      </c>
      <c r="D2019" t="s">
        <v>1166</v>
      </c>
      <c r="E2019" t="s">
        <v>1105</v>
      </c>
      <c r="F2019" t="s">
        <v>1157</v>
      </c>
      <c r="G2019" s="140" t="s">
        <v>675</v>
      </c>
    </row>
    <row r="2020" spans="1:7" x14ac:dyDescent="0.25">
      <c r="A2020" t="s">
        <v>68</v>
      </c>
      <c r="B2020">
        <v>2017</v>
      </c>
      <c r="C2020" t="s">
        <v>55</v>
      </c>
      <c r="D2020" t="s">
        <v>1166</v>
      </c>
      <c r="E2020" t="s">
        <v>1105</v>
      </c>
      <c r="F2020" t="s">
        <v>1158</v>
      </c>
      <c r="G2020" s="140" t="s">
        <v>676</v>
      </c>
    </row>
    <row r="2021" spans="1:7" x14ac:dyDescent="0.25">
      <c r="A2021">
        <v>456</v>
      </c>
      <c r="B2021">
        <v>2017</v>
      </c>
      <c r="C2021" t="s">
        <v>56</v>
      </c>
      <c r="D2021" t="s">
        <v>1166</v>
      </c>
      <c r="E2021" t="s">
        <v>1105</v>
      </c>
      <c r="F2021" t="s">
        <v>1159</v>
      </c>
      <c r="G2021" s="140" t="s">
        <v>677</v>
      </c>
    </row>
    <row r="2022" spans="1:7" x14ac:dyDescent="0.25">
      <c r="A2022" t="s">
        <v>67</v>
      </c>
      <c r="B2022">
        <v>2017</v>
      </c>
      <c r="C2022" t="s">
        <v>1146</v>
      </c>
      <c r="D2022" t="s">
        <v>1166</v>
      </c>
      <c r="E2022" t="s">
        <v>1105</v>
      </c>
      <c r="F2022" t="s">
        <v>1147</v>
      </c>
      <c r="G2022" s="140" t="s">
        <v>669</v>
      </c>
    </row>
    <row r="2023" spans="1:7" x14ac:dyDescent="0.25">
      <c r="A2023">
        <v>458</v>
      </c>
      <c r="B2023">
        <v>2017</v>
      </c>
      <c r="C2023" t="s">
        <v>57</v>
      </c>
      <c r="D2023" t="s">
        <v>1166</v>
      </c>
      <c r="E2023" t="s">
        <v>1105</v>
      </c>
      <c r="F2023" t="s">
        <v>1160</v>
      </c>
      <c r="G2023" s="140" t="s">
        <v>678</v>
      </c>
    </row>
    <row r="2024" spans="1:7" x14ac:dyDescent="0.25">
      <c r="A2024">
        <v>459</v>
      </c>
      <c r="B2024">
        <v>2017</v>
      </c>
      <c r="C2024" t="s">
        <v>58</v>
      </c>
      <c r="D2024" t="s">
        <v>1166</v>
      </c>
      <c r="E2024" t="s">
        <v>1105</v>
      </c>
      <c r="F2024" t="s">
        <v>1161</v>
      </c>
      <c r="G2024" s="140" t="s">
        <v>679</v>
      </c>
    </row>
    <row r="2025" spans="1:7" x14ac:dyDescent="0.25">
      <c r="A2025">
        <v>460</v>
      </c>
      <c r="B2025">
        <v>2017</v>
      </c>
      <c r="C2025" t="s">
        <v>59</v>
      </c>
      <c r="D2025" t="s">
        <v>1166</v>
      </c>
      <c r="E2025" t="s">
        <v>1105</v>
      </c>
      <c r="F2025" t="s">
        <v>1162</v>
      </c>
      <c r="G2025" s="140" t="s">
        <v>680</v>
      </c>
    </row>
    <row r="2026" spans="1:7" x14ac:dyDescent="0.25">
      <c r="A2026">
        <v>461</v>
      </c>
      <c r="B2026">
        <v>2017</v>
      </c>
      <c r="C2026" t="s">
        <v>60</v>
      </c>
      <c r="D2026" t="s">
        <v>1166</v>
      </c>
      <c r="E2026" t="s">
        <v>1105</v>
      </c>
      <c r="F2026" t="s">
        <v>1163</v>
      </c>
      <c r="G2026" s="140" t="s">
        <v>681</v>
      </c>
    </row>
    <row r="2027" spans="1:7" x14ac:dyDescent="0.25">
      <c r="A2027" t="s">
        <v>68</v>
      </c>
      <c r="B2027">
        <v>2017</v>
      </c>
      <c r="C2027" t="s">
        <v>55</v>
      </c>
      <c r="D2027" t="s">
        <v>1166</v>
      </c>
      <c r="E2027" t="s">
        <v>1105</v>
      </c>
      <c r="F2027" t="s">
        <v>1158</v>
      </c>
      <c r="G2027" s="140" t="s">
        <v>676</v>
      </c>
    </row>
    <row r="2028" spans="1:7" x14ac:dyDescent="0.25">
      <c r="A2028">
        <v>4</v>
      </c>
      <c r="B2028">
        <v>2017</v>
      </c>
      <c r="C2028" t="s">
        <v>1102</v>
      </c>
      <c r="D2028" t="s">
        <v>1166</v>
      </c>
      <c r="E2028" t="s">
        <v>1105</v>
      </c>
      <c r="F2028" t="s">
        <v>1164</v>
      </c>
      <c r="G2028" s="140" t="s">
        <v>682</v>
      </c>
    </row>
    <row r="2029" spans="1:7" x14ac:dyDescent="0.25">
      <c r="A2029">
        <v>0</v>
      </c>
      <c r="B2029">
        <v>2017</v>
      </c>
      <c r="C2029" t="s">
        <v>62</v>
      </c>
      <c r="D2029" t="s">
        <v>1166</v>
      </c>
      <c r="E2029" t="s">
        <v>1105</v>
      </c>
      <c r="F2029" t="s">
        <v>1165</v>
      </c>
      <c r="G2029" s="140" t="s">
        <v>683</v>
      </c>
    </row>
    <row r="2030" spans="1:7" x14ac:dyDescent="0.25">
      <c r="A2030">
        <v>101</v>
      </c>
      <c r="B2030">
        <v>2016</v>
      </c>
      <c r="C2030" t="s">
        <v>1106</v>
      </c>
      <c r="D2030" t="s">
        <v>1166</v>
      </c>
      <c r="E2030" t="s">
        <v>1105</v>
      </c>
      <c r="F2030" t="s">
        <v>1107</v>
      </c>
      <c r="G2030" s="140" t="s">
        <v>684</v>
      </c>
    </row>
    <row r="2031" spans="1:7" x14ac:dyDescent="0.25">
      <c r="A2031">
        <v>102</v>
      </c>
      <c r="B2031">
        <v>2016</v>
      </c>
      <c r="C2031" t="s">
        <v>1108</v>
      </c>
      <c r="D2031" t="s">
        <v>1166</v>
      </c>
      <c r="E2031" t="s">
        <v>1105</v>
      </c>
      <c r="F2031" t="s">
        <v>1109</v>
      </c>
      <c r="G2031" s="140" t="s">
        <v>685</v>
      </c>
    </row>
    <row r="2032" spans="1:7" x14ac:dyDescent="0.25">
      <c r="A2032">
        <v>103</v>
      </c>
      <c r="B2032">
        <v>2016</v>
      </c>
      <c r="C2032" t="s">
        <v>1110</v>
      </c>
      <c r="D2032" t="s">
        <v>1166</v>
      </c>
      <c r="E2032" t="s">
        <v>1105</v>
      </c>
      <c r="F2032" t="s">
        <v>1111</v>
      </c>
      <c r="G2032" s="140" t="s">
        <v>686</v>
      </c>
    </row>
    <row r="2033" spans="1:7" x14ac:dyDescent="0.25">
      <c r="A2033">
        <v>151</v>
      </c>
      <c r="B2033">
        <v>2016</v>
      </c>
      <c r="C2033" t="s">
        <v>15</v>
      </c>
      <c r="D2033" t="s">
        <v>1166</v>
      </c>
      <c r="E2033" t="s">
        <v>1105</v>
      </c>
      <c r="F2033" t="s">
        <v>1112</v>
      </c>
      <c r="G2033" s="140" t="s">
        <v>687</v>
      </c>
    </row>
    <row r="2034" spans="1:7" x14ac:dyDescent="0.25">
      <c r="A2034">
        <v>153</v>
      </c>
      <c r="B2034">
        <v>2016</v>
      </c>
      <c r="C2034" t="s">
        <v>16</v>
      </c>
      <c r="D2034" t="s">
        <v>1166</v>
      </c>
      <c r="E2034" t="s">
        <v>1105</v>
      </c>
      <c r="F2034" t="s">
        <v>1113</v>
      </c>
      <c r="G2034" s="140" t="s">
        <v>688</v>
      </c>
    </row>
    <row r="2035" spans="1:7" x14ac:dyDescent="0.25">
      <c r="A2035">
        <v>154</v>
      </c>
      <c r="B2035">
        <v>2016</v>
      </c>
      <c r="C2035" t="s">
        <v>17</v>
      </c>
      <c r="D2035" t="s">
        <v>1166</v>
      </c>
      <c r="E2035" t="s">
        <v>1105</v>
      </c>
      <c r="F2035" t="s">
        <v>1114</v>
      </c>
      <c r="G2035" s="140" t="s">
        <v>689</v>
      </c>
    </row>
    <row r="2036" spans="1:7" x14ac:dyDescent="0.25">
      <c r="A2036">
        <v>155</v>
      </c>
      <c r="B2036">
        <v>2016</v>
      </c>
      <c r="C2036" t="s">
        <v>18</v>
      </c>
      <c r="D2036" t="s">
        <v>1166</v>
      </c>
      <c r="E2036" t="s">
        <v>1105</v>
      </c>
      <c r="F2036" t="s">
        <v>1115</v>
      </c>
      <c r="G2036" s="140" t="s">
        <v>690</v>
      </c>
    </row>
    <row r="2037" spans="1:7" x14ac:dyDescent="0.25">
      <c r="A2037">
        <v>157</v>
      </c>
      <c r="B2037">
        <v>2016</v>
      </c>
      <c r="C2037" t="s">
        <v>19</v>
      </c>
      <c r="D2037" t="s">
        <v>1166</v>
      </c>
      <c r="E2037" t="s">
        <v>1105</v>
      </c>
      <c r="F2037" t="s">
        <v>1116</v>
      </c>
      <c r="G2037" s="140" t="s">
        <v>691</v>
      </c>
    </row>
    <row r="2038" spans="1:7" x14ac:dyDescent="0.25">
      <c r="A2038">
        <v>159</v>
      </c>
      <c r="B2038">
        <v>2016</v>
      </c>
      <c r="C2038" t="s">
        <v>21</v>
      </c>
      <c r="D2038" t="s">
        <v>1166</v>
      </c>
      <c r="E2038" t="s">
        <v>1105</v>
      </c>
      <c r="F2038" t="s">
        <v>1117</v>
      </c>
      <c r="G2038" s="140" t="s">
        <v>692</v>
      </c>
    </row>
    <row r="2039" spans="1:7" x14ac:dyDescent="0.25">
      <c r="A2039">
        <v>158</v>
      </c>
      <c r="B2039">
        <v>2016</v>
      </c>
      <c r="C2039" t="s">
        <v>20</v>
      </c>
      <c r="D2039" t="s">
        <v>1166</v>
      </c>
      <c r="E2039" t="s">
        <v>1105</v>
      </c>
      <c r="F2039" t="s">
        <v>1118</v>
      </c>
      <c r="G2039" s="140" t="s">
        <v>693</v>
      </c>
    </row>
    <row r="2040" spans="1:7" x14ac:dyDescent="0.25">
      <c r="A2040">
        <v>1</v>
      </c>
      <c r="B2040">
        <v>2016</v>
      </c>
      <c r="C2040" t="s">
        <v>113</v>
      </c>
      <c r="D2040" t="s">
        <v>1166</v>
      </c>
      <c r="E2040" t="s">
        <v>1105</v>
      </c>
      <c r="F2040" t="s">
        <v>1119</v>
      </c>
      <c r="G2040" s="140" t="s">
        <v>694</v>
      </c>
    </row>
    <row r="2041" spans="1:7" x14ac:dyDescent="0.25">
      <c r="A2041">
        <v>241</v>
      </c>
      <c r="B2041">
        <v>2016</v>
      </c>
      <c r="C2041" t="s">
        <v>1120</v>
      </c>
      <c r="D2041" t="s">
        <v>1166</v>
      </c>
      <c r="E2041" t="s">
        <v>1105</v>
      </c>
      <c r="F2041" t="s">
        <v>1121</v>
      </c>
      <c r="G2041" s="140" t="s">
        <v>695</v>
      </c>
    </row>
    <row r="2042" spans="1:7" x14ac:dyDescent="0.25">
      <c r="A2042">
        <v>241001</v>
      </c>
      <c r="B2042">
        <v>2016</v>
      </c>
      <c r="C2042" t="s">
        <v>1122</v>
      </c>
      <c r="D2042" t="s">
        <v>1166</v>
      </c>
      <c r="E2042" t="s">
        <v>1105</v>
      </c>
      <c r="F2042" t="s">
        <v>1123</v>
      </c>
      <c r="G2042" s="140" t="s">
        <v>686</v>
      </c>
    </row>
    <row r="2043" spans="1:7" x14ac:dyDescent="0.25">
      <c r="A2043">
        <v>241999</v>
      </c>
      <c r="B2043">
        <v>2016</v>
      </c>
      <c r="C2043" t="s">
        <v>1124</v>
      </c>
      <c r="D2043" t="s">
        <v>1166</v>
      </c>
      <c r="E2043" t="s">
        <v>1105</v>
      </c>
      <c r="F2043" t="s">
        <v>1125</v>
      </c>
      <c r="G2043" s="140" t="s">
        <v>558</v>
      </c>
    </row>
    <row r="2044" spans="1:7" x14ac:dyDescent="0.25">
      <c r="A2044">
        <v>251</v>
      </c>
      <c r="B2044">
        <v>2016</v>
      </c>
      <c r="C2044" t="s">
        <v>28</v>
      </c>
      <c r="D2044" t="s">
        <v>1166</v>
      </c>
      <c r="E2044" t="s">
        <v>1105</v>
      </c>
      <c r="F2044" t="s">
        <v>1126</v>
      </c>
      <c r="G2044" s="140" t="s">
        <v>696</v>
      </c>
    </row>
    <row r="2045" spans="1:7" x14ac:dyDescent="0.25">
      <c r="A2045">
        <v>252</v>
      </c>
      <c r="B2045">
        <v>2016</v>
      </c>
      <c r="C2045" t="s">
        <v>29</v>
      </c>
      <c r="D2045" t="s">
        <v>1166</v>
      </c>
      <c r="E2045" t="s">
        <v>1105</v>
      </c>
      <c r="F2045" t="s">
        <v>1127</v>
      </c>
      <c r="G2045" s="140" t="s">
        <v>697</v>
      </c>
    </row>
    <row r="2046" spans="1:7" x14ac:dyDescent="0.25">
      <c r="A2046">
        <v>254</v>
      </c>
      <c r="B2046">
        <v>2016</v>
      </c>
      <c r="C2046" t="s">
        <v>30</v>
      </c>
      <c r="D2046" t="s">
        <v>1166</v>
      </c>
      <c r="E2046" t="s">
        <v>1105</v>
      </c>
      <c r="F2046" t="s">
        <v>1128</v>
      </c>
      <c r="G2046" s="140" t="s">
        <v>698</v>
      </c>
    </row>
    <row r="2047" spans="1:7" x14ac:dyDescent="0.25">
      <c r="A2047">
        <v>255</v>
      </c>
      <c r="B2047">
        <v>2016</v>
      </c>
      <c r="C2047" t="s">
        <v>31</v>
      </c>
      <c r="D2047" t="s">
        <v>1166</v>
      </c>
      <c r="E2047" t="s">
        <v>1105</v>
      </c>
      <c r="F2047" t="s">
        <v>1129</v>
      </c>
      <c r="G2047" s="140" t="s">
        <v>699</v>
      </c>
    </row>
    <row r="2048" spans="1:7" x14ac:dyDescent="0.25">
      <c r="A2048">
        <v>256</v>
      </c>
      <c r="B2048">
        <v>2016</v>
      </c>
      <c r="C2048" t="s">
        <v>32</v>
      </c>
      <c r="D2048" t="s">
        <v>1166</v>
      </c>
      <c r="E2048" t="s">
        <v>1105</v>
      </c>
      <c r="F2048" t="s">
        <v>1130</v>
      </c>
      <c r="G2048" s="140" t="s">
        <v>700</v>
      </c>
    </row>
    <row r="2049" spans="1:7" x14ac:dyDescent="0.25">
      <c r="A2049">
        <v>257</v>
      </c>
      <c r="B2049">
        <v>2016</v>
      </c>
      <c r="C2049" t="s">
        <v>33</v>
      </c>
      <c r="D2049" t="s">
        <v>1166</v>
      </c>
      <c r="E2049" t="s">
        <v>1105</v>
      </c>
      <c r="F2049" t="s">
        <v>1131</v>
      </c>
      <c r="G2049" s="140" t="s">
        <v>701</v>
      </c>
    </row>
    <row r="2050" spans="1:7" x14ac:dyDescent="0.25">
      <c r="A2050">
        <v>2</v>
      </c>
      <c r="B2050">
        <v>2016</v>
      </c>
      <c r="C2050" t="s">
        <v>84</v>
      </c>
      <c r="D2050" t="s">
        <v>1166</v>
      </c>
      <c r="E2050" t="s">
        <v>1105</v>
      </c>
      <c r="F2050" t="s">
        <v>1132</v>
      </c>
      <c r="G2050" s="140" t="s">
        <v>702</v>
      </c>
    </row>
    <row r="2051" spans="1:7" x14ac:dyDescent="0.25">
      <c r="A2051">
        <v>351</v>
      </c>
      <c r="B2051">
        <v>2016</v>
      </c>
      <c r="C2051" t="s">
        <v>35</v>
      </c>
      <c r="D2051" t="s">
        <v>1166</v>
      </c>
      <c r="E2051" t="s">
        <v>1105</v>
      </c>
      <c r="F2051" t="s">
        <v>1133</v>
      </c>
      <c r="G2051" s="140" t="s">
        <v>703</v>
      </c>
    </row>
    <row r="2052" spans="1:7" x14ac:dyDescent="0.25">
      <c r="A2052">
        <v>352</v>
      </c>
      <c r="B2052">
        <v>2016</v>
      </c>
      <c r="C2052" t="s">
        <v>36</v>
      </c>
      <c r="D2052" t="s">
        <v>1166</v>
      </c>
      <c r="E2052" t="s">
        <v>1105</v>
      </c>
      <c r="F2052" t="s">
        <v>1134</v>
      </c>
      <c r="G2052" s="140" t="s">
        <v>704</v>
      </c>
    </row>
    <row r="2053" spans="1:7" x14ac:dyDescent="0.25">
      <c r="A2053">
        <v>353</v>
      </c>
      <c r="B2053">
        <v>2016</v>
      </c>
      <c r="C2053" t="s">
        <v>37</v>
      </c>
      <c r="D2053" t="s">
        <v>1166</v>
      </c>
      <c r="E2053" t="s">
        <v>1105</v>
      </c>
      <c r="F2053" t="s">
        <v>1135</v>
      </c>
      <c r="G2053" s="140" t="s">
        <v>705</v>
      </c>
    </row>
    <row r="2054" spans="1:7" x14ac:dyDescent="0.25">
      <c r="A2054" t="s">
        <v>66</v>
      </c>
      <c r="B2054">
        <v>2016</v>
      </c>
      <c r="C2054" t="s">
        <v>94</v>
      </c>
      <c r="D2054" t="s">
        <v>1166</v>
      </c>
      <c r="E2054" t="s">
        <v>1105</v>
      </c>
      <c r="F2054" t="s">
        <v>1136</v>
      </c>
      <c r="G2054" s="140" t="s">
        <v>706</v>
      </c>
    </row>
    <row r="2055" spans="1:7" x14ac:dyDescent="0.25">
      <c r="A2055">
        <v>355</v>
      </c>
      <c r="B2055">
        <v>2016</v>
      </c>
      <c r="C2055" t="s">
        <v>39</v>
      </c>
      <c r="D2055" t="s">
        <v>1166</v>
      </c>
      <c r="E2055" t="s">
        <v>1105</v>
      </c>
      <c r="F2055" t="s">
        <v>1137</v>
      </c>
      <c r="G2055" s="140" t="s">
        <v>707</v>
      </c>
    </row>
    <row r="2056" spans="1:7" x14ac:dyDescent="0.25">
      <c r="A2056">
        <v>356</v>
      </c>
      <c r="B2056">
        <v>2016</v>
      </c>
      <c r="C2056" t="s">
        <v>40</v>
      </c>
      <c r="D2056" t="s">
        <v>1166</v>
      </c>
      <c r="E2056" t="s">
        <v>1105</v>
      </c>
      <c r="F2056" t="s">
        <v>1138</v>
      </c>
      <c r="G2056" s="140" t="s">
        <v>708</v>
      </c>
    </row>
    <row r="2057" spans="1:7" x14ac:dyDescent="0.25">
      <c r="A2057">
        <v>357</v>
      </c>
      <c r="B2057">
        <v>2016</v>
      </c>
      <c r="C2057" t="s">
        <v>41</v>
      </c>
      <c r="D2057" t="s">
        <v>1166</v>
      </c>
      <c r="E2057" t="s">
        <v>1105</v>
      </c>
      <c r="F2057" t="s">
        <v>1139</v>
      </c>
      <c r="G2057" s="140" t="s">
        <v>709</v>
      </c>
    </row>
    <row r="2058" spans="1:7" x14ac:dyDescent="0.25">
      <c r="A2058">
        <v>358</v>
      </c>
      <c r="B2058">
        <v>2016</v>
      </c>
      <c r="C2058" t="s">
        <v>42</v>
      </c>
      <c r="D2058" t="s">
        <v>1166</v>
      </c>
      <c r="E2058" t="s">
        <v>1105</v>
      </c>
      <c r="F2058" t="s">
        <v>1140</v>
      </c>
      <c r="G2058" s="140" t="s">
        <v>710</v>
      </c>
    </row>
    <row r="2059" spans="1:7" x14ac:dyDescent="0.25">
      <c r="A2059">
        <v>359</v>
      </c>
      <c r="B2059">
        <v>2016</v>
      </c>
      <c r="C2059" t="s">
        <v>43</v>
      </c>
      <c r="D2059" t="s">
        <v>1166</v>
      </c>
      <c r="E2059" t="s">
        <v>1105</v>
      </c>
      <c r="F2059" t="s">
        <v>1141</v>
      </c>
      <c r="G2059" s="140" t="s">
        <v>711</v>
      </c>
    </row>
    <row r="2060" spans="1:7" x14ac:dyDescent="0.25">
      <c r="A2060" t="s">
        <v>66</v>
      </c>
      <c r="B2060">
        <v>2016</v>
      </c>
      <c r="C2060" t="s">
        <v>94</v>
      </c>
      <c r="D2060" t="s">
        <v>1166</v>
      </c>
      <c r="E2060" t="s">
        <v>1105</v>
      </c>
      <c r="F2060" t="s">
        <v>1136</v>
      </c>
      <c r="G2060" s="140" t="s">
        <v>706</v>
      </c>
    </row>
    <row r="2061" spans="1:7" x14ac:dyDescent="0.25">
      <c r="A2061">
        <v>361</v>
      </c>
      <c r="B2061">
        <v>2016</v>
      </c>
      <c r="C2061" t="s">
        <v>44</v>
      </c>
      <c r="D2061" t="s">
        <v>1166</v>
      </c>
      <c r="E2061" t="s">
        <v>1105</v>
      </c>
      <c r="F2061" t="s">
        <v>1142</v>
      </c>
      <c r="G2061" s="140" t="s">
        <v>712</v>
      </c>
    </row>
    <row r="2062" spans="1:7" x14ac:dyDescent="0.25">
      <c r="A2062">
        <v>3</v>
      </c>
      <c r="B2062">
        <v>2016</v>
      </c>
      <c r="C2062" t="s">
        <v>85</v>
      </c>
      <c r="D2062" t="s">
        <v>1166</v>
      </c>
      <c r="E2062" t="s">
        <v>1105</v>
      </c>
      <c r="F2062" t="s">
        <v>1143</v>
      </c>
      <c r="G2062" s="140" t="s">
        <v>713</v>
      </c>
    </row>
    <row r="2063" spans="1:7" x14ac:dyDescent="0.25">
      <c r="A2063">
        <v>401</v>
      </c>
      <c r="B2063">
        <v>2016</v>
      </c>
      <c r="C2063" t="s">
        <v>1144</v>
      </c>
      <c r="D2063" t="s">
        <v>1166</v>
      </c>
      <c r="E2063" t="s">
        <v>1105</v>
      </c>
      <c r="F2063" t="s">
        <v>1145</v>
      </c>
      <c r="G2063" s="140" t="s">
        <v>714</v>
      </c>
    </row>
    <row r="2064" spans="1:7" x14ac:dyDescent="0.25">
      <c r="A2064" t="s">
        <v>67</v>
      </c>
      <c r="B2064">
        <v>2016</v>
      </c>
      <c r="C2064" t="s">
        <v>1146</v>
      </c>
      <c r="D2064" t="s">
        <v>1166</v>
      </c>
      <c r="E2064" t="s">
        <v>1105</v>
      </c>
      <c r="F2064" t="s">
        <v>1147</v>
      </c>
      <c r="G2064" s="140" t="s">
        <v>715</v>
      </c>
    </row>
    <row r="2065" spans="1:7" x14ac:dyDescent="0.25">
      <c r="A2065">
        <v>403</v>
      </c>
      <c r="B2065">
        <v>2016</v>
      </c>
      <c r="C2065" t="s">
        <v>1148</v>
      </c>
      <c r="D2065" t="s">
        <v>1166</v>
      </c>
      <c r="E2065" t="s">
        <v>1105</v>
      </c>
      <c r="F2065" t="s">
        <v>1149</v>
      </c>
      <c r="G2065" s="140" t="s">
        <v>716</v>
      </c>
    </row>
    <row r="2066" spans="1:7" x14ac:dyDescent="0.25">
      <c r="A2066">
        <v>404</v>
      </c>
      <c r="B2066">
        <v>2016</v>
      </c>
      <c r="C2066" t="s">
        <v>1150</v>
      </c>
      <c r="D2066" t="s">
        <v>1166</v>
      </c>
      <c r="E2066" t="s">
        <v>1105</v>
      </c>
      <c r="F2066" t="s">
        <v>1151</v>
      </c>
      <c r="G2066" s="140" t="s">
        <v>717</v>
      </c>
    </row>
    <row r="2067" spans="1:7" x14ac:dyDescent="0.25">
      <c r="A2067">
        <v>405</v>
      </c>
      <c r="B2067">
        <v>2016</v>
      </c>
      <c r="C2067" t="s">
        <v>1152</v>
      </c>
      <c r="D2067" t="s">
        <v>1166</v>
      </c>
      <c r="E2067" t="s">
        <v>1105</v>
      </c>
      <c r="F2067" t="s">
        <v>1153</v>
      </c>
      <c r="G2067" s="140" t="s">
        <v>718</v>
      </c>
    </row>
    <row r="2068" spans="1:7" x14ac:dyDescent="0.25">
      <c r="A2068">
        <v>451</v>
      </c>
      <c r="B2068">
        <v>2016</v>
      </c>
      <c r="C2068" t="s">
        <v>51</v>
      </c>
      <c r="D2068" t="s">
        <v>1166</v>
      </c>
      <c r="E2068" t="s">
        <v>1105</v>
      </c>
      <c r="F2068" t="s">
        <v>1154</v>
      </c>
      <c r="G2068" s="140" t="s">
        <v>719</v>
      </c>
    </row>
    <row r="2069" spans="1:7" x14ac:dyDescent="0.25">
      <c r="A2069">
        <v>452</v>
      </c>
      <c r="B2069">
        <v>2016</v>
      </c>
      <c r="C2069" t="s">
        <v>52</v>
      </c>
      <c r="D2069" t="s">
        <v>1166</v>
      </c>
      <c r="E2069" t="s">
        <v>1105</v>
      </c>
      <c r="F2069" t="s">
        <v>1155</v>
      </c>
      <c r="G2069" s="140" t="s">
        <v>720</v>
      </c>
    </row>
    <row r="2070" spans="1:7" x14ac:dyDescent="0.25">
      <c r="A2070">
        <v>453</v>
      </c>
      <c r="B2070">
        <v>2016</v>
      </c>
      <c r="C2070" t="s">
        <v>53</v>
      </c>
      <c r="D2070" t="s">
        <v>1166</v>
      </c>
      <c r="E2070" t="s">
        <v>1105</v>
      </c>
      <c r="F2070" t="s">
        <v>1156</v>
      </c>
      <c r="G2070" s="140" t="s">
        <v>721</v>
      </c>
    </row>
    <row r="2071" spans="1:7" x14ac:dyDescent="0.25">
      <c r="A2071">
        <v>454</v>
      </c>
      <c r="B2071">
        <v>2016</v>
      </c>
      <c r="C2071" t="s">
        <v>54</v>
      </c>
      <c r="D2071" t="s">
        <v>1166</v>
      </c>
      <c r="E2071" t="s">
        <v>1105</v>
      </c>
      <c r="F2071" t="s">
        <v>1157</v>
      </c>
      <c r="G2071" s="140" t="s">
        <v>722</v>
      </c>
    </row>
    <row r="2072" spans="1:7" x14ac:dyDescent="0.25">
      <c r="A2072" t="s">
        <v>68</v>
      </c>
      <c r="B2072">
        <v>2016</v>
      </c>
      <c r="C2072" t="s">
        <v>55</v>
      </c>
      <c r="D2072" t="s">
        <v>1166</v>
      </c>
      <c r="E2072" t="s">
        <v>1105</v>
      </c>
      <c r="F2072" t="s">
        <v>1158</v>
      </c>
      <c r="G2072" s="140" t="s">
        <v>723</v>
      </c>
    </row>
    <row r="2073" spans="1:7" x14ac:dyDescent="0.25">
      <c r="A2073">
        <v>456</v>
      </c>
      <c r="B2073">
        <v>2016</v>
      </c>
      <c r="C2073" t="s">
        <v>56</v>
      </c>
      <c r="D2073" t="s">
        <v>1166</v>
      </c>
      <c r="E2073" t="s">
        <v>1105</v>
      </c>
      <c r="F2073" t="s">
        <v>1159</v>
      </c>
      <c r="G2073" s="140" t="s">
        <v>724</v>
      </c>
    </row>
    <row r="2074" spans="1:7" x14ac:dyDescent="0.25">
      <c r="A2074" t="s">
        <v>67</v>
      </c>
      <c r="B2074">
        <v>2016</v>
      </c>
      <c r="C2074" t="s">
        <v>1146</v>
      </c>
      <c r="D2074" t="s">
        <v>1166</v>
      </c>
      <c r="E2074" t="s">
        <v>1105</v>
      </c>
      <c r="F2074" t="s">
        <v>1147</v>
      </c>
      <c r="G2074" s="140" t="s">
        <v>715</v>
      </c>
    </row>
    <row r="2075" spans="1:7" x14ac:dyDescent="0.25">
      <c r="A2075">
        <v>458</v>
      </c>
      <c r="B2075">
        <v>2016</v>
      </c>
      <c r="C2075" t="s">
        <v>57</v>
      </c>
      <c r="D2075" t="s">
        <v>1166</v>
      </c>
      <c r="E2075" t="s">
        <v>1105</v>
      </c>
      <c r="F2075" t="s">
        <v>1160</v>
      </c>
      <c r="G2075" s="140" t="s">
        <v>725</v>
      </c>
    </row>
    <row r="2076" spans="1:7" x14ac:dyDescent="0.25">
      <c r="A2076">
        <v>459</v>
      </c>
      <c r="B2076">
        <v>2016</v>
      </c>
      <c r="C2076" t="s">
        <v>58</v>
      </c>
      <c r="D2076" t="s">
        <v>1166</v>
      </c>
      <c r="E2076" t="s">
        <v>1105</v>
      </c>
      <c r="F2076" t="s">
        <v>1161</v>
      </c>
      <c r="G2076" s="140" t="s">
        <v>726</v>
      </c>
    </row>
    <row r="2077" spans="1:7" x14ac:dyDescent="0.25">
      <c r="A2077">
        <v>460</v>
      </c>
      <c r="B2077">
        <v>2016</v>
      </c>
      <c r="C2077" t="s">
        <v>59</v>
      </c>
      <c r="D2077" t="s">
        <v>1166</v>
      </c>
      <c r="E2077" t="s">
        <v>1105</v>
      </c>
      <c r="F2077" t="s">
        <v>1162</v>
      </c>
      <c r="G2077" s="140" t="s">
        <v>727</v>
      </c>
    </row>
    <row r="2078" spans="1:7" x14ac:dyDescent="0.25">
      <c r="A2078">
        <v>461</v>
      </c>
      <c r="B2078">
        <v>2016</v>
      </c>
      <c r="C2078" t="s">
        <v>60</v>
      </c>
      <c r="D2078" t="s">
        <v>1166</v>
      </c>
      <c r="E2078" t="s">
        <v>1105</v>
      </c>
      <c r="F2078" t="s">
        <v>1163</v>
      </c>
      <c r="G2078" s="140" t="s">
        <v>728</v>
      </c>
    </row>
    <row r="2079" spans="1:7" x14ac:dyDescent="0.25">
      <c r="A2079" t="s">
        <v>68</v>
      </c>
      <c r="B2079">
        <v>2016</v>
      </c>
      <c r="C2079" t="s">
        <v>55</v>
      </c>
      <c r="D2079" t="s">
        <v>1166</v>
      </c>
      <c r="E2079" t="s">
        <v>1105</v>
      </c>
      <c r="F2079" t="s">
        <v>1158</v>
      </c>
      <c r="G2079" s="140" t="s">
        <v>723</v>
      </c>
    </row>
    <row r="2080" spans="1:7" x14ac:dyDescent="0.25">
      <c r="A2080">
        <v>4</v>
      </c>
      <c r="B2080">
        <v>2016</v>
      </c>
      <c r="C2080" t="s">
        <v>1102</v>
      </c>
      <c r="D2080" t="s">
        <v>1166</v>
      </c>
      <c r="E2080" t="s">
        <v>1105</v>
      </c>
      <c r="F2080" t="s">
        <v>1164</v>
      </c>
      <c r="G2080" s="140" t="s">
        <v>729</v>
      </c>
    </row>
    <row r="2081" spans="1:7" x14ac:dyDescent="0.25">
      <c r="A2081">
        <v>0</v>
      </c>
      <c r="B2081">
        <v>2016</v>
      </c>
      <c r="C2081" t="s">
        <v>62</v>
      </c>
      <c r="D2081" t="s">
        <v>1166</v>
      </c>
      <c r="E2081" t="s">
        <v>1105</v>
      </c>
      <c r="F2081" t="s">
        <v>1165</v>
      </c>
      <c r="G2081" s="140" t="s">
        <v>730</v>
      </c>
    </row>
    <row r="2082" spans="1:7" x14ac:dyDescent="0.25">
      <c r="A2082">
        <v>101</v>
      </c>
      <c r="B2082">
        <v>2015</v>
      </c>
      <c r="C2082" t="s">
        <v>1106</v>
      </c>
      <c r="D2082" t="s">
        <v>1166</v>
      </c>
      <c r="E2082" t="s">
        <v>1105</v>
      </c>
      <c r="F2082" t="s">
        <v>1107</v>
      </c>
      <c r="G2082" s="140" t="s">
        <v>731</v>
      </c>
    </row>
    <row r="2083" spans="1:7" x14ac:dyDescent="0.25">
      <c r="A2083">
        <v>102</v>
      </c>
      <c r="B2083">
        <v>2015</v>
      </c>
      <c r="C2083" t="s">
        <v>1108</v>
      </c>
      <c r="D2083" t="s">
        <v>1166</v>
      </c>
      <c r="E2083" t="s">
        <v>1105</v>
      </c>
      <c r="F2083" t="s">
        <v>1109</v>
      </c>
      <c r="G2083" s="140" t="s">
        <v>732</v>
      </c>
    </row>
    <row r="2084" spans="1:7" x14ac:dyDescent="0.25">
      <c r="A2084">
        <v>103</v>
      </c>
      <c r="B2084">
        <v>2015</v>
      </c>
      <c r="C2084" t="s">
        <v>1110</v>
      </c>
      <c r="D2084" t="s">
        <v>1166</v>
      </c>
      <c r="E2084" t="s">
        <v>1105</v>
      </c>
      <c r="F2084" t="s">
        <v>1111</v>
      </c>
      <c r="G2084" s="140" t="s">
        <v>733</v>
      </c>
    </row>
    <row r="2085" spans="1:7" x14ac:dyDescent="0.25">
      <c r="A2085">
        <v>151</v>
      </c>
      <c r="B2085">
        <v>2015</v>
      </c>
      <c r="C2085" t="s">
        <v>15</v>
      </c>
      <c r="D2085" t="s">
        <v>1166</v>
      </c>
      <c r="E2085" t="s">
        <v>1105</v>
      </c>
      <c r="F2085" t="s">
        <v>1112</v>
      </c>
      <c r="G2085" s="140" t="s">
        <v>734</v>
      </c>
    </row>
    <row r="2086" spans="1:7" x14ac:dyDescent="0.25">
      <c r="A2086">
        <v>153</v>
      </c>
      <c r="B2086">
        <v>2015</v>
      </c>
      <c r="C2086" t="s">
        <v>16</v>
      </c>
      <c r="D2086" t="s">
        <v>1166</v>
      </c>
      <c r="E2086" t="s">
        <v>1105</v>
      </c>
      <c r="F2086" t="s">
        <v>1113</v>
      </c>
      <c r="G2086" s="140" t="s">
        <v>735</v>
      </c>
    </row>
    <row r="2087" spans="1:7" x14ac:dyDescent="0.25">
      <c r="A2087">
        <v>154</v>
      </c>
      <c r="B2087">
        <v>2015</v>
      </c>
      <c r="C2087" t="s">
        <v>17</v>
      </c>
      <c r="D2087" t="s">
        <v>1166</v>
      </c>
      <c r="E2087" t="s">
        <v>1105</v>
      </c>
      <c r="F2087" t="s">
        <v>1114</v>
      </c>
      <c r="G2087" s="140" t="s">
        <v>736</v>
      </c>
    </row>
    <row r="2088" spans="1:7" x14ac:dyDescent="0.25">
      <c r="A2088">
        <v>155</v>
      </c>
      <c r="B2088">
        <v>2015</v>
      </c>
      <c r="C2088" t="s">
        <v>18</v>
      </c>
      <c r="D2088" t="s">
        <v>1166</v>
      </c>
      <c r="E2088" t="s">
        <v>1105</v>
      </c>
      <c r="F2088" t="s">
        <v>1115</v>
      </c>
      <c r="G2088" s="140" t="s">
        <v>737</v>
      </c>
    </row>
    <row r="2089" spans="1:7" x14ac:dyDescent="0.25">
      <c r="A2089">
        <v>157</v>
      </c>
      <c r="B2089">
        <v>2015</v>
      </c>
      <c r="C2089" t="s">
        <v>19</v>
      </c>
      <c r="D2089" t="s">
        <v>1166</v>
      </c>
      <c r="E2089" t="s">
        <v>1105</v>
      </c>
      <c r="F2089" t="s">
        <v>1116</v>
      </c>
      <c r="G2089" s="140" t="s">
        <v>738</v>
      </c>
    </row>
    <row r="2090" spans="1:7" x14ac:dyDescent="0.25">
      <c r="A2090">
        <v>159</v>
      </c>
      <c r="B2090">
        <v>2015</v>
      </c>
      <c r="C2090" t="s">
        <v>21</v>
      </c>
      <c r="D2090" t="s">
        <v>1166</v>
      </c>
      <c r="E2090" t="s">
        <v>1105</v>
      </c>
      <c r="F2090" t="s">
        <v>1117</v>
      </c>
      <c r="G2090" s="140" t="s">
        <v>739</v>
      </c>
    </row>
    <row r="2091" spans="1:7" x14ac:dyDescent="0.25">
      <c r="A2091">
        <v>158</v>
      </c>
      <c r="B2091">
        <v>2015</v>
      </c>
      <c r="C2091" t="s">
        <v>20</v>
      </c>
      <c r="D2091" t="s">
        <v>1166</v>
      </c>
      <c r="E2091" t="s">
        <v>1105</v>
      </c>
      <c r="F2091" t="s">
        <v>1118</v>
      </c>
      <c r="G2091" s="140" t="s">
        <v>740</v>
      </c>
    </row>
    <row r="2092" spans="1:7" x14ac:dyDescent="0.25">
      <c r="A2092">
        <v>1</v>
      </c>
      <c r="B2092">
        <v>2015</v>
      </c>
      <c r="C2092" t="s">
        <v>113</v>
      </c>
      <c r="D2092" t="s">
        <v>1166</v>
      </c>
      <c r="E2092" t="s">
        <v>1105</v>
      </c>
      <c r="F2092" t="s">
        <v>1119</v>
      </c>
      <c r="G2092" s="140" t="s">
        <v>741</v>
      </c>
    </row>
    <row r="2093" spans="1:7" x14ac:dyDescent="0.25">
      <c r="A2093">
        <v>241</v>
      </c>
      <c r="B2093">
        <v>2015</v>
      </c>
      <c r="C2093" t="s">
        <v>1120</v>
      </c>
      <c r="D2093" t="s">
        <v>1166</v>
      </c>
      <c r="E2093" t="s">
        <v>1105</v>
      </c>
      <c r="F2093" t="s">
        <v>1121</v>
      </c>
      <c r="G2093" s="140" t="s">
        <v>742</v>
      </c>
    </row>
    <row r="2094" spans="1:7" x14ac:dyDescent="0.25">
      <c r="A2094">
        <v>241001</v>
      </c>
      <c r="B2094">
        <v>2015</v>
      </c>
      <c r="C2094" t="s">
        <v>1122</v>
      </c>
      <c r="D2094" t="s">
        <v>1166</v>
      </c>
      <c r="E2094" t="s">
        <v>1105</v>
      </c>
      <c r="F2094" t="s">
        <v>1123</v>
      </c>
      <c r="G2094" s="140" t="s">
        <v>743</v>
      </c>
    </row>
    <row r="2095" spans="1:7" x14ac:dyDescent="0.25">
      <c r="A2095">
        <v>241999</v>
      </c>
      <c r="B2095">
        <v>2015</v>
      </c>
      <c r="C2095" t="s">
        <v>1124</v>
      </c>
      <c r="D2095" t="s">
        <v>1166</v>
      </c>
      <c r="E2095" t="s">
        <v>1105</v>
      </c>
      <c r="F2095" t="s">
        <v>1125</v>
      </c>
      <c r="G2095" s="140" t="s">
        <v>744</v>
      </c>
    </row>
    <row r="2096" spans="1:7" x14ac:dyDescent="0.25">
      <c r="A2096">
        <v>251</v>
      </c>
      <c r="B2096">
        <v>2015</v>
      </c>
      <c r="C2096" t="s">
        <v>28</v>
      </c>
      <c r="D2096" t="s">
        <v>1166</v>
      </c>
      <c r="E2096" t="s">
        <v>1105</v>
      </c>
      <c r="F2096" t="s">
        <v>1126</v>
      </c>
      <c r="G2096" s="140" t="s">
        <v>745</v>
      </c>
    </row>
    <row r="2097" spans="1:7" x14ac:dyDescent="0.25">
      <c r="A2097">
        <v>252</v>
      </c>
      <c r="B2097">
        <v>2015</v>
      </c>
      <c r="C2097" t="s">
        <v>29</v>
      </c>
      <c r="D2097" t="s">
        <v>1166</v>
      </c>
      <c r="E2097" t="s">
        <v>1105</v>
      </c>
      <c r="F2097" t="s">
        <v>1127</v>
      </c>
      <c r="G2097" s="140" t="s">
        <v>746</v>
      </c>
    </row>
    <row r="2098" spans="1:7" x14ac:dyDescent="0.25">
      <c r="A2098">
        <v>254</v>
      </c>
      <c r="B2098">
        <v>2015</v>
      </c>
      <c r="C2098" t="s">
        <v>30</v>
      </c>
      <c r="D2098" t="s">
        <v>1166</v>
      </c>
      <c r="E2098" t="s">
        <v>1105</v>
      </c>
      <c r="F2098" t="s">
        <v>1128</v>
      </c>
      <c r="G2098" s="140" t="s">
        <v>747</v>
      </c>
    </row>
    <row r="2099" spans="1:7" x14ac:dyDescent="0.25">
      <c r="A2099">
        <v>255</v>
      </c>
      <c r="B2099">
        <v>2015</v>
      </c>
      <c r="C2099" t="s">
        <v>31</v>
      </c>
      <c r="D2099" t="s">
        <v>1166</v>
      </c>
      <c r="E2099" t="s">
        <v>1105</v>
      </c>
      <c r="F2099" t="s">
        <v>1129</v>
      </c>
      <c r="G2099" s="140" t="s">
        <v>748</v>
      </c>
    </row>
    <row r="2100" spans="1:7" x14ac:dyDescent="0.25">
      <c r="A2100">
        <v>256</v>
      </c>
      <c r="B2100">
        <v>2015</v>
      </c>
      <c r="C2100" t="s">
        <v>32</v>
      </c>
      <c r="D2100" t="s">
        <v>1166</v>
      </c>
      <c r="E2100" t="s">
        <v>1105</v>
      </c>
      <c r="F2100" t="s">
        <v>1130</v>
      </c>
      <c r="G2100" s="140" t="s">
        <v>749</v>
      </c>
    </row>
    <row r="2101" spans="1:7" x14ac:dyDescent="0.25">
      <c r="A2101">
        <v>257</v>
      </c>
      <c r="B2101">
        <v>2015</v>
      </c>
      <c r="C2101" t="s">
        <v>33</v>
      </c>
      <c r="D2101" t="s">
        <v>1166</v>
      </c>
      <c r="E2101" t="s">
        <v>1105</v>
      </c>
      <c r="F2101" t="s">
        <v>1131</v>
      </c>
      <c r="G2101" s="140" t="s">
        <v>750</v>
      </c>
    </row>
    <row r="2102" spans="1:7" x14ac:dyDescent="0.25">
      <c r="A2102">
        <v>2</v>
      </c>
      <c r="B2102">
        <v>2015</v>
      </c>
      <c r="C2102" t="s">
        <v>84</v>
      </c>
      <c r="D2102" t="s">
        <v>1166</v>
      </c>
      <c r="E2102" t="s">
        <v>1105</v>
      </c>
      <c r="F2102" t="s">
        <v>1132</v>
      </c>
      <c r="G2102" s="140" t="s">
        <v>751</v>
      </c>
    </row>
    <row r="2103" spans="1:7" x14ac:dyDescent="0.25">
      <c r="A2103">
        <v>351</v>
      </c>
      <c r="B2103">
        <v>2015</v>
      </c>
      <c r="C2103" t="s">
        <v>35</v>
      </c>
      <c r="D2103" t="s">
        <v>1166</v>
      </c>
      <c r="E2103" t="s">
        <v>1105</v>
      </c>
      <c r="F2103" t="s">
        <v>1133</v>
      </c>
      <c r="G2103" s="140" t="s">
        <v>752</v>
      </c>
    </row>
    <row r="2104" spans="1:7" x14ac:dyDescent="0.25">
      <c r="A2104">
        <v>352</v>
      </c>
      <c r="B2104">
        <v>2015</v>
      </c>
      <c r="C2104" t="s">
        <v>36</v>
      </c>
      <c r="D2104" t="s">
        <v>1166</v>
      </c>
      <c r="E2104" t="s">
        <v>1105</v>
      </c>
      <c r="F2104" t="s">
        <v>1134</v>
      </c>
      <c r="G2104" s="140" t="s">
        <v>753</v>
      </c>
    </row>
    <row r="2105" spans="1:7" x14ac:dyDescent="0.25">
      <c r="A2105">
        <v>353</v>
      </c>
      <c r="B2105">
        <v>2015</v>
      </c>
      <c r="C2105" t="s">
        <v>37</v>
      </c>
      <c r="D2105" t="s">
        <v>1166</v>
      </c>
      <c r="E2105" t="s">
        <v>1105</v>
      </c>
      <c r="F2105" t="s">
        <v>1135</v>
      </c>
      <c r="G2105" s="140" t="s">
        <v>754</v>
      </c>
    </row>
    <row r="2106" spans="1:7" x14ac:dyDescent="0.25">
      <c r="A2106" t="s">
        <v>66</v>
      </c>
      <c r="B2106">
        <v>2015</v>
      </c>
      <c r="C2106" t="s">
        <v>94</v>
      </c>
      <c r="D2106" t="s">
        <v>1166</v>
      </c>
      <c r="E2106" t="s">
        <v>1105</v>
      </c>
      <c r="F2106" t="s">
        <v>1136</v>
      </c>
      <c r="G2106" s="140" t="s">
        <v>755</v>
      </c>
    </row>
    <row r="2107" spans="1:7" x14ac:dyDescent="0.25">
      <c r="A2107">
        <v>355</v>
      </c>
      <c r="B2107">
        <v>2015</v>
      </c>
      <c r="C2107" t="s">
        <v>39</v>
      </c>
      <c r="D2107" t="s">
        <v>1166</v>
      </c>
      <c r="E2107" t="s">
        <v>1105</v>
      </c>
      <c r="F2107" t="s">
        <v>1137</v>
      </c>
      <c r="G2107" s="140" t="s">
        <v>756</v>
      </c>
    </row>
    <row r="2108" spans="1:7" x14ac:dyDescent="0.25">
      <c r="A2108">
        <v>356</v>
      </c>
      <c r="B2108">
        <v>2015</v>
      </c>
      <c r="C2108" t="s">
        <v>40</v>
      </c>
      <c r="D2108" t="s">
        <v>1166</v>
      </c>
      <c r="E2108" t="s">
        <v>1105</v>
      </c>
      <c r="F2108" t="s">
        <v>1138</v>
      </c>
      <c r="G2108" s="140" t="s">
        <v>757</v>
      </c>
    </row>
    <row r="2109" spans="1:7" x14ac:dyDescent="0.25">
      <c r="A2109">
        <v>357</v>
      </c>
      <c r="B2109">
        <v>2015</v>
      </c>
      <c r="C2109" t="s">
        <v>41</v>
      </c>
      <c r="D2109" t="s">
        <v>1166</v>
      </c>
      <c r="E2109" t="s">
        <v>1105</v>
      </c>
      <c r="F2109" t="s">
        <v>1139</v>
      </c>
      <c r="G2109" s="140" t="s">
        <v>689</v>
      </c>
    </row>
    <row r="2110" spans="1:7" x14ac:dyDescent="0.25">
      <c r="A2110">
        <v>358</v>
      </c>
      <c r="B2110">
        <v>2015</v>
      </c>
      <c r="C2110" t="s">
        <v>42</v>
      </c>
      <c r="D2110" t="s">
        <v>1166</v>
      </c>
      <c r="E2110" t="s">
        <v>1105</v>
      </c>
      <c r="F2110" t="s">
        <v>1140</v>
      </c>
      <c r="G2110" s="140" t="s">
        <v>758</v>
      </c>
    </row>
    <row r="2111" spans="1:7" x14ac:dyDescent="0.25">
      <c r="A2111">
        <v>359</v>
      </c>
      <c r="B2111">
        <v>2015</v>
      </c>
      <c r="C2111" t="s">
        <v>43</v>
      </c>
      <c r="D2111" t="s">
        <v>1166</v>
      </c>
      <c r="E2111" t="s">
        <v>1105</v>
      </c>
      <c r="F2111" t="s">
        <v>1141</v>
      </c>
      <c r="G2111" s="140" t="s">
        <v>759</v>
      </c>
    </row>
    <row r="2112" spans="1:7" x14ac:dyDescent="0.25">
      <c r="A2112" t="s">
        <v>66</v>
      </c>
      <c r="B2112">
        <v>2015</v>
      </c>
      <c r="C2112" t="s">
        <v>94</v>
      </c>
      <c r="D2112" t="s">
        <v>1166</v>
      </c>
      <c r="E2112" t="s">
        <v>1105</v>
      </c>
      <c r="F2112" t="s">
        <v>1136</v>
      </c>
      <c r="G2112" s="140" t="s">
        <v>755</v>
      </c>
    </row>
    <row r="2113" spans="1:7" x14ac:dyDescent="0.25">
      <c r="A2113">
        <v>361</v>
      </c>
      <c r="B2113">
        <v>2015</v>
      </c>
      <c r="C2113" t="s">
        <v>44</v>
      </c>
      <c r="D2113" t="s">
        <v>1166</v>
      </c>
      <c r="E2113" t="s">
        <v>1105</v>
      </c>
      <c r="F2113" t="s">
        <v>1142</v>
      </c>
      <c r="G2113" s="140" t="s">
        <v>760</v>
      </c>
    </row>
    <row r="2114" spans="1:7" x14ac:dyDescent="0.25">
      <c r="A2114">
        <v>3</v>
      </c>
      <c r="B2114">
        <v>2015</v>
      </c>
      <c r="C2114" t="s">
        <v>85</v>
      </c>
      <c r="D2114" t="s">
        <v>1166</v>
      </c>
      <c r="E2114" t="s">
        <v>1105</v>
      </c>
      <c r="F2114" t="s">
        <v>1143</v>
      </c>
      <c r="G2114" s="140" t="s">
        <v>746</v>
      </c>
    </row>
    <row r="2115" spans="1:7" x14ac:dyDescent="0.25">
      <c r="A2115">
        <v>401</v>
      </c>
      <c r="B2115">
        <v>2015</v>
      </c>
      <c r="C2115" t="s">
        <v>1144</v>
      </c>
      <c r="D2115" t="s">
        <v>1166</v>
      </c>
      <c r="E2115" t="s">
        <v>1105</v>
      </c>
      <c r="F2115" t="s">
        <v>1145</v>
      </c>
      <c r="G2115" s="140" t="s">
        <v>761</v>
      </c>
    </row>
    <row r="2116" spans="1:7" x14ac:dyDescent="0.25">
      <c r="A2116" t="s">
        <v>67</v>
      </c>
      <c r="B2116">
        <v>2015</v>
      </c>
      <c r="C2116" t="s">
        <v>1146</v>
      </c>
      <c r="D2116" t="s">
        <v>1166</v>
      </c>
      <c r="E2116" t="s">
        <v>1105</v>
      </c>
      <c r="F2116" t="s">
        <v>1147</v>
      </c>
      <c r="G2116" s="140" t="s">
        <v>762</v>
      </c>
    </row>
    <row r="2117" spans="1:7" x14ac:dyDescent="0.25">
      <c r="A2117">
        <v>403</v>
      </c>
      <c r="B2117">
        <v>2015</v>
      </c>
      <c r="C2117" t="s">
        <v>1148</v>
      </c>
      <c r="D2117" t="s">
        <v>1166</v>
      </c>
      <c r="E2117" t="s">
        <v>1105</v>
      </c>
      <c r="F2117" t="s">
        <v>1149</v>
      </c>
      <c r="G2117" s="140" t="s">
        <v>763</v>
      </c>
    </row>
    <row r="2118" spans="1:7" x14ac:dyDescent="0.25">
      <c r="A2118">
        <v>404</v>
      </c>
      <c r="B2118">
        <v>2015</v>
      </c>
      <c r="C2118" t="s">
        <v>1150</v>
      </c>
      <c r="D2118" t="s">
        <v>1166</v>
      </c>
      <c r="E2118" t="s">
        <v>1105</v>
      </c>
      <c r="F2118" t="s">
        <v>1151</v>
      </c>
      <c r="G2118" s="140" t="s">
        <v>764</v>
      </c>
    </row>
    <row r="2119" spans="1:7" x14ac:dyDescent="0.25">
      <c r="A2119">
        <v>405</v>
      </c>
      <c r="B2119">
        <v>2015</v>
      </c>
      <c r="C2119" t="s">
        <v>1152</v>
      </c>
      <c r="D2119" t="s">
        <v>1166</v>
      </c>
      <c r="E2119" t="s">
        <v>1105</v>
      </c>
      <c r="F2119" t="s">
        <v>1153</v>
      </c>
      <c r="G2119" s="140" t="s">
        <v>765</v>
      </c>
    </row>
    <row r="2120" spans="1:7" x14ac:dyDescent="0.25">
      <c r="A2120">
        <v>451</v>
      </c>
      <c r="B2120">
        <v>2015</v>
      </c>
      <c r="C2120" t="s">
        <v>51</v>
      </c>
      <c r="D2120" t="s">
        <v>1166</v>
      </c>
      <c r="E2120" t="s">
        <v>1105</v>
      </c>
      <c r="F2120" t="s">
        <v>1154</v>
      </c>
      <c r="G2120" s="140" t="s">
        <v>766</v>
      </c>
    </row>
    <row r="2121" spans="1:7" x14ac:dyDescent="0.25">
      <c r="A2121">
        <v>452</v>
      </c>
      <c r="B2121">
        <v>2015</v>
      </c>
      <c r="C2121" t="s">
        <v>52</v>
      </c>
      <c r="D2121" t="s">
        <v>1166</v>
      </c>
      <c r="E2121" t="s">
        <v>1105</v>
      </c>
      <c r="F2121" t="s">
        <v>1155</v>
      </c>
      <c r="G2121" s="140" t="s">
        <v>767</v>
      </c>
    </row>
    <row r="2122" spans="1:7" x14ac:dyDescent="0.25">
      <c r="A2122">
        <v>453</v>
      </c>
      <c r="B2122">
        <v>2015</v>
      </c>
      <c r="C2122" t="s">
        <v>53</v>
      </c>
      <c r="D2122" t="s">
        <v>1166</v>
      </c>
      <c r="E2122" t="s">
        <v>1105</v>
      </c>
      <c r="F2122" t="s">
        <v>1156</v>
      </c>
      <c r="G2122" s="140" t="s">
        <v>768</v>
      </c>
    </row>
    <row r="2123" spans="1:7" x14ac:dyDescent="0.25">
      <c r="A2123">
        <v>454</v>
      </c>
      <c r="B2123">
        <v>2015</v>
      </c>
      <c r="C2123" t="s">
        <v>54</v>
      </c>
      <c r="D2123" t="s">
        <v>1166</v>
      </c>
      <c r="E2123" t="s">
        <v>1105</v>
      </c>
      <c r="F2123" t="s">
        <v>1157</v>
      </c>
      <c r="G2123" s="140" t="s">
        <v>769</v>
      </c>
    </row>
    <row r="2124" spans="1:7" x14ac:dyDescent="0.25">
      <c r="A2124" t="s">
        <v>68</v>
      </c>
      <c r="B2124">
        <v>2015</v>
      </c>
      <c r="C2124" t="s">
        <v>55</v>
      </c>
      <c r="D2124" t="s">
        <v>1166</v>
      </c>
      <c r="E2124" t="s">
        <v>1105</v>
      </c>
      <c r="F2124" t="s">
        <v>1158</v>
      </c>
      <c r="G2124" s="140" t="s">
        <v>770</v>
      </c>
    </row>
    <row r="2125" spans="1:7" x14ac:dyDescent="0.25">
      <c r="A2125">
        <v>456</v>
      </c>
      <c r="B2125">
        <v>2015</v>
      </c>
      <c r="C2125" t="s">
        <v>56</v>
      </c>
      <c r="D2125" t="s">
        <v>1166</v>
      </c>
      <c r="E2125" t="s">
        <v>1105</v>
      </c>
      <c r="F2125" t="s">
        <v>1159</v>
      </c>
      <c r="G2125" s="140" t="s">
        <v>771</v>
      </c>
    </row>
    <row r="2126" spans="1:7" x14ac:dyDescent="0.25">
      <c r="A2126" t="s">
        <v>67</v>
      </c>
      <c r="B2126">
        <v>2015</v>
      </c>
      <c r="C2126" t="s">
        <v>1146</v>
      </c>
      <c r="D2126" t="s">
        <v>1166</v>
      </c>
      <c r="E2126" t="s">
        <v>1105</v>
      </c>
      <c r="F2126" t="s">
        <v>1147</v>
      </c>
      <c r="G2126" s="140" t="s">
        <v>762</v>
      </c>
    </row>
    <row r="2127" spans="1:7" x14ac:dyDescent="0.25">
      <c r="A2127">
        <v>458</v>
      </c>
      <c r="B2127">
        <v>2015</v>
      </c>
      <c r="C2127" t="s">
        <v>57</v>
      </c>
      <c r="D2127" t="s">
        <v>1166</v>
      </c>
      <c r="E2127" t="s">
        <v>1105</v>
      </c>
      <c r="F2127" t="s">
        <v>1160</v>
      </c>
      <c r="G2127" s="140" t="s">
        <v>772</v>
      </c>
    </row>
    <row r="2128" spans="1:7" x14ac:dyDescent="0.25">
      <c r="A2128">
        <v>459</v>
      </c>
      <c r="B2128">
        <v>2015</v>
      </c>
      <c r="C2128" t="s">
        <v>58</v>
      </c>
      <c r="D2128" t="s">
        <v>1166</v>
      </c>
      <c r="E2128" t="s">
        <v>1105</v>
      </c>
      <c r="F2128" t="s">
        <v>1161</v>
      </c>
      <c r="G2128" s="140" t="s">
        <v>773</v>
      </c>
    </row>
    <row r="2129" spans="1:7" x14ac:dyDescent="0.25">
      <c r="A2129">
        <v>460</v>
      </c>
      <c r="B2129">
        <v>2015</v>
      </c>
      <c r="C2129" t="s">
        <v>59</v>
      </c>
      <c r="D2129" t="s">
        <v>1166</v>
      </c>
      <c r="E2129" t="s">
        <v>1105</v>
      </c>
      <c r="F2129" t="s">
        <v>1162</v>
      </c>
      <c r="G2129" s="140" t="s">
        <v>774</v>
      </c>
    </row>
    <row r="2130" spans="1:7" x14ac:dyDescent="0.25">
      <c r="A2130">
        <v>461</v>
      </c>
      <c r="B2130">
        <v>2015</v>
      </c>
      <c r="C2130" t="s">
        <v>60</v>
      </c>
      <c r="D2130" t="s">
        <v>1166</v>
      </c>
      <c r="E2130" t="s">
        <v>1105</v>
      </c>
      <c r="F2130" t="s">
        <v>1163</v>
      </c>
      <c r="G2130" s="140" t="s">
        <v>775</v>
      </c>
    </row>
    <row r="2131" spans="1:7" x14ac:dyDescent="0.25">
      <c r="A2131" t="s">
        <v>68</v>
      </c>
      <c r="B2131">
        <v>2015</v>
      </c>
      <c r="C2131" t="s">
        <v>55</v>
      </c>
      <c r="D2131" t="s">
        <v>1166</v>
      </c>
      <c r="E2131" t="s">
        <v>1105</v>
      </c>
      <c r="F2131" t="s">
        <v>1158</v>
      </c>
      <c r="G2131" s="140" t="s">
        <v>770</v>
      </c>
    </row>
    <row r="2132" spans="1:7" x14ac:dyDescent="0.25">
      <c r="A2132">
        <v>4</v>
      </c>
      <c r="B2132">
        <v>2015</v>
      </c>
      <c r="C2132" t="s">
        <v>1102</v>
      </c>
      <c r="D2132" t="s">
        <v>1166</v>
      </c>
      <c r="E2132" t="s">
        <v>1105</v>
      </c>
      <c r="F2132" t="s">
        <v>1164</v>
      </c>
      <c r="G2132" s="140" t="s">
        <v>776</v>
      </c>
    </row>
    <row r="2133" spans="1:7" x14ac:dyDescent="0.25">
      <c r="A2133">
        <v>0</v>
      </c>
      <c r="B2133">
        <v>2015</v>
      </c>
      <c r="C2133" t="s">
        <v>62</v>
      </c>
      <c r="D2133" t="s">
        <v>1166</v>
      </c>
      <c r="E2133" t="s">
        <v>1105</v>
      </c>
      <c r="F2133" t="s">
        <v>1165</v>
      </c>
      <c r="G2133" s="140" t="s">
        <v>777</v>
      </c>
    </row>
    <row r="2134" spans="1:7" x14ac:dyDescent="0.25">
      <c r="A2134">
        <v>101</v>
      </c>
      <c r="B2134">
        <v>2014</v>
      </c>
      <c r="C2134" t="s">
        <v>1106</v>
      </c>
      <c r="D2134" t="s">
        <v>1166</v>
      </c>
      <c r="E2134" t="s">
        <v>1105</v>
      </c>
      <c r="F2134" t="s">
        <v>1107</v>
      </c>
      <c r="G2134" s="140" t="s">
        <v>778</v>
      </c>
    </row>
    <row r="2135" spans="1:7" x14ac:dyDescent="0.25">
      <c r="A2135">
        <v>102</v>
      </c>
      <c r="B2135">
        <v>2014</v>
      </c>
      <c r="C2135" t="s">
        <v>1108</v>
      </c>
      <c r="D2135" t="s">
        <v>1166</v>
      </c>
      <c r="E2135" t="s">
        <v>1105</v>
      </c>
      <c r="F2135" t="s">
        <v>1109</v>
      </c>
      <c r="G2135" s="140" t="s">
        <v>779</v>
      </c>
    </row>
    <row r="2136" spans="1:7" x14ac:dyDescent="0.25">
      <c r="A2136">
        <v>103</v>
      </c>
      <c r="B2136">
        <v>2014</v>
      </c>
      <c r="C2136" t="s">
        <v>1110</v>
      </c>
      <c r="D2136" t="s">
        <v>1166</v>
      </c>
      <c r="E2136" t="s">
        <v>1105</v>
      </c>
      <c r="F2136" t="s">
        <v>1111</v>
      </c>
      <c r="G2136" s="140" t="s">
        <v>780</v>
      </c>
    </row>
    <row r="2137" spans="1:7" x14ac:dyDescent="0.25">
      <c r="A2137">
        <v>151</v>
      </c>
      <c r="B2137">
        <v>2014</v>
      </c>
      <c r="C2137" t="s">
        <v>15</v>
      </c>
      <c r="D2137" t="s">
        <v>1166</v>
      </c>
      <c r="E2137" t="s">
        <v>1105</v>
      </c>
      <c r="F2137" t="s">
        <v>1112</v>
      </c>
      <c r="G2137" s="140" t="s">
        <v>781</v>
      </c>
    </row>
    <row r="2138" spans="1:7" x14ac:dyDescent="0.25">
      <c r="A2138">
        <v>153</v>
      </c>
      <c r="B2138">
        <v>2014</v>
      </c>
      <c r="C2138" t="s">
        <v>16</v>
      </c>
      <c r="D2138" t="s">
        <v>1166</v>
      </c>
      <c r="E2138" t="s">
        <v>1105</v>
      </c>
      <c r="F2138" t="s">
        <v>1113</v>
      </c>
      <c r="G2138" s="140" t="s">
        <v>782</v>
      </c>
    </row>
    <row r="2139" spans="1:7" x14ac:dyDescent="0.25">
      <c r="A2139">
        <v>154</v>
      </c>
      <c r="B2139">
        <v>2014</v>
      </c>
      <c r="C2139" t="s">
        <v>17</v>
      </c>
      <c r="D2139" t="s">
        <v>1166</v>
      </c>
      <c r="E2139" t="s">
        <v>1105</v>
      </c>
      <c r="F2139" t="s">
        <v>1114</v>
      </c>
      <c r="G2139" s="140" t="s">
        <v>783</v>
      </c>
    </row>
    <row r="2140" spans="1:7" x14ac:dyDescent="0.25">
      <c r="A2140">
        <v>155</v>
      </c>
      <c r="B2140">
        <v>2014</v>
      </c>
      <c r="C2140" t="s">
        <v>18</v>
      </c>
      <c r="D2140" t="s">
        <v>1166</v>
      </c>
      <c r="E2140" t="s">
        <v>1105</v>
      </c>
      <c r="F2140" t="s">
        <v>1115</v>
      </c>
      <c r="G2140" s="140" t="s">
        <v>784</v>
      </c>
    </row>
    <row r="2141" spans="1:7" x14ac:dyDescent="0.25">
      <c r="A2141">
        <v>157</v>
      </c>
      <c r="B2141">
        <v>2014</v>
      </c>
      <c r="C2141" t="s">
        <v>19</v>
      </c>
      <c r="D2141" t="s">
        <v>1166</v>
      </c>
      <c r="E2141" t="s">
        <v>1105</v>
      </c>
      <c r="F2141" t="s">
        <v>1116</v>
      </c>
      <c r="G2141" s="140" t="s">
        <v>661</v>
      </c>
    </row>
    <row r="2142" spans="1:7" x14ac:dyDescent="0.25">
      <c r="A2142">
        <v>159</v>
      </c>
      <c r="B2142">
        <v>2014</v>
      </c>
      <c r="C2142" t="s">
        <v>21</v>
      </c>
      <c r="D2142" t="s">
        <v>1166</v>
      </c>
      <c r="E2142" t="s">
        <v>1105</v>
      </c>
      <c r="F2142" t="s">
        <v>1117</v>
      </c>
      <c r="G2142" s="140" t="s">
        <v>785</v>
      </c>
    </row>
    <row r="2143" spans="1:7" x14ac:dyDescent="0.25">
      <c r="A2143">
        <v>158</v>
      </c>
      <c r="B2143">
        <v>2014</v>
      </c>
      <c r="C2143" t="s">
        <v>20</v>
      </c>
      <c r="D2143" t="s">
        <v>1166</v>
      </c>
      <c r="E2143" t="s">
        <v>1105</v>
      </c>
      <c r="F2143" t="s">
        <v>1118</v>
      </c>
      <c r="G2143" s="140" t="s">
        <v>786</v>
      </c>
    </row>
    <row r="2144" spans="1:7" x14ac:dyDescent="0.25">
      <c r="A2144">
        <v>1</v>
      </c>
      <c r="B2144">
        <v>2014</v>
      </c>
      <c r="C2144" t="s">
        <v>113</v>
      </c>
      <c r="D2144" t="s">
        <v>1166</v>
      </c>
      <c r="E2144" t="s">
        <v>1105</v>
      </c>
      <c r="F2144" t="s">
        <v>1119</v>
      </c>
      <c r="G2144" s="140" t="s">
        <v>576</v>
      </c>
    </row>
    <row r="2145" spans="1:7" x14ac:dyDescent="0.25">
      <c r="A2145">
        <v>241</v>
      </c>
      <c r="B2145">
        <v>2014</v>
      </c>
      <c r="C2145" t="s">
        <v>1120</v>
      </c>
      <c r="D2145" t="s">
        <v>1166</v>
      </c>
      <c r="E2145" t="s">
        <v>1105</v>
      </c>
      <c r="F2145" t="s">
        <v>1121</v>
      </c>
      <c r="G2145" s="140" t="s">
        <v>787</v>
      </c>
    </row>
    <row r="2146" spans="1:7" x14ac:dyDescent="0.25">
      <c r="A2146">
        <v>241001</v>
      </c>
      <c r="B2146">
        <v>2014</v>
      </c>
      <c r="C2146" t="s">
        <v>1122</v>
      </c>
      <c r="D2146" t="s">
        <v>1166</v>
      </c>
      <c r="E2146" t="s">
        <v>1105</v>
      </c>
      <c r="F2146" t="s">
        <v>1123</v>
      </c>
      <c r="G2146" s="140" t="s">
        <v>788</v>
      </c>
    </row>
    <row r="2147" spans="1:7" x14ac:dyDescent="0.25">
      <c r="A2147">
        <v>241999</v>
      </c>
      <c r="B2147">
        <v>2014</v>
      </c>
      <c r="C2147" t="s">
        <v>1124</v>
      </c>
      <c r="D2147" t="s">
        <v>1166</v>
      </c>
      <c r="E2147" t="s">
        <v>1105</v>
      </c>
      <c r="F2147" t="s">
        <v>1125</v>
      </c>
      <c r="G2147" s="140" t="s">
        <v>789</v>
      </c>
    </row>
    <row r="2148" spans="1:7" x14ac:dyDescent="0.25">
      <c r="A2148">
        <v>251</v>
      </c>
      <c r="B2148">
        <v>2014</v>
      </c>
      <c r="C2148" t="s">
        <v>28</v>
      </c>
      <c r="D2148" t="s">
        <v>1166</v>
      </c>
      <c r="E2148" t="s">
        <v>1105</v>
      </c>
      <c r="F2148" t="s">
        <v>1126</v>
      </c>
      <c r="G2148" s="140" t="s">
        <v>740</v>
      </c>
    </row>
    <row r="2149" spans="1:7" x14ac:dyDescent="0.25">
      <c r="A2149">
        <v>252</v>
      </c>
      <c r="B2149">
        <v>2014</v>
      </c>
      <c r="C2149" t="s">
        <v>29</v>
      </c>
      <c r="D2149" t="s">
        <v>1166</v>
      </c>
      <c r="E2149" t="s">
        <v>1105</v>
      </c>
      <c r="F2149" t="s">
        <v>1127</v>
      </c>
      <c r="G2149" s="140" t="s">
        <v>790</v>
      </c>
    </row>
    <row r="2150" spans="1:7" x14ac:dyDescent="0.25">
      <c r="A2150">
        <v>254</v>
      </c>
      <c r="B2150">
        <v>2014</v>
      </c>
      <c r="C2150" t="s">
        <v>30</v>
      </c>
      <c r="D2150" t="s">
        <v>1166</v>
      </c>
      <c r="E2150" t="s">
        <v>1105</v>
      </c>
      <c r="F2150" t="s">
        <v>1128</v>
      </c>
      <c r="G2150" s="140" t="s">
        <v>749</v>
      </c>
    </row>
    <row r="2151" spans="1:7" x14ac:dyDescent="0.25">
      <c r="A2151">
        <v>255</v>
      </c>
      <c r="B2151">
        <v>2014</v>
      </c>
      <c r="C2151" t="s">
        <v>31</v>
      </c>
      <c r="D2151" t="s">
        <v>1166</v>
      </c>
      <c r="E2151" t="s">
        <v>1105</v>
      </c>
      <c r="F2151" t="s">
        <v>1129</v>
      </c>
      <c r="G2151" s="140" t="s">
        <v>791</v>
      </c>
    </row>
    <row r="2152" spans="1:7" x14ac:dyDescent="0.25">
      <c r="A2152">
        <v>256</v>
      </c>
      <c r="B2152">
        <v>2014</v>
      </c>
      <c r="C2152" t="s">
        <v>32</v>
      </c>
      <c r="D2152" t="s">
        <v>1166</v>
      </c>
      <c r="E2152" t="s">
        <v>1105</v>
      </c>
      <c r="F2152" t="s">
        <v>1130</v>
      </c>
      <c r="G2152" s="140" t="s">
        <v>792</v>
      </c>
    </row>
    <row r="2153" spans="1:7" x14ac:dyDescent="0.25">
      <c r="A2153">
        <v>257</v>
      </c>
      <c r="B2153">
        <v>2014</v>
      </c>
      <c r="C2153" t="s">
        <v>33</v>
      </c>
      <c r="D2153" t="s">
        <v>1166</v>
      </c>
      <c r="E2153" t="s">
        <v>1105</v>
      </c>
      <c r="F2153" t="s">
        <v>1131</v>
      </c>
      <c r="G2153" s="140" t="s">
        <v>616</v>
      </c>
    </row>
    <row r="2154" spans="1:7" x14ac:dyDescent="0.25">
      <c r="A2154">
        <v>2</v>
      </c>
      <c r="B2154">
        <v>2014</v>
      </c>
      <c r="C2154" t="s">
        <v>84</v>
      </c>
      <c r="D2154" t="s">
        <v>1166</v>
      </c>
      <c r="E2154" t="s">
        <v>1105</v>
      </c>
      <c r="F2154" t="s">
        <v>1132</v>
      </c>
      <c r="G2154" s="140" t="s">
        <v>793</v>
      </c>
    </row>
    <row r="2155" spans="1:7" x14ac:dyDescent="0.25">
      <c r="A2155">
        <v>351</v>
      </c>
      <c r="B2155">
        <v>2014</v>
      </c>
      <c r="C2155" t="s">
        <v>35</v>
      </c>
      <c r="D2155" t="s">
        <v>1166</v>
      </c>
      <c r="E2155" t="s">
        <v>1105</v>
      </c>
      <c r="F2155" t="s">
        <v>1133</v>
      </c>
      <c r="G2155" s="140" t="s">
        <v>794</v>
      </c>
    </row>
    <row r="2156" spans="1:7" x14ac:dyDescent="0.25">
      <c r="A2156">
        <v>352</v>
      </c>
      <c r="B2156">
        <v>2014</v>
      </c>
      <c r="C2156" t="s">
        <v>36</v>
      </c>
      <c r="D2156" t="s">
        <v>1166</v>
      </c>
      <c r="E2156" t="s">
        <v>1105</v>
      </c>
      <c r="F2156" t="s">
        <v>1134</v>
      </c>
      <c r="G2156" s="140" t="s">
        <v>795</v>
      </c>
    </row>
    <row r="2157" spans="1:7" x14ac:dyDescent="0.25">
      <c r="A2157">
        <v>353</v>
      </c>
      <c r="B2157">
        <v>2014</v>
      </c>
      <c r="C2157" t="s">
        <v>37</v>
      </c>
      <c r="D2157" t="s">
        <v>1166</v>
      </c>
      <c r="E2157" t="s">
        <v>1105</v>
      </c>
      <c r="F2157" t="s">
        <v>1135</v>
      </c>
      <c r="G2157" s="140" t="s">
        <v>796</v>
      </c>
    </row>
    <row r="2158" spans="1:7" x14ac:dyDescent="0.25">
      <c r="A2158" t="s">
        <v>66</v>
      </c>
      <c r="B2158">
        <v>2014</v>
      </c>
      <c r="C2158" t="s">
        <v>94</v>
      </c>
      <c r="D2158" t="s">
        <v>1166</v>
      </c>
      <c r="E2158" t="s">
        <v>1105</v>
      </c>
      <c r="F2158" t="s">
        <v>1136</v>
      </c>
      <c r="G2158" s="140" t="s">
        <v>797</v>
      </c>
    </row>
    <row r="2159" spans="1:7" x14ac:dyDescent="0.25">
      <c r="A2159">
        <v>355</v>
      </c>
      <c r="B2159">
        <v>2014</v>
      </c>
      <c r="C2159" t="s">
        <v>39</v>
      </c>
      <c r="D2159" t="s">
        <v>1166</v>
      </c>
      <c r="E2159" t="s">
        <v>1105</v>
      </c>
      <c r="F2159" t="s">
        <v>1137</v>
      </c>
      <c r="G2159" s="140" t="s">
        <v>660</v>
      </c>
    </row>
    <row r="2160" spans="1:7" x14ac:dyDescent="0.25">
      <c r="A2160">
        <v>356</v>
      </c>
      <c r="B2160">
        <v>2014</v>
      </c>
      <c r="C2160" t="s">
        <v>40</v>
      </c>
      <c r="D2160" t="s">
        <v>1166</v>
      </c>
      <c r="E2160" t="s">
        <v>1105</v>
      </c>
      <c r="F2160" t="s">
        <v>1138</v>
      </c>
      <c r="G2160" s="140" t="s">
        <v>798</v>
      </c>
    </row>
    <row r="2161" spans="1:7" x14ac:dyDescent="0.25">
      <c r="A2161">
        <v>357</v>
      </c>
      <c r="B2161">
        <v>2014</v>
      </c>
      <c r="C2161" t="s">
        <v>41</v>
      </c>
      <c r="D2161" t="s">
        <v>1166</v>
      </c>
      <c r="E2161" t="s">
        <v>1105</v>
      </c>
      <c r="F2161" t="s">
        <v>1139</v>
      </c>
      <c r="G2161" s="140" t="s">
        <v>799</v>
      </c>
    </row>
    <row r="2162" spans="1:7" x14ac:dyDescent="0.25">
      <c r="A2162">
        <v>358</v>
      </c>
      <c r="B2162">
        <v>2014</v>
      </c>
      <c r="C2162" t="s">
        <v>42</v>
      </c>
      <c r="D2162" t="s">
        <v>1166</v>
      </c>
      <c r="E2162" t="s">
        <v>1105</v>
      </c>
      <c r="F2162" t="s">
        <v>1140</v>
      </c>
      <c r="G2162" s="140" t="s">
        <v>605</v>
      </c>
    </row>
    <row r="2163" spans="1:7" x14ac:dyDescent="0.25">
      <c r="A2163">
        <v>359</v>
      </c>
      <c r="B2163">
        <v>2014</v>
      </c>
      <c r="C2163" t="s">
        <v>43</v>
      </c>
      <c r="D2163" t="s">
        <v>1166</v>
      </c>
      <c r="E2163" t="s">
        <v>1105</v>
      </c>
      <c r="F2163" t="s">
        <v>1141</v>
      </c>
      <c r="G2163" s="140" t="s">
        <v>800</v>
      </c>
    </row>
    <row r="2164" spans="1:7" x14ac:dyDescent="0.25">
      <c r="A2164" t="s">
        <v>66</v>
      </c>
      <c r="B2164">
        <v>2014</v>
      </c>
      <c r="C2164" t="s">
        <v>94</v>
      </c>
      <c r="D2164" t="s">
        <v>1166</v>
      </c>
      <c r="E2164" t="s">
        <v>1105</v>
      </c>
      <c r="F2164" t="s">
        <v>1136</v>
      </c>
      <c r="G2164" s="140" t="s">
        <v>797</v>
      </c>
    </row>
    <row r="2165" spans="1:7" x14ac:dyDescent="0.25">
      <c r="A2165">
        <v>361</v>
      </c>
      <c r="B2165">
        <v>2014</v>
      </c>
      <c r="C2165" t="s">
        <v>44</v>
      </c>
      <c r="D2165" t="s">
        <v>1166</v>
      </c>
      <c r="E2165" t="s">
        <v>1105</v>
      </c>
      <c r="F2165" t="s">
        <v>1142</v>
      </c>
      <c r="G2165" s="140" t="s">
        <v>801</v>
      </c>
    </row>
    <row r="2166" spans="1:7" x14ac:dyDescent="0.25">
      <c r="A2166">
        <v>3</v>
      </c>
      <c r="B2166">
        <v>2014</v>
      </c>
      <c r="C2166" t="s">
        <v>85</v>
      </c>
      <c r="D2166" t="s">
        <v>1166</v>
      </c>
      <c r="E2166" t="s">
        <v>1105</v>
      </c>
      <c r="F2166" t="s">
        <v>1143</v>
      </c>
      <c r="G2166" s="140" t="s">
        <v>802</v>
      </c>
    </row>
    <row r="2167" spans="1:7" x14ac:dyDescent="0.25">
      <c r="A2167">
        <v>401</v>
      </c>
      <c r="B2167">
        <v>2014</v>
      </c>
      <c r="C2167" t="s">
        <v>1144</v>
      </c>
      <c r="D2167" t="s">
        <v>1166</v>
      </c>
      <c r="E2167" t="s">
        <v>1105</v>
      </c>
      <c r="F2167" t="s">
        <v>1145</v>
      </c>
      <c r="G2167" s="140" t="s">
        <v>803</v>
      </c>
    </row>
    <row r="2168" spans="1:7" x14ac:dyDescent="0.25">
      <c r="A2168" t="s">
        <v>67</v>
      </c>
      <c r="B2168">
        <v>2014</v>
      </c>
      <c r="C2168" t="s">
        <v>1146</v>
      </c>
      <c r="D2168" t="s">
        <v>1166</v>
      </c>
      <c r="E2168" t="s">
        <v>1105</v>
      </c>
      <c r="F2168" t="s">
        <v>1147</v>
      </c>
      <c r="G2168" s="140" t="s">
        <v>804</v>
      </c>
    </row>
    <row r="2169" spans="1:7" x14ac:dyDescent="0.25">
      <c r="A2169">
        <v>403</v>
      </c>
      <c r="B2169">
        <v>2014</v>
      </c>
      <c r="C2169" t="s">
        <v>1148</v>
      </c>
      <c r="D2169" t="s">
        <v>1166</v>
      </c>
      <c r="E2169" t="s">
        <v>1105</v>
      </c>
      <c r="F2169" t="s">
        <v>1149</v>
      </c>
      <c r="G2169" s="140" t="s">
        <v>805</v>
      </c>
    </row>
    <row r="2170" spans="1:7" x14ac:dyDescent="0.25">
      <c r="A2170">
        <v>404</v>
      </c>
      <c r="B2170">
        <v>2014</v>
      </c>
      <c r="C2170" t="s">
        <v>1150</v>
      </c>
      <c r="D2170" t="s">
        <v>1166</v>
      </c>
      <c r="E2170" t="s">
        <v>1105</v>
      </c>
      <c r="F2170" t="s">
        <v>1151</v>
      </c>
      <c r="G2170" s="140" t="s">
        <v>806</v>
      </c>
    </row>
    <row r="2171" spans="1:7" x14ac:dyDescent="0.25">
      <c r="A2171">
        <v>405</v>
      </c>
      <c r="B2171">
        <v>2014</v>
      </c>
      <c r="C2171" t="s">
        <v>1152</v>
      </c>
      <c r="D2171" t="s">
        <v>1166</v>
      </c>
      <c r="E2171" t="s">
        <v>1105</v>
      </c>
      <c r="F2171" t="s">
        <v>1153</v>
      </c>
      <c r="G2171" s="140" t="s">
        <v>807</v>
      </c>
    </row>
    <row r="2172" spans="1:7" x14ac:dyDescent="0.25">
      <c r="A2172">
        <v>451</v>
      </c>
      <c r="B2172">
        <v>2014</v>
      </c>
      <c r="C2172" t="s">
        <v>51</v>
      </c>
      <c r="D2172" t="s">
        <v>1166</v>
      </c>
      <c r="E2172" t="s">
        <v>1105</v>
      </c>
      <c r="F2172" t="s">
        <v>1154</v>
      </c>
      <c r="G2172" s="140" t="s">
        <v>808</v>
      </c>
    </row>
    <row r="2173" spans="1:7" x14ac:dyDescent="0.25">
      <c r="A2173">
        <v>452</v>
      </c>
      <c r="B2173">
        <v>2014</v>
      </c>
      <c r="C2173" t="s">
        <v>52</v>
      </c>
      <c r="D2173" t="s">
        <v>1166</v>
      </c>
      <c r="E2173" t="s">
        <v>1105</v>
      </c>
      <c r="F2173" t="s">
        <v>1155</v>
      </c>
      <c r="G2173" s="140" t="s">
        <v>809</v>
      </c>
    </row>
    <row r="2174" spans="1:7" x14ac:dyDescent="0.25">
      <c r="A2174">
        <v>453</v>
      </c>
      <c r="B2174">
        <v>2014</v>
      </c>
      <c r="C2174" t="s">
        <v>53</v>
      </c>
      <c r="D2174" t="s">
        <v>1166</v>
      </c>
      <c r="E2174" t="s">
        <v>1105</v>
      </c>
      <c r="F2174" t="s">
        <v>1156</v>
      </c>
      <c r="G2174" s="140" t="s">
        <v>810</v>
      </c>
    </row>
    <row r="2175" spans="1:7" x14ac:dyDescent="0.25">
      <c r="A2175">
        <v>454</v>
      </c>
      <c r="B2175">
        <v>2014</v>
      </c>
      <c r="C2175" t="s">
        <v>54</v>
      </c>
      <c r="D2175" t="s">
        <v>1166</v>
      </c>
      <c r="E2175" t="s">
        <v>1105</v>
      </c>
      <c r="F2175" t="s">
        <v>1157</v>
      </c>
      <c r="G2175" s="140" t="s">
        <v>811</v>
      </c>
    </row>
    <row r="2176" spans="1:7" x14ac:dyDescent="0.25">
      <c r="A2176" t="s">
        <v>68</v>
      </c>
      <c r="B2176">
        <v>2014</v>
      </c>
      <c r="C2176" t="s">
        <v>55</v>
      </c>
      <c r="D2176" t="s">
        <v>1166</v>
      </c>
      <c r="E2176" t="s">
        <v>1105</v>
      </c>
      <c r="F2176" t="s">
        <v>1158</v>
      </c>
      <c r="G2176" s="140" t="s">
        <v>812</v>
      </c>
    </row>
    <row r="2177" spans="1:7" x14ac:dyDescent="0.25">
      <c r="A2177">
        <v>456</v>
      </c>
      <c r="B2177">
        <v>2014</v>
      </c>
      <c r="C2177" t="s">
        <v>56</v>
      </c>
      <c r="D2177" t="s">
        <v>1166</v>
      </c>
      <c r="E2177" t="s">
        <v>1105</v>
      </c>
      <c r="F2177" t="s">
        <v>1159</v>
      </c>
      <c r="G2177" s="140" t="s">
        <v>771</v>
      </c>
    </row>
    <row r="2178" spans="1:7" x14ac:dyDescent="0.25">
      <c r="A2178" t="s">
        <v>67</v>
      </c>
      <c r="B2178">
        <v>2014</v>
      </c>
      <c r="C2178" t="s">
        <v>1146</v>
      </c>
      <c r="D2178" t="s">
        <v>1166</v>
      </c>
      <c r="E2178" t="s">
        <v>1105</v>
      </c>
      <c r="F2178" t="s">
        <v>1147</v>
      </c>
      <c r="G2178" s="140" t="s">
        <v>804</v>
      </c>
    </row>
    <row r="2179" spans="1:7" x14ac:dyDescent="0.25">
      <c r="A2179">
        <v>458</v>
      </c>
      <c r="B2179">
        <v>2014</v>
      </c>
      <c r="C2179" t="s">
        <v>57</v>
      </c>
      <c r="D2179" t="s">
        <v>1166</v>
      </c>
      <c r="E2179" t="s">
        <v>1105</v>
      </c>
      <c r="F2179" t="s">
        <v>1160</v>
      </c>
      <c r="G2179" s="140" t="s">
        <v>813</v>
      </c>
    </row>
    <row r="2180" spans="1:7" x14ac:dyDescent="0.25">
      <c r="A2180">
        <v>459</v>
      </c>
      <c r="B2180">
        <v>2014</v>
      </c>
      <c r="C2180" t="s">
        <v>58</v>
      </c>
      <c r="D2180" t="s">
        <v>1166</v>
      </c>
      <c r="E2180" t="s">
        <v>1105</v>
      </c>
      <c r="F2180" t="s">
        <v>1161</v>
      </c>
      <c r="G2180" s="140" t="s">
        <v>814</v>
      </c>
    </row>
    <row r="2181" spans="1:7" x14ac:dyDescent="0.25">
      <c r="A2181">
        <v>460</v>
      </c>
      <c r="B2181">
        <v>2014</v>
      </c>
      <c r="C2181" t="s">
        <v>59</v>
      </c>
      <c r="D2181" t="s">
        <v>1166</v>
      </c>
      <c r="E2181" t="s">
        <v>1105</v>
      </c>
      <c r="F2181" t="s">
        <v>1162</v>
      </c>
      <c r="G2181" s="140" t="s">
        <v>815</v>
      </c>
    </row>
    <row r="2182" spans="1:7" x14ac:dyDescent="0.25">
      <c r="A2182">
        <v>461</v>
      </c>
      <c r="B2182">
        <v>2014</v>
      </c>
      <c r="C2182" t="s">
        <v>60</v>
      </c>
      <c r="D2182" t="s">
        <v>1166</v>
      </c>
      <c r="E2182" t="s">
        <v>1105</v>
      </c>
      <c r="F2182" t="s">
        <v>1163</v>
      </c>
      <c r="G2182" s="140" t="s">
        <v>816</v>
      </c>
    </row>
    <row r="2183" spans="1:7" x14ac:dyDescent="0.25">
      <c r="A2183" t="s">
        <v>68</v>
      </c>
      <c r="B2183">
        <v>2014</v>
      </c>
      <c r="C2183" t="s">
        <v>55</v>
      </c>
      <c r="D2183" t="s">
        <v>1166</v>
      </c>
      <c r="E2183" t="s">
        <v>1105</v>
      </c>
      <c r="F2183" t="s">
        <v>1158</v>
      </c>
      <c r="G2183" s="140" t="s">
        <v>812</v>
      </c>
    </row>
    <row r="2184" spans="1:7" x14ac:dyDescent="0.25">
      <c r="A2184">
        <v>4</v>
      </c>
      <c r="B2184">
        <v>2014</v>
      </c>
      <c r="C2184" t="s">
        <v>1102</v>
      </c>
      <c r="D2184" t="s">
        <v>1166</v>
      </c>
      <c r="E2184" t="s">
        <v>1105</v>
      </c>
      <c r="F2184" t="s">
        <v>1164</v>
      </c>
      <c r="G2184" s="140" t="s">
        <v>653</v>
      </c>
    </row>
    <row r="2185" spans="1:7" x14ac:dyDescent="0.25">
      <c r="A2185">
        <v>0</v>
      </c>
      <c r="B2185">
        <v>2014</v>
      </c>
      <c r="C2185" t="s">
        <v>62</v>
      </c>
      <c r="D2185" t="s">
        <v>1166</v>
      </c>
      <c r="E2185" t="s">
        <v>1105</v>
      </c>
      <c r="F2185" t="s">
        <v>1165</v>
      </c>
      <c r="G2185" s="140" t="s">
        <v>576</v>
      </c>
    </row>
    <row r="2186" spans="1:7" x14ac:dyDescent="0.25">
      <c r="A2186">
        <v>101</v>
      </c>
      <c r="B2186">
        <v>2013</v>
      </c>
      <c r="C2186" t="s">
        <v>1106</v>
      </c>
      <c r="D2186" t="s">
        <v>1166</v>
      </c>
      <c r="E2186" t="s">
        <v>1105</v>
      </c>
      <c r="F2186" t="s">
        <v>1107</v>
      </c>
      <c r="G2186" s="140" t="s">
        <v>817</v>
      </c>
    </row>
    <row r="2187" spans="1:7" x14ac:dyDescent="0.25">
      <c r="A2187">
        <v>102</v>
      </c>
      <c r="B2187">
        <v>2013</v>
      </c>
      <c r="C2187" t="s">
        <v>1108</v>
      </c>
      <c r="D2187" t="s">
        <v>1166</v>
      </c>
      <c r="E2187" t="s">
        <v>1105</v>
      </c>
      <c r="F2187" t="s">
        <v>1109</v>
      </c>
      <c r="G2187" s="140" t="s">
        <v>818</v>
      </c>
    </row>
    <row r="2188" spans="1:7" x14ac:dyDescent="0.25">
      <c r="A2188">
        <v>103</v>
      </c>
      <c r="B2188">
        <v>2013</v>
      </c>
      <c r="C2188" t="s">
        <v>1110</v>
      </c>
      <c r="D2188" t="s">
        <v>1166</v>
      </c>
      <c r="E2188" t="s">
        <v>1105</v>
      </c>
      <c r="F2188" t="s">
        <v>1111</v>
      </c>
      <c r="G2188" s="140" t="s">
        <v>819</v>
      </c>
    </row>
    <row r="2189" spans="1:7" x14ac:dyDescent="0.25">
      <c r="A2189">
        <v>151</v>
      </c>
      <c r="B2189">
        <v>2013</v>
      </c>
      <c r="C2189" t="s">
        <v>15</v>
      </c>
      <c r="D2189" t="s">
        <v>1166</v>
      </c>
      <c r="E2189" t="s">
        <v>1105</v>
      </c>
      <c r="F2189" t="s">
        <v>1112</v>
      </c>
      <c r="G2189" s="140" t="s">
        <v>820</v>
      </c>
    </row>
    <row r="2190" spans="1:7" x14ac:dyDescent="0.25">
      <c r="A2190">
        <v>153</v>
      </c>
      <c r="B2190">
        <v>2013</v>
      </c>
      <c r="C2190" t="s">
        <v>16</v>
      </c>
      <c r="D2190" t="s">
        <v>1166</v>
      </c>
      <c r="E2190" t="s">
        <v>1105</v>
      </c>
      <c r="F2190" t="s">
        <v>1113</v>
      </c>
      <c r="G2190" s="140" t="s">
        <v>739</v>
      </c>
    </row>
    <row r="2191" spans="1:7" x14ac:dyDescent="0.25">
      <c r="A2191">
        <v>154</v>
      </c>
      <c r="B2191">
        <v>2013</v>
      </c>
      <c r="C2191" t="s">
        <v>17</v>
      </c>
      <c r="D2191" t="s">
        <v>1166</v>
      </c>
      <c r="E2191" t="s">
        <v>1105</v>
      </c>
      <c r="F2191" t="s">
        <v>1114</v>
      </c>
      <c r="G2191" s="140" t="s">
        <v>821</v>
      </c>
    </row>
    <row r="2192" spans="1:7" x14ac:dyDescent="0.25">
      <c r="A2192">
        <v>155</v>
      </c>
      <c r="B2192">
        <v>2013</v>
      </c>
      <c r="C2192" t="s">
        <v>18</v>
      </c>
      <c r="D2192" t="s">
        <v>1166</v>
      </c>
      <c r="E2192" t="s">
        <v>1105</v>
      </c>
      <c r="F2192" t="s">
        <v>1115</v>
      </c>
      <c r="G2192" s="140" t="s">
        <v>822</v>
      </c>
    </row>
    <row r="2193" spans="1:7" x14ac:dyDescent="0.25">
      <c r="A2193">
        <v>157</v>
      </c>
      <c r="B2193">
        <v>2013</v>
      </c>
      <c r="C2193" t="s">
        <v>19</v>
      </c>
      <c r="D2193" t="s">
        <v>1166</v>
      </c>
      <c r="E2193" t="s">
        <v>1105</v>
      </c>
      <c r="F2193" t="s">
        <v>1116</v>
      </c>
      <c r="G2193" s="140" t="s">
        <v>823</v>
      </c>
    </row>
    <row r="2194" spans="1:7" x14ac:dyDescent="0.25">
      <c r="A2194">
        <v>159</v>
      </c>
      <c r="B2194">
        <v>2013</v>
      </c>
      <c r="C2194" t="s">
        <v>21</v>
      </c>
      <c r="D2194" t="s">
        <v>1166</v>
      </c>
      <c r="E2194" t="s">
        <v>1105</v>
      </c>
      <c r="F2194" t="s">
        <v>1117</v>
      </c>
      <c r="G2194" s="140" t="s">
        <v>775</v>
      </c>
    </row>
    <row r="2195" spans="1:7" x14ac:dyDescent="0.25">
      <c r="A2195">
        <v>158</v>
      </c>
      <c r="B2195">
        <v>2013</v>
      </c>
      <c r="C2195" t="s">
        <v>20</v>
      </c>
      <c r="D2195" t="s">
        <v>1166</v>
      </c>
      <c r="E2195" t="s">
        <v>1105</v>
      </c>
      <c r="F2195" t="s">
        <v>1118</v>
      </c>
      <c r="G2195" s="140" t="s">
        <v>824</v>
      </c>
    </row>
    <row r="2196" spans="1:7" x14ac:dyDescent="0.25">
      <c r="A2196">
        <v>1</v>
      </c>
      <c r="B2196">
        <v>2013</v>
      </c>
      <c r="C2196" t="s">
        <v>113</v>
      </c>
      <c r="D2196" t="s">
        <v>1166</v>
      </c>
      <c r="E2196" t="s">
        <v>1105</v>
      </c>
      <c r="F2196" t="s">
        <v>1119</v>
      </c>
      <c r="G2196" s="140" t="s">
        <v>825</v>
      </c>
    </row>
    <row r="2197" spans="1:7" x14ac:dyDescent="0.25">
      <c r="A2197">
        <v>241</v>
      </c>
      <c r="B2197">
        <v>2013</v>
      </c>
      <c r="C2197" t="s">
        <v>1120</v>
      </c>
      <c r="D2197" t="s">
        <v>1166</v>
      </c>
      <c r="E2197" t="s">
        <v>1105</v>
      </c>
      <c r="F2197" t="s">
        <v>1121</v>
      </c>
      <c r="G2197" s="140" t="s">
        <v>826</v>
      </c>
    </row>
    <row r="2198" spans="1:7" x14ac:dyDescent="0.25">
      <c r="A2198">
        <v>241001</v>
      </c>
      <c r="B2198">
        <v>2013</v>
      </c>
      <c r="C2198" t="s">
        <v>1122</v>
      </c>
      <c r="D2198" t="s">
        <v>1166</v>
      </c>
      <c r="E2198" t="s">
        <v>1105</v>
      </c>
      <c r="F2198" t="s">
        <v>1123</v>
      </c>
      <c r="G2198" s="140" t="s">
        <v>827</v>
      </c>
    </row>
    <row r="2199" spans="1:7" x14ac:dyDescent="0.25">
      <c r="A2199">
        <v>241999</v>
      </c>
      <c r="B2199">
        <v>2013</v>
      </c>
      <c r="C2199" t="s">
        <v>1124</v>
      </c>
      <c r="D2199" t="s">
        <v>1166</v>
      </c>
      <c r="E2199" t="s">
        <v>1105</v>
      </c>
      <c r="F2199" t="s">
        <v>1125</v>
      </c>
      <c r="G2199" s="140" t="s">
        <v>828</v>
      </c>
    </row>
    <row r="2200" spans="1:7" x14ac:dyDescent="0.25">
      <c r="A2200">
        <v>251</v>
      </c>
      <c r="B2200">
        <v>2013</v>
      </c>
      <c r="C2200" t="s">
        <v>28</v>
      </c>
      <c r="D2200" t="s">
        <v>1166</v>
      </c>
      <c r="E2200" t="s">
        <v>1105</v>
      </c>
      <c r="F2200" t="s">
        <v>1126</v>
      </c>
      <c r="G2200" s="140" t="s">
        <v>829</v>
      </c>
    </row>
    <row r="2201" spans="1:7" x14ac:dyDescent="0.25">
      <c r="A2201">
        <v>252</v>
      </c>
      <c r="B2201">
        <v>2013</v>
      </c>
      <c r="C2201" t="s">
        <v>29</v>
      </c>
      <c r="D2201" t="s">
        <v>1166</v>
      </c>
      <c r="E2201" t="s">
        <v>1105</v>
      </c>
      <c r="F2201" t="s">
        <v>1127</v>
      </c>
      <c r="G2201" s="140" t="s">
        <v>830</v>
      </c>
    </row>
    <row r="2202" spans="1:7" x14ac:dyDescent="0.25">
      <c r="A2202">
        <v>254</v>
      </c>
      <c r="B2202">
        <v>2013</v>
      </c>
      <c r="C2202" t="s">
        <v>30</v>
      </c>
      <c r="D2202" t="s">
        <v>1166</v>
      </c>
      <c r="E2202" t="s">
        <v>1105</v>
      </c>
      <c r="F2202" t="s">
        <v>1128</v>
      </c>
      <c r="G2202" s="140" t="s">
        <v>831</v>
      </c>
    </row>
    <row r="2203" spans="1:7" x14ac:dyDescent="0.25">
      <c r="A2203">
        <v>255</v>
      </c>
      <c r="B2203">
        <v>2013</v>
      </c>
      <c r="C2203" t="s">
        <v>31</v>
      </c>
      <c r="D2203" t="s">
        <v>1166</v>
      </c>
      <c r="E2203" t="s">
        <v>1105</v>
      </c>
      <c r="F2203" t="s">
        <v>1129</v>
      </c>
      <c r="G2203" s="140" t="s">
        <v>832</v>
      </c>
    </row>
    <row r="2204" spans="1:7" x14ac:dyDescent="0.25">
      <c r="A2204">
        <v>256</v>
      </c>
      <c r="B2204">
        <v>2013</v>
      </c>
      <c r="C2204" t="s">
        <v>32</v>
      </c>
      <c r="D2204" t="s">
        <v>1166</v>
      </c>
      <c r="E2204" t="s">
        <v>1105</v>
      </c>
      <c r="F2204" t="s">
        <v>1130</v>
      </c>
      <c r="G2204" s="140" t="s">
        <v>833</v>
      </c>
    </row>
    <row r="2205" spans="1:7" x14ac:dyDescent="0.25">
      <c r="A2205">
        <v>257</v>
      </c>
      <c r="B2205">
        <v>2013</v>
      </c>
      <c r="C2205" t="s">
        <v>33</v>
      </c>
      <c r="D2205" t="s">
        <v>1166</v>
      </c>
      <c r="E2205" t="s">
        <v>1105</v>
      </c>
      <c r="F2205" t="s">
        <v>1131</v>
      </c>
      <c r="G2205" s="140" t="s">
        <v>718</v>
      </c>
    </row>
    <row r="2206" spans="1:7" x14ac:dyDescent="0.25">
      <c r="A2206">
        <v>2</v>
      </c>
      <c r="B2206">
        <v>2013</v>
      </c>
      <c r="C2206" t="s">
        <v>84</v>
      </c>
      <c r="D2206" t="s">
        <v>1166</v>
      </c>
      <c r="E2206" t="s">
        <v>1105</v>
      </c>
      <c r="F2206" t="s">
        <v>1132</v>
      </c>
      <c r="G2206" s="140" t="s">
        <v>834</v>
      </c>
    </row>
    <row r="2207" spans="1:7" x14ac:dyDescent="0.25">
      <c r="A2207">
        <v>351</v>
      </c>
      <c r="B2207">
        <v>2013</v>
      </c>
      <c r="C2207" t="s">
        <v>35</v>
      </c>
      <c r="D2207" t="s">
        <v>1166</v>
      </c>
      <c r="E2207" t="s">
        <v>1105</v>
      </c>
      <c r="F2207" t="s">
        <v>1133</v>
      </c>
      <c r="G2207" s="140" t="s">
        <v>835</v>
      </c>
    </row>
    <row r="2208" spans="1:7" x14ac:dyDescent="0.25">
      <c r="A2208">
        <v>352</v>
      </c>
      <c r="B2208">
        <v>2013</v>
      </c>
      <c r="C2208" t="s">
        <v>36</v>
      </c>
      <c r="D2208" t="s">
        <v>1166</v>
      </c>
      <c r="E2208" t="s">
        <v>1105</v>
      </c>
      <c r="F2208" t="s">
        <v>1134</v>
      </c>
      <c r="G2208" s="140" t="s">
        <v>836</v>
      </c>
    </row>
    <row r="2209" spans="1:7" x14ac:dyDescent="0.25">
      <c r="A2209">
        <v>353</v>
      </c>
      <c r="B2209">
        <v>2013</v>
      </c>
      <c r="C2209" t="s">
        <v>37</v>
      </c>
      <c r="D2209" t="s">
        <v>1166</v>
      </c>
      <c r="E2209" t="s">
        <v>1105</v>
      </c>
      <c r="F2209" t="s">
        <v>1135</v>
      </c>
      <c r="G2209" s="140" t="s">
        <v>837</v>
      </c>
    </row>
    <row r="2210" spans="1:7" x14ac:dyDescent="0.25">
      <c r="A2210" t="s">
        <v>66</v>
      </c>
      <c r="B2210">
        <v>2013</v>
      </c>
      <c r="C2210" t="s">
        <v>94</v>
      </c>
      <c r="D2210" t="s">
        <v>1166</v>
      </c>
      <c r="E2210" t="s">
        <v>1105</v>
      </c>
      <c r="F2210" t="s">
        <v>1136</v>
      </c>
      <c r="G2210" s="140" t="s">
        <v>838</v>
      </c>
    </row>
    <row r="2211" spans="1:7" x14ac:dyDescent="0.25">
      <c r="A2211">
        <v>355</v>
      </c>
      <c r="B2211">
        <v>2013</v>
      </c>
      <c r="C2211" t="s">
        <v>39</v>
      </c>
      <c r="D2211" t="s">
        <v>1166</v>
      </c>
      <c r="E2211" t="s">
        <v>1105</v>
      </c>
      <c r="F2211" t="s">
        <v>1137</v>
      </c>
      <c r="G2211" s="140" t="s">
        <v>839</v>
      </c>
    </row>
    <row r="2212" spans="1:7" x14ac:dyDescent="0.25">
      <c r="A2212">
        <v>356</v>
      </c>
      <c r="B2212">
        <v>2013</v>
      </c>
      <c r="C2212" t="s">
        <v>40</v>
      </c>
      <c r="D2212" t="s">
        <v>1166</v>
      </c>
      <c r="E2212" t="s">
        <v>1105</v>
      </c>
      <c r="F2212" t="s">
        <v>1138</v>
      </c>
      <c r="G2212" s="140" t="s">
        <v>840</v>
      </c>
    </row>
    <row r="2213" spans="1:7" x14ac:dyDescent="0.25">
      <c r="A2213">
        <v>357</v>
      </c>
      <c r="B2213">
        <v>2013</v>
      </c>
      <c r="C2213" t="s">
        <v>41</v>
      </c>
      <c r="D2213" t="s">
        <v>1166</v>
      </c>
      <c r="E2213" t="s">
        <v>1105</v>
      </c>
      <c r="F2213" t="s">
        <v>1139</v>
      </c>
      <c r="G2213" s="140" t="s">
        <v>841</v>
      </c>
    </row>
    <row r="2214" spans="1:7" x14ac:dyDescent="0.25">
      <c r="A2214">
        <v>358</v>
      </c>
      <c r="B2214">
        <v>2013</v>
      </c>
      <c r="C2214" t="s">
        <v>42</v>
      </c>
      <c r="D2214" t="s">
        <v>1166</v>
      </c>
      <c r="E2214" t="s">
        <v>1105</v>
      </c>
      <c r="F2214" t="s">
        <v>1140</v>
      </c>
      <c r="G2214" s="140" t="s">
        <v>842</v>
      </c>
    </row>
    <row r="2215" spans="1:7" x14ac:dyDescent="0.25">
      <c r="A2215">
        <v>359</v>
      </c>
      <c r="B2215">
        <v>2013</v>
      </c>
      <c r="C2215" t="s">
        <v>43</v>
      </c>
      <c r="D2215" t="s">
        <v>1166</v>
      </c>
      <c r="E2215" t="s">
        <v>1105</v>
      </c>
      <c r="F2215" t="s">
        <v>1141</v>
      </c>
      <c r="G2215" s="140" t="s">
        <v>706</v>
      </c>
    </row>
    <row r="2216" spans="1:7" x14ac:dyDescent="0.25">
      <c r="A2216" t="s">
        <v>66</v>
      </c>
      <c r="B2216">
        <v>2013</v>
      </c>
      <c r="C2216" t="s">
        <v>94</v>
      </c>
      <c r="D2216" t="s">
        <v>1166</v>
      </c>
      <c r="E2216" t="s">
        <v>1105</v>
      </c>
      <c r="F2216" t="s">
        <v>1136</v>
      </c>
      <c r="G2216" s="140" t="s">
        <v>838</v>
      </c>
    </row>
    <row r="2217" spans="1:7" x14ac:dyDescent="0.25">
      <c r="A2217">
        <v>361</v>
      </c>
      <c r="B2217">
        <v>2013</v>
      </c>
      <c r="C2217" t="s">
        <v>44</v>
      </c>
      <c r="D2217" t="s">
        <v>1166</v>
      </c>
      <c r="E2217" t="s">
        <v>1105</v>
      </c>
      <c r="F2217" t="s">
        <v>1142</v>
      </c>
      <c r="G2217" s="140" t="s">
        <v>843</v>
      </c>
    </row>
    <row r="2218" spans="1:7" x14ac:dyDescent="0.25">
      <c r="A2218">
        <v>3</v>
      </c>
      <c r="B2218">
        <v>2013</v>
      </c>
      <c r="C2218" t="s">
        <v>85</v>
      </c>
      <c r="D2218" t="s">
        <v>1166</v>
      </c>
      <c r="E2218" t="s">
        <v>1105</v>
      </c>
      <c r="F2218" t="s">
        <v>1143</v>
      </c>
      <c r="G2218" s="140" t="s">
        <v>844</v>
      </c>
    </row>
    <row r="2219" spans="1:7" x14ac:dyDescent="0.25">
      <c r="A2219">
        <v>401</v>
      </c>
      <c r="B2219">
        <v>2013</v>
      </c>
      <c r="C2219" t="s">
        <v>1144</v>
      </c>
      <c r="D2219" t="s">
        <v>1166</v>
      </c>
      <c r="E2219" t="s">
        <v>1105</v>
      </c>
      <c r="F2219" t="s">
        <v>1145</v>
      </c>
      <c r="G2219" s="140" t="s">
        <v>845</v>
      </c>
    </row>
    <row r="2220" spans="1:7" x14ac:dyDescent="0.25">
      <c r="A2220" t="s">
        <v>67</v>
      </c>
      <c r="B2220">
        <v>2013</v>
      </c>
      <c r="C2220" t="s">
        <v>1146</v>
      </c>
      <c r="D2220" t="s">
        <v>1166</v>
      </c>
      <c r="E2220" t="s">
        <v>1105</v>
      </c>
      <c r="F2220" t="s">
        <v>1147</v>
      </c>
      <c r="G2220" s="140" t="s">
        <v>846</v>
      </c>
    </row>
    <row r="2221" spans="1:7" x14ac:dyDescent="0.25">
      <c r="A2221">
        <v>403</v>
      </c>
      <c r="B2221">
        <v>2013</v>
      </c>
      <c r="C2221" t="s">
        <v>1148</v>
      </c>
      <c r="D2221" t="s">
        <v>1166</v>
      </c>
      <c r="E2221" t="s">
        <v>1105</v>
      </c>
      <c r="F2221" t="s">
        <v>1149</v>
      </c>
      <c r="G2221" s="140" t="s">
        <v>847</v>
      </c>
    </row>
    <row r="2222" spans="1:7" x14ac:dyDescent="0.25">
      <c r="A2222">
        <v>404</v>
      </c>
      <c r="B2222">
        <v>2013</v>
      </c>
      <c r="C2222" t="s">
        <v>1150</v>
      </c>
      <c r="D2222" t="s">
        <v>1166</v>
      </c>
      <c r="E2222" t="s">
        <v>1105</v>
      </c>
      <c r="F2222" t="s">
        <v>1151</v>
      </c>
      <c r="G2222" s="140" t="s">
        <v>848</v>
      </c>
    </row>
    <row r="2223" spans="1:7" x14ac:dyDescent="0.25">
      <c r="A2223">
        <v>405</v>
      </c>
      <c r="B2223">
        <v>2013</v>
      </c>
      <c r="C2223" t="s">
        <v>1152</v>
      </c>
      <c r="D2223" t="s">
        <v>1166</v>
      </c>
      <c r="E2223" t="s">
        <v>1105</v>
      </c>
      <c r="F2223" t="s">
        <v>1153</v>
      </c>
      <c r="G2223" s="140" t="s">
        <v>849</v>
      </c>
    </row>
    <row r="2224" spans="1:7" x14ac:dyDescent="0.25">
      <c r="A2224">
        <v>451</v>
      </c>
      <c r="B2224">
        <v>2013</v>
      </c>
      <c r="C2224" t="s">
        <v>51</v>
      </c>
      <c r="D2224" t="s">
        <v>1166</v>
      </c>
      <c r="E2224" t="s">
        <v>1105</v>
      </c>
      <c r="F2224" t="s">
        <v>1154</v>
      </c>
      <c r="G2224" s="140" t="s">
        <v>850</v>
      </c>
    </row>
    <row r="2225" spans="1:7" x14ac:dyDescent="0.25">
      <c r="A2225">
        <v>452</v>
      </c>
      <c r="B2225">
        <v>2013</v>
      </c>
      <c r="C2225" t="s">
        <v>52</v>
      </c>
      <c r="D2225" t="s">
        <v>1166</v>
      </c>
      <c r="E2225" t="s">
        <v>1105</v>
      </c>
      <c r="F2225" t="s">
        <v>1155</v>
      </c>
      <c r="G2225" s="140" t="s">
        <v>851</v>
      </c>
    </row>
    <row r="2226" spans="1:7" x14ac:dyDescent="0.25">
      <c r="A2226">
        <v>453</v>
      </c>
      <c r="B2226">
        <v>2013</v>
      </c>
      <c r="C2226" t="s">
        <v>53</v>
      </c>
      <c r="D2226" t="s">
        <v>1166</v>
      </c>
      <c r="E2226" t="s">
        <v>1105</v>
      </c>
      <c r="F2226" t="s">
        <v>1156</v>
      </c>
      <c r="G2226" s="140" t="s">
        <v>852</v>
      </c>
    </row>
    <row r="2227" spans="1:7" x14ac:dyDescent="0.25">
      <c r="A2227">
        <v>454</v>
      </c>
      <c r="B2227">
        <v>2013</v>
      </c>
      <c r="C2227" t="s">
        <v>54</v>
      </c>
      <c r="D2227" t="s">
        <v>1166</v>
      </c>
      <c r="E2227" t="s">
        <v>1105</v>
      </c>
      <c r="F2227" t="s">
        <v>1157</v>
      </c>
      <c r="G2227" s="140" t="s">
        <v>738</v>
      </c>
    </row>
    <row r="2228" spans="1:7" x14ac:dyDescent="0.25">
      <c r="A2228" t="s">
        <v>68</v>
      </c>
      <c r="B2228">
        <v>2013</v>
      </c>
      <c r="C2228" t="s">
        <v>55</v>
      </c>
      <c r="D2228" t="s">
        <v>1166</v>
      </c>
      <c r="E2228" t="s">
        <v>1105</v>
      </c>
      <c r="F2228" t="s">
        <v>1158</v>
      </c>
      <c r="G2228" s="140" t="s">
        <v>853</v>
      </c>
    </row>
    <row r="2229" spans="1:7" x14ac:dyDescent="0.25">
      <c r="A2229">
        <v>456</v>
      </c>
      <c r="B2229">
        <v>2013</v>
      </c>
      <c r="C2229" t="s">
        <v>56</v>
      </c>
      <c r="D2229" t="s">
        <v>1166</v>
      </c>
      <c r="E2229" t="s">
        <v>1105</v>
      </c>
      <c r="F2229" t="s">
        <v>1159</v>
      </c>
      <c r="G2229" s="140" t="s">
        <v>854</v>
      </c>
    </row>
    <row r="2230" spans="1:7" x14ac:dyDescent="0.25">
      <c r="A2230" t="s">
        <v>67</v>
      </c>
      <c r="B2230">
        <v>2013</v>
      </c>
      <c r="C2230" t="s">
        <v>1146</v>
      </c>
      <c r="D2230" t="s">
        <v>1166</v>
      </c>
      <c r="E2230" t="s">
        <v>1105</v>
      </c>
      <c r="F2230" t="s">
        <v>1147</v>
      </c>
      <c r="G2230" s="140" t="s">
        <v>846</v>
      </c>
    </row>
    <row r="2231" spans="1:7" x14ac:dyDescent="0.25">
      <c r="A2231">
        <v>458</v>
      </c>
      <c r="B2231">
        <v>2013</v>
      </c>
      <c r="C2231" t="s">
        <v>57</v>
      </c>
      <c r="D2231" t="s">
        <v>1166</v>
      </c>
      <c r="E2231" t="s">
        <v>1105</v>
      </c>
      <c r="F2231" t="s">
        <v>1160</v>
      </c>
      <c r="G2231" s="140" t="s">
        <v>855</v>
      </c>
    </row>
    <row r="2232" spans="1:7" x14ac:dyDescent="0.25">
      <c r="A2232">
        <v>459</v>
      </c>
      <c r="B2232">
        <v>2013</v>
      </c>
      <c r="C2232" t="s">
        <v>58</v>
      </c>
      <c r="D2232" t="s">
        <v>1166</v>
      </c>
      <c r="E2232" t="s">
        <v>1105</v>
      </c>
      <c r="F2232" t="s">
        <v>1161</v>
      </c>
      <c r="G2232" s="140" t="s">
        <v>856</v>
      </c>
    </row>
    <row r="2233" spans="1:7" x14ac:dyDescent="0.25">
      <c r="A2233">
        <v>460</v>
      </c>
      <c r="B2233">
        <v>2013</v>
      </c>
      <c r="C2233" t="s">
        <v>59</v>
      </c>
      <c r="D2233" t="s">
        <v>1166</v>
      </c>
      <c r="E2233" t="s">
        <v>1105</v>
      </c>
      <c r="F2233" t="s">
        <v>1162</v>
      </c>
      <c r="G2233" s="140" t="s">
        <v>857</v>
      </c>
    </row>
    <row r="2234" spans="1:7" x14ac:dyDescent="0.25">
      <c r="A2234">
        <v>461</v>
      </c>
      <c r="B2234">
        <v>2013</v>
      </c>
      <c r="C2234" t="s">
        <v>60</v>
      </c>
      <c r="D2234" t="s">
        <v>1166</v>
      </c>
      <c r="E2234" t="s">
        <v>1105</v>
      </c>
      <c r="F2234" t="s">
        <v>1163</v>
      </c>
      <c r="G2234" s="140" t="s">
        <v>858</v>
      </c>
    </row>
    <row r="2235" spans="1:7" x14ac:dyDescent="0.25">
      <c r="A2235" t="s">
        <v>68</v>
      </c>
      <c r="B2235">
        <v>2013</v>
      </c>
      <c r="C2235" t="s">
        <v>55</v>
      </c>
      <c r="D2235" t="s">
        <v>1166</v>
      </c>
      <c r="E2235" t="s">
        <v>1105</v>
      </c>
      <c r="F2235" t="s">
        <v>1158</v>
      </c>
      <c r="G2235" s="140" t="s">
        <v>853</v>
      </c>
    </row>
    <row r="2236" spans="1:7" x14ac:dyDescent="0.25">
      <c r="A2236">
        <v>4</v>
      </c>
      <c r="B2236">
        <v>2013</v>
      </c>
      <c r="C2236" t="s">
        <v>1102</v>
      </c>
      <c r="D2236" t="s">
        <v>1166</v>
      </c>
      <c r="E2236" t="s">
        <v>1105</v>
      </c>
      <c r="F2236" t="s">
        <v>1164</v>
      </c>
      <c r="G2236" s="140" t="s">
        <v>859</v>
      </c>
    </row>
    <row r="2237" spans="1:7" x14ac:dyDescent="0.25">
      <c r="A2237">
        <v>0</v>
      </c>
      <c r="B2237">
        <v>2013</v>
      </c>
      <c r="C2237" t="s">
        <v>62</v>
      </c>
      <c r="D2237" t="s">
        <v>1166</v>
      </c>
      <c r="E2237" t="s">
        <v>1105</v>
      </c>
      <c r="F2237" t="s">
        <v>1165</v>
      </c>
      <c r="G2237" s="140" t="s">
        <v>860</v>
      </c>
    </row>
    <row r="2238" spans="1:7" x14ac:dyDescent="0.25">
      <c r="A2238">
        <v>101</v>
      </c>
      <c r="B2238">
        <v>2012</v>
      </c>
      <c r="C2238" t="s">
        <v>1106</v>
      </c>
      <c r="D2238" t="s">
        <v>1166</v>
      </c>
      <c r="E2238" t="s">
        <v>1105</v>
      </c>
      <c r="F2238" t="s">
        <v>1107</v>
      </c>
      <c r="G2238" s="140" t="s">
        <v>861</v>
      </c>
    </row>
    <row r="2239" spans="1:7" x14ac:dyDescent="0.25">
      <c r="A2239">
        <v>102</v>
      </c>
      <c r="B2239">
        <v>2012</v>
      </c>
      <c r="C2239" t="s">
        <v>1108</v>
      </c>
      <c r="D2239" t="s">
        <v>1166</v>
      </c>
      <c r="E2239" t="s">
        <v>1105</v>
      </c>
      <c r="F2239" t="s">
        <v>1109</v>
      </c>
      <c r="G2239" s="140" t="s">
        <v>862</v>
      </c>
    </row>
    <row r="2240" spans="1:7" x14ac:dyDescent="0.25">
      <c r="A2240">
        <v>103</v>
      </c>
      <c r="B2240">
        <v>2012</v>
      </c>
      <c r="C2240" t="s">
        <v>1110</v>
      </c>
      <c r="D2240" t="s">
        <v>1166</v>
      </c>
      <c r="E2240" t="s">
        <v>1105</v>
      </c>
      <c r="F2240" t="s">
        <v>1111</v>
      </c>
      <c r="G2240" s="140" t="s">
        <v>863</v>
      </c>
    </row>
    <row r="2241" spans="1:7" x14ac:dyDescent="0.25">
      <c r="A2241">
        <v>151</v>
      </c>
      <c r="B2241">
        <v>2012</v>
      </c>
      <c r="C2241" t="s">
        <v>15</v>
      </c>
      <c r="D2241" t="s">
        <v>1166</v>
      </c>
      <c r="E2241" t="s">
        <v>1105</v>
      </c>
      <c r="F2241" t="s">
        <v>1112</v>
      </c>
      <c r="G2241" s="140" t="s">
        <v>864</v>
      </c>
    </row>
    <row r="2242" spans="1:7" x14ac:dyDescent="0.25">
      <c r="A2242">
        <v>153</v>
      </c>
      <c r="B2242">
        <v>2012</v>
      </c>
      <c r="C2242" t="s">
        <v>16</v>
      </c>
      <c r="D2242" t="s">
        <v>1166</v>
      </c>
      <c r="E2242" t="s">
        <v>1105</v>
      </c>
      <c r="F2242" t="s">
        <v>1113</v>
      </c>
      <c r="G2242" s="140" t="s">
        <v>865</v>
      </c>
    </row>
    <row r="2243" spans="1:7" x14ac:dyDescent="0.25">
      <c r="A2243">
        <v>154</v>
      </c>
      <c r="B2243">
        <v>2012</v>
      </c>
      <c r="C2243" t="s">
        <v>17</v>
      </c>
      <c r="D2243" t="s">
        <v>1166</v>
      </c>
      <c r="E2243" t="s">
        <v>1105</v>
      </c>
      <c r="F2243" t="s">
        <v>1114</v>
      </c>
      <c r="G2243" s="140" t="s">
        <v>866</v>
      </c>
    </row>
    <row r="2244" spans="1:7" x14ac:dyDescent="0.25">
      <c r="A2244">
        <v>155</v>
      </c>
      <c r="B2244">
        <v>2012</v>
      </c>
      <c r="C2244" t="s">
        <v>18</v>
      </c>
      <c r="D2244" t="s">
        <v>1166</v>
      </c>
      <c r="E2244" t="s">
        <v>1105</v>
      </c>
      <c r="F2244" t="s">
        <v>1115</v>
      </c>
      <c r="G2244" s="140" t="s">
        <v>867</v>
      </c>
    </row>
    <row r="2245" spans="1:7" x14ac:dyDescent="0.25">
      <c r="A2245">
        <v>157</v>
      </c>
      <c r="B2245">
        <v>2012</v>
      </c>
      <c r="C2245" t="s">
        <v>19</v>
      </c>
      <c r="D2245" t="s">
        <v>1166</v>
      </c>
      <c r="E2245" t="s">
        <v>1105</v>
      </c>
      <c r="F2245" t="s">
        <v>1116</v>
      </c>
      <c r="G2245" s="140" t="s">
        <v>868</v>
      </c>
    </row>
    <row r="2246" spans="1:7" x14ac:dyDescent="0.25">
      <c r="A2246">
        <v>159</v>
      </c>
      <c r="B2246">
        <v>2012</v>
      </c>
      <c r="C2246" t="s">
        <v>21</v>
      </c>
      <c r="D2246" t="s">
        <v>1166</v>
      </c>
      <c r="E2246" t="s">
        <v>1105</v>
      </c>
      <c r="F2246" t="s">
        <v>1117</v>
      </c>
      <c r="G2246" s="140" t="s">
        <v>813</v>
      </c>
    </row>
    <row r="2247" spans="1:7" x14ac:dyDescent="0.25">
      <c r="A2247">
        <v>158</v>
      </c>
      <c r="B2247">
        <v>2012</v>
      </c>
      <c r="C2247" t="s">
        <v>20</v>
      </c>
      <c r="D2247" t="s">
        <v>1166</v>
      </c>
      <c r="E2247" t="s">
        <v>1105</v>
      </c>
      <c r="F2247" t="s">
        <v>1118</v>
      </c>
      <c r="G2247" s="140" t="s">
        <v>869</v>
      </c>
    </row>
    <row r="2248" spans="1:7" x14ac:dyDescent="0.25">
      <c r="A2248">
        <v>1</v>
      </c>
      <c r="B2248">
        <v>2012</v>
      </c>
      <c r="C2248" t="s">
        <v>113</v>
      </c>
      <c r="D2248" t="s">
        <v>1166</v>
      </c>
      <c r="E2248" t="s">
        <v>1105</v>
      </c>
      <c r="F2248" t="s">
        <v>1119</v>
      </c>
      <c r="G2248" s="140" t="s">
        <v>870</v>
      </c>
    </row>
    <row r="2249" spans="1:7" x14ac:dyDescent="0.25">
      <c r="A2249">
        <v>241</v>
      </c>
      <c r="B2249">
        <v>2012</v>
      </c>
      <c r="C2249" t="s">
        <v>1120</v>
      </c>
      <c r="D2249" t="s">
        <v>1166</v>
      </c>
      <c r="E2249" t="s">
        <v>1105</v>
      </c>
      <c r="F2249" t="s">
        <v>1121</v>
      </c>
      <c r="G2249" s="140" t="s">
        <v>871</v>
      </c>
    </row>
    <row r="2250" spans="1:7" x14ac:dyDescent="0.25">
      <c r="A2250">
        <v>241001</v>
      </c>
      <c r="B2250">
        <v>2012</v>
      </c>
      <c r="C2250" t="s">
        <v>1122</v>
      </c>
      <c r="D2250" t="s">
        <v>1166</v>
      </c>
      <c r="E2250" t="s">
        <v>1105</v>
      </c>
      <c r="F2250" t="s">
        <v>1123</v>
      </c>
      <c r="G2250" s="140" t="s">
        <v>872</v>
      </c>
    </row>
    <row r="2251" spans="1:7" x14ac:dyDescent="0.25">
      <c r="A2251">
        <v>241999</v>
      </c>
      <c r="B2251">
        <v>2012</v>
      </c>
      <c r="C2251" t="s">
        <v>1124</v>
      </c>
      <c r="D2251" t="s">
        <v>1166</v>
      </c>
      <c r="E2251" t="s">
        <v>1105</v>
      </c>
      <c r="F2251" t="s">
        <v>1125</v>
      </c>
      <c r="G2251" s="140" t="s">
        <v>873</v>
      </c>
    </row>
    <row r="2252" spans="1:7" x14ac:dyDescent="0.25">
      <c r="A2252">
        <v>251</v>
      </c>
      <c r="B2252">
        <v>2012</v>
      </c>
      <c r="C2252" t="s">
        <v>28</v>
      </c>
      <c r="D2252" t="s">
        <v>1166</v>
      </c>
      <c r="E2252" t="s">
        <v>1105</v>
      </c>
      <c r="F2252" t="s">
        <v>1126</v>
      </c>
      <c r="G2252" s="140" t="s">
        <v>874</v>
      </c>
    </row>
    <row r="2253" spans="1:7" x14ac:dyDescent="0.25">
      <c r="A2253">
        <v>252</v>
      </c>
      <c r="B2253">
        <v>2012</v>
      </c>
      <c r="C2253" t="s">
        <v>29</v>
      </c>
      <c r="D2253" t="s">
        <v>1166</v>
      </c>
      <c r="E2253" t="s">
        <v>1105</v>
      </c>
      <c r="F2253" t="s">
        <v>1127</v>
      </c>
      <c r="G2253" s="140" t="s">
        <v>875</v>
      </c>
    </row>
    <row r="2254" spans="1:7" x14ac:dyDescent="0.25">
      <c r="A2254">
        <v>254</v>
      </c>
      <c r="B2254">
        <v>2012</v>
      </c>
      <c r="C2254" t="s">
        <v>30</v>
      </c>
      <c r="D2254" t="s">
        <v>1166</v>
      </c>
      <c r="E2254" t="s">
        <v>1105</v>
      </c>
      <c r="F2254" t="s">
        <v>1128</v>
      </c>
      <c r="G2254" s="140" t="s">
        <v>876</v>
      </c>
    </row>
    <row r="2255" spans="1:7" x14ac:dyDescent="0.25">
      <c r="A2255">
        <v>255</v>
      </c>
      <c r="B2255">
        <v>2012</v>
      </c>
      <c r="C2255" t="s">
        <v>31</v>
      </c>
      <c r="D2255" t="s">
        <v>1166</v>
      </c>
      <c r="E2255" t="s">
        <v>1105</v>
      </c>
      <c r="F2255" t="s">
        <v>1129</v>
      </c>
      <c r="G2255" s="140" t="s">
        <v>877</v>
      </c>
    </row>
    <row r="2256" spans="1:7" x14ac:dyDescent="0.25">
      <c r="A2256">
        <v>256</v>
      </c>
      <c r="B2256">
        <v>2012</v>
      </c>
      <c r="C2256" t="s">
        <v>32</v>
      </c>
      <c r="D2256" t="s">
        <v>1166</v>
      </c>
      <c r="E2256" t="s">
        <v>1105</v>
      </c>
      <c r="F2256" t="s">
        <v>1130</v>
      </c>
      <c r="G2256" s="140" t="s">
        <v>878</v>
      </c>
    </row>
    <row r="2257" spans="1:7" x14ac:dyDescent="0.25">
      <c r="A2257">
        <v>257</v>
      </c>
      <c r="B2257">
        <v>2012</v>
      </c>
      <c r="C2257" t="s">
        <v>33</v>
      </c>
      <c r="D2257" t="s">
        <v>1166</v>
      </c>
      <c r="E2257" t="s">
        <v>1105</v>
      </c>
      <c r="F2257" t="s">
        <v>1131</v>
      </c>
      <c r="G2257" s="140" t="s">
        <v>879</v>
      </c>
    </row>
    <row r="2258" spans="1:7" x14ac:dyDescent="0.25">
      <c r="A2258">
        <v>2</v>
      </c>
      <c r="B2258">
        <v>2012</v>
      </c>
      <c r="C2258" t="s">
        <v>84</v>
      </c>
      <c r="D2258" t="s">
        <v>1166</v>
      </c>
      <c r="E2258" t="s">
        <v>1105</v>
      </c>
      <c r="F2258" t="s">
        <v>1132</v>
      </c>
      <c r="G2258" s="140" t="s">
        <v>880</v>
      </c>
    </row>
    <row r="2259" spans="1:7" x14ac:dyDescent="0.25">
      <c r="A2259">
        <v>351</v>
      </c>
      <c r="B2259">
        <v>2012</v>
      </c>
      <c r="C2259" t="s">
        <v>35</v>
      </c>
      <c r="D2259" t="s">
        <v>1166</v>
      </c>
      <c r="E2259" t="s">
        <v>1105</v>
      </c>
      <c r="F2259" t="s">
        <v>1133</v>
      </c>
      <c r="G2259" s="140" t="s">
        <v>704</v>
      </c>
    </row>
    <row r="2260" spans="1:7" x14ac:dyDescent="0.25">
      <c r="A2260">
        <v>352</v>
      </c>
      <c r="B2260">
        <v>2012</v>
      </c>
      <c r="C2260" t="s">
        <v>36</v>
      </c>
      <c r="D2260" t="s">
        <v>1166</v>
      </c>
      <c r="E2260" t="s">
        <v>1105</v>
      </c>
      <c r="F2260" t="s">
        <v>1134</v>
      </c>
      <c r="G2260" s="140" t="s">
        <v>881</v>
      </c>
    </row>
    <row r="2261" spans="1:7" x14ac:dyDescent="0.25">
      <c r="A2261">
        <v>353</v>
      </c>
      <c r="B2261">
        <v>2012</v>
      </c>
      <c r="C2261" t="s">
        <v>37</v>
      </c>
      <c r="D2261" t="s">
        <v>1166</v>
      </c>
      <c r="E2261" t="s">
        <v>1105</v>
      </c>
      <c r="F2261" t="s">
        <v>1135</v>
      </c>
      <c r="G2261" s="140" t="s">
        <v>882</v>
      </c>
    </row>
    <row r="2262" spans="1:7" x14ac:dyDescent="0.25">
      <c r="A2262" t="s">
        <v>66</v>
      </c>
      <c r="B2262">
        <v>2012</v>
      </c>
      <c r="C2262" t="s">
        <v>94</v>
      </c>
      <c r="D2262" t="s">
        <v>1166</v>
      </c>
      <c r="E2262" t="s">
        <v>1105</v>
      </c>
      <c r="F2262" t="s">
        <v>1136</v>
      </c>
      <c r="G2262" s="140" t="s">
        <v>757</v>
      </c>
    </row>
    <row r="2263" spans="1:7" x14ac:dyDescent="0.25">
      <c r="A2263">
        <v>355</v>
      </c>
      <c r="B2263">
        <v>2012</v>
      </c>
      <c r="C2263" t="s">
        <v>39</v>
      </c>
      <c r="D2263" t="s">
        <v>1166</v>
      </c>
      <c r="E2263" t="s">
        <v>1105</v>
      </c>
      <c r="F2263" t="s">
        <v>1137</v>
      </c>
      <c r="G2263" s="140" t="s">
        <v>883</v>
      </c>
    </row>
    <row r="2264" spans="1:7" x14ac:dyDescent="0.25">
      <c r="A2264">
        <v>356</v>
      </c>
      <c r="B2264">
        <v>2012</v>
      </c>
      <c r="C2264" t="s">
        <v>40</v>
      </c>
      <c r="D2264" t="s">
        <v>1166</v>
      </c>
      <c r="E2264" t="s">
        <v>1105</v>
      </c>
      <c r="F2264" t="s">
        <v>1138</v>
      </c>
      <c r="G2264" s="140" t="s">
        <v>884</v>
      </c>
    </row>
    <row r="2265" spans="1:7" x14ac:dyDescent="0.25">
      <c r="A2265">
        <v>357</v>
      </c>
      <c r="B2265">
        <v>2012</v>
      </c>
      <c r="C2265" t="s">
        <v>41</v>
      </c>
      <c r="D2265" t="s">
        <v>1166</v>
      </c>
      <c r="E2265" t="s">
        <v>1105</v>
      </c>
      <c r="F2265" t="s">
        <v>1139</v>
      </c>
      <c r="G2265" s="140" t="s">
        <v>885</v>
      </c>
    </row>
    <row r="2266" spans="1:7" x14ac:dyDescent="0.25">
      <c r="A2266">
        <v>358</v>
      </c>
      <c r="B2266">
        <v>2012</v>
      </c>
      <c r="C2266" t="s">
        <v>42</v>
      </c>
      <c r="D2266" t="s">
        <v>1166</v>
      </c>
      <c r="E2266" t="s">
        <v>1105</v>
      </c>
      <c r="F2266" t="s">
        <v>1140</v>
      </c>
      <c r="G2266" s="140" t="s">
        <v>886</v>
      </c>
    </row>
    <row r="2267" spans="1:7" x14ac:dyDescent="0.25">
      <c r="A2267">
        <v>359</v>
      </c>
      <c r="B2267">
        <v>2012</v>
      </c>
      <c r="C2267" t="s">
        <v>43</v>
      </c>
      <c r="D2267" t="s">
        <v>1166</v>
      </c>
      <c r="E2267" t="s">
        <v>1105</v>
      </c>
      <c r="F2267" t="s">
        <v>1141</v>
      </c>
      <c r="G2267" s="140" t="s">
        <v>887</v>
      </c>
    </row>
    <row r="2268" spans="1:7" x14ac:dyDescent="0.25">
      <c r="A2268" t="s">
        <v>66</v>
      </c>
      <c r="B2268">
        <v>2012</v>
      </c>
      <c r="C2268" t="s">
        <v>94</v>
      </c>
      <c r="D2268" t="s">
        <v>1166</v>
      </c>
      <c r="E2268" t="s">
        <v>1105</v>
      </c>
      <c r="F2268" t="s">
        <v>1136</v>
      </c>
      <c r="G2268" s="140" t="s">
        <v>757</v>
      </c>
    </row>
    <row r="2269" spans="1:7" x14ac:dyDescent="0.25">
      <c r="A2269">
        <v>361</v>
      </c>
      <c r="B2269">
        <v>2012</v>
      </c>
      <c r="C2269" t="s">
        <v>44</v>
      </c>
      <c r="D2269" t="s">
        <v>1166</v>
      </c>
      <c r="E2269" t="s">
        <v>1105</v>
      </c>
      <c r="F2269" t="s">
        <v>1142</v>
      </c>
      <c r="G2269" s="140" t="s">
        <v>596</v>
      </c>
    </row>
    <row r="2270" spans="1:7" x14ac:dyDescent="0.25">
      <c r="A2270">
        <v>3</v>
      </c>
      <c r="B2270">
        <v>2012</v>
      </c>
      <c r="C2270" t="s">
        <v>85</v>
      </c>
      <c r="D2270" t="s">
        <v>1166</v>
      </c>
      <c r="E2270" t="s">
        <v>1105</v>
      </c>
      <c r="F2270" t="s">
        <v>1143</v>
      </c>
      <c r="G2270" s="140" t="s">
        <v>888</v>
      </c>
    </row>
    <row r="2271" spans="1:7" x14ac:dyDescent="0.25">
      <c r="A2271">
        <v>401</v>
      </c>
      <c r="B2271">
        <v>2012</v>
      </c>
      <c r="C2271" t="s">
        <v>1144</v>
      </c>
      <c r="D2271" t="s">
        <v>1166</v>
      </c>
      <c r="E2271" t="s">
        <v>1105</v>
      </c>
      <c r="F2271" t="s">
        <v>1145</v>
      </c>
      <c r="G2271" s="140" t="s">
        <v>889</v>
      </c>
    </row>
    <row r="2272" spans="1:7" x14ac:dyDescent="0.25">
      <c r="A2272" t="s">
        <v>67</v>
      </c>
      <c r="B2272">
        <v>2012</v>
      </c>
      <c r="C2272" t="s">
        <v>1146</v>
      </c>
      <c r="D2272" t="s">
        <v>1166</v>
      </c>
      <c r="E2272" t="s">
        <v>1105</v>
      </c>
      <c r="F2272" t="s">
        <v>1147</v>
      </c>
      <c r="G2272" s="140" t="s">
        <v>890</v>
      </c>
    </row>
    <row r="2273" spans="1:7" x14ac:dyDescent="0.25">
      <c r="A2273">
        <v>403</v>
      </c>
      <c r="B2273">
        <v>2012</v>
      </c>
      <c r="C2273" t="s">
        <v>1148</v>
      </c>
      <c r="D2273" t="s">
        <v>1166</v>
      </c>
      <c r="E2273" t="s">
        <v>1105</v>
      </c>
      <c r="F2273" t="s">
        <v>1149</v>
      </c>
      <c r="G2273" s="140" t="s">
        <v>641</v>
      </c>
    </row>
    <row r="2274" spans="1:7" x14ac:dyDescent="0.25">
      <c r="A2274">
        <v>404</v>
      </c>
      <c r="B2274">
        <v>2012</v>
      </c>
      <c r="C2274" t="s">
        <v>1150</v>
      </c>
      <c r="D2274" t="s">
        <v>1166</v>
      </c>
      <c r="E2274" t="s">
        <v>1105</v>
      </c>
      <c r="F2274" t="s">
        <v>1151</v>
      </c>
      <c r="G2274" s="140" t="s">
        <v>891</v>
      </c>
    </row>
    <row r="2275" spans="1:7" x14ac:dyDescent="0.25">
      <c r="A2275">
        <v>405</v>
      </c>
      <c r="B2275">
        <v>2012</v>
      </c>
      <c r="C2275" t="s">
        <v>1152</v>
      </c>
      <c r="D2275" t="s">
        <v>1166</v>
      </c>
      <c r="E2275" t="s">
        <v>1105</v>
      </c>
      <c r="F2275" t="s">
        <v>1153</v>
      </c>
      <c r="G2275" s="140" t="s">
        <v>892</v>
      </c>
    </row>
    <row r="2276" spans="1:7" x14ac:dyDescent="0.25">
      <c r="A2276">
        <v>451</v>
      </c>
      <c r="B2276">
        <v>2012</v>
      </c>
      <c r="C2276" t="s">
        <v>51</v>
      </c>
      <c r="D2276" t="s">
        <v>1166</v>
      </c>
      <c r="E2276" t="s">
        <v>1105</v>
      </c>
      <c r="F2276" t="s">
        <v>1154</v>
      </c>
      <c r="G2276" s="140" t="s">
        <v>893</v>
      </c>
    </row>
    <row r="2277" spans="1:7" x14ac:dyDescent="0.25">
      <c r="A2277">
        <v>452</v>
      </c>
      <c r="B2277">
        <v>2012</v>
      </c>
      <c r="C2277" t="s">
        <v>52</v>
      </c>
      <c r="D2277" t="s">
        <v>1166</v>
      </c>
      <c r="E2277" t="s">
        <v>1105</v>
      </c>
      <c r="F2277" t="s">
        <v>1155</v>
      </c>
      <c r="G2277" s="140" t="s">
        <v>894</v>
      </c>
    </row>
    <row r="2278" spans="1:7" x14ac:dyDescent="0.25">
      <c r="A2278">
        <v>453</v>
      </c>
      <c r="B2278">
        <v>2012</v>
      </c>
      <c r="C2278" t="s">
        <v>53</v>
      </c>
      <c r="D2278" t="s">
        <v>1166</v>
      </c>
      <c r="E2278" t="s">
        <v>1105</v>
      </c>
      <c r="F2278" t="s">
        <v>1156</v>
      </c>
      <c r="G2278" s="140" t="s">
        <v>895</v>
      </c>
    </row>
    <row r="2279" spans="1:7" x14ac:dyDescent="0.25">
      <c r="A2279">
        <v>454</v>
      </c>
      <c r="B2279">
        <v>2012</v>
      </c>
      <c r="C2279" t="s">
        <v>54</v>
      </c>
      <c r="D2279" t="s">
        <v>1166</v>
      </c>
      <c r="E2279" t="s">
        <v>1105</v>
      </c>
      <c r="F2279" t="s">
        <v>1157</v>
      </c>
      <c r="G2279" s="140" t="s">
        <v>896</v>
      </c>
    </row>
    <row r="2280" spans="1:7" x14ac:dyDescent="0.25">
      <c r="A2280" t="s">
        <v>68</v>
      </c>
      <c r="B2280">
        <v>2012</v>
      </c>
      <c r="C2280" t="s">
        <v>55</v>
      </c>
      <c r="D2280" t="s">
        <v>1166</v>
      </c>
      <c r="E2280" t="s">
        <v>1105</v>
      </c>
      <c r="F2280" t="s">
        <v>1158</v>
      </c>
      <c r="G2280" s="140" t="s">
        <v>897</v>
      </c>
    </row>
    <row r="2281" spans="1:7" x14ac:dyDescent="0.25">
      <c r="A2281">
        <v>456</v>
      </c>
      <c r="B2281">
        <v>2012</v>
      </c>
      <c r="C2281" t="s">
        <v>56</v>
      </c>
      <c r="D2281" t="s">
        <v>1166</v>
      </c>
      <c r="E2281" t="s">
        <v>1105</v>
      </c>
      <c r="F2281" t="s">
        <v>1159</v>
      </c>
      <c r="G2281" s="140" t="s">
        <v>702</v>
      </c>
    </row>
    <row r="2282" spans="1:7" x14ac:dyDescent="0.25">
      <c r="A2282" t="s">
        <v>67</v>
      </c>
      <c r="B2282">
        <v>2012</v>
      </c>
      <c r="C2282" t="s">
        <v>1146</v>
      </c>
      <c r="D2282" t="s">
        <v>1166</v>
      </c>
      <c r="E2282" t="s">
        <v>1105</v>
      </c>
      <c r="F2282" t="s">
        <v>1147</v>
      </c>
      <c r="G2282" s="140" t="s">
        <v>890</v>
      </c>
    </row>
    <row r="2283" spans="1:7" x14ac:dyDescent="0.25">
      <c r="A2283">
        <v>458</v>
      </c>
      <c r="B2283">
        <v>2012</v>
      </c>
      <c r="C2283" t="s">
        <v>57</v>
      </c>
      <c r="D2283" t="s">
        <v>1166</v>
      </c>
      <c r="E2283" t="s">
        <v>1105</v>
      </c>
      <c r="F2283" t="s">
        <v>1160</v>
      </c>
      <c r="G2283" s="140" t="s">
        <v>898</v>
      </c>
    </row>
    <row r="2284" spans="1:7" x14ac:dyDescent="0.25">
      <c r="A2284">
        <v>459</v>
      </c>
      <c r="B2284">
        <v>2012</v>
      </c>
      <c r="C2284" t="s">
        <v>58</v>
      </c>
      <c r="D2284" t="s">
        <v>1166</v>
      </c>
      <c r="E2284" t="s">
        <v>1105</v>
      </c>
      <c r="F2284" t="s">
        <v>1161</v>
      </c>
      <c r="G2284" s="140" t="s">
        <v>609</v>
      </c>
    </row>
    <row r="2285" spans="1:7" x14ac:dyDescent="0.25">
      <c r="A2285">
        <v>460</v>
      </c>
      <c r="B2285">
        <v>2012</v>
      </c>
      <c r="C2285" t="s">
        <v>59</v>
      </c>
      <c r="D2285" t="s">
        <v>1166</v>
      </c>
      <c r="E2285" t="s">
        <v>1105</v>
      </c>
      <c r="F2285" t="s">
        <v>1162</v>
      </c>
      <c r="G2285" s="140" t="s">
        <v>899</v>
      </c>
    </row>
    <row r="2286" spans="1:7" x14ac:dyDescent="0.25">
      <c r="A2286">
        <v>461</v>
      </c>
      <c r="B2286">
        <v>2012</v>
      </c>
      <c r="C2286" t="s">
        <v>60</v>
      </c>
      <c r="D2286" t="s">
        <v>1166</v>
      </c>
      <c r="E2286" t="s">
        <v>1105</v>
      </c>
      <c r="F2286" t="s">
        <v>1163</v>
      </c>
      <c r="G2286" s="140" t="s">
        <v>900</v>
      </c>
    </row>
    <row r="2287" spans="1:7" x14ac:dyDescent="0.25">
      <c r="A2287" t="s">
        <v>68</v>
      </c>
      <c r="B2287">
        <v>2012</v>
      </c>
      <c r="C2287" t="s">
        <v>55</v>
      </c>
      <c r="D2287" t="s">
        <v>1166</v>
      </c>
      <c r="E2287" t="s">
        <v>1105</v>
      </c>
      <c r="F2287" t="s">
        <v>1158</v>
      </c>
      <c r="G2287" s="140" t="s">
        <v>897</v>
      </c>
    </row>
    <row r="2288" spans="1:7" x14ac:dyDescent="0.25">
      <c r="A2288">
        <v>4</v>
      </c>
      <c r="B2288">
        <v>2012</v>
      </c>
      <c r="C2288" t="s">
        <v>1102</v>
      </c>
      <c r="D2288" t="s">
        <v>1166</v>
      </c>
      <c r="E2288" t="s">
        <v>1105</v>
      </c>
      <c r="F2288" t="s">
        <v>1164</v>
      </c>
      <c r="G2288" s="140" t="s">
        <v>716</v>
      </c>
    </row>
    <row r="2289" spans="1:7" x14ac:dyDescent="0.25">
      <c r="A2289">
        <v>0</v>
      </c>
      <c r="B2289">
        <v>2012</v>
      </c>
      <c r="C2289" t="s">
        <v>62</v>
      </c>
      <c r="D2289" t="s">
        <v>1166</v>
      </c>
      <c r="E2289" t="s">
        <v>1105</v>
      </c>
      <c r="F2289" t="s">
        <v>1165</v>
      </c>
      <c r="G2289" s="140" t="s">
        <v>901</v>
      </c>
    </row>
    <row r="2290" spans="1:7" x14ac:dyDescent="0.25">
      <c r="A2290">
        <v>101</v>
      </c>
      <c r="B2290">
        <v>2011</v>
      </c>
      <c r="C2290" t="s">
        <v>1106</v>
      </c>
      <c r="D2290" t="s">
        <v>1166</v>
      </c>
      <c r="E2290" t="s">
        <v>1105</v>
      </c>
      <c r="F2290" t="s">
        <v>1107</v>
      </c>
      <c r="G2290" s="140" t="s">
        <v>902</v>
      </c>
    </row>
    <row r="2291" spans="1:7" x14ac:dyDescent="0.25">
      <c r="A2291">
        <v>102</v>
      </c>
      <c r="B2291">
        <v>2011</v>
      </c>
      <c r="C2291" t="s">
        <v>1108</v>
      </c>
      <c r="D2291" t="s">
        <v>1166</v>
      </c>
      <c r="E2291" t="s">
        <v>1105</v>
      </c>
      <c r="F2291" t="s">
        <v>1109</v>
      </c>
      <c r="G2291" s="140" t="s">
        <v>594</v>
      </c>
    </row>
    <row r="2292" spans="1:7" x14ac:dyDescent="0.25">
      <c r="A2292">
        <v>103</v>
      </c>
      <c r="B2292">
        <v>2011</v>
      </c>
      <c r="C2292" t="s">
        <v>1110</v>
      </c>
      <c r="D2292" t="s">
        <v>1166</v>
      </c>
      <c r="E2292" t="s">
        <v>1105</v>
      </c>
      <c r="F2292" t="s">
        <v>1111</v>
      </c>
      <c r="G2292" s="140" t="s">
        <v>903</v>
      </c>
    </row>
    <row r="2293" spans="1:7" x14ac:dyDescent="0.25">
      <c r="A2293">
        <v>151</v>
      </c>
      <c r="B2293">
        <v>2011</v>
      </c>
      <c r="C2293" t="s">
        <v>15</v>
      </c>
      <c r="D2293" t="s">
        <v>1166</v>
      </c>
      <c r="E2293" t="s">
        <v>1105</v>
      </c>
      <c r="F2293" t="s">
        <v>1112</v>
      </c>
      <c r="G2293" s="140" t="s">
        <v>904</v>
      </c>
    </row>
    <row r="2294" spans="1:7" x14ac:dyDescent="0.25">
      <c r="A2294">
        <v>153</v>
      </c>
      <c r="B2294">
        <v>2011</v>
      </c>
      <c r="C2294" t="s">
        <v>16</v>
      </c>
      <c r="D2294" t="s">
        <v>1166</v>
      </c>
      <c r="E2294" t="s">
        <v>1105</v>
      </c>
      <c r="F2294" t="s">
        <v>1113</v>
      </c>
      <c r="G2294" s="140" t="s">
        <v>905</v>
      </c>
    </row>
    <row r="2295" spans="1:7" x14ac:dyDescent="0.25">
      <c r="A2295">
        <v>154</v>
      </c>
      <c r="B2295">
        <v>2011</v>
      </c>
      <c r="C2295" t="s">
        <v>17</v>
      </c>
      <c r="D2295" t="s">
        <v>1166</v>
      </c>
      <c r="E2295" t="s">
        <v>1105</v>
      </c>
      <c r="F2295" t="s">
        <v>1114</v>
      </c>
      <c r="G2295" s="140" t="s">
        <v>906</v>
      </c>
    </row>
    <row r="2296" spans="1:7" x14ac:dyDescent="0.25">
      <c r="A2296">
        <v>155</v>
      </c>
      <c r="B2296">
        <v>2011</v>
      </c>
      <c r="C2296" t="s">
        <v>18</v>
      </c>
      <c r="D2296" t="s">
        <v>1166</v>
      </c>
      <c r="E2296" t="s">
        <v>1105</v>
      </c>
      <c r="F2296" t="s">
        <v>1115</v>
      </c>
      <c r="G2296" s="140" t="s">
        <v>907</v>
      </c>
    </row>
    <row r="2297" spans="1:7" x14ac:dyDescent="0.25">
      <c r="A2297">
        <v>157</v>
      </c>
      <c r="B2297">
        <v>2011</v>
      </c>
      <c r="C2297" t="s">
        <v>19</v>
      </c>
      <c r="D2297" t="s">
        <v>1166</v>
      </c>
      <c r="E2297" t="s">
        <v>1105</v>
      </c>
      <c r="F2297" t="s">
        <v>1116</v>
      </c>
      <c r="G2297" s="140" t="s">
        <v>908</v>
      </c>
    </row>
    <row r="2298" spans="1:7" x14ac:dyDescent="0.25">
      <c r="A2298">
        <v>159</v>
      </c>
      <c r="B2298">
        <v>2011</v>
      </c>
      <c r="C2298" t="s">
        <v>21</v>
      </c>
      <c r="D2298" t="s">
        <v>1166</v>
      </c>
      <c r="E2298" t="s">
        <v>1105</v>
      </c>
      <c r="F2298" t="s">
        <v>1117</v>
      </c>
      <c r="G2298" s="140" t="s">
        <v>909</v>
      </c>
    </row>
    <row r="2299" spans="1:7" x14ac:dyDescent="0.25">
      <c r="A2299">
        <v>158</v>
      </c>
      <c r="B2299">
        <v>2011</v>
      </c>
      <c r="C2299" t="s">
        <v>20</v>
      </c>
      <c r="D2299" t="s">
        <v>1166</v>
      </c>
      <c r="E2299" t="s">
        <v>1105</v>
      </c>
      <c r="F2299" t="s">
        <v>1118</v>
      </c>
      <c r="G2299" s="140" t="s">
        <v>910</v>
      </c>
    </row>
    <row r="2300" spans="1:7" x14ac:dyDescent="0.25">
      <c r="A2300">
        <v>1</v>
      </c>
      <c r="B2300">
        <v>2011</v>
      </c>
      <c r="C2300" t="s">
        <v>113</v>
      </c>
      <c r="D2300" t="s">
        <v>1166</v>
      </c>
      <c r="E2300" t="s">
        <v>1105</v>
      </c>
      <c r="F2300" t="s">
        <v>1119</v>
      </c>
      <c r="G2300" s="140" t="s">
        <v>566</v>
      </c>
    </row>
    <row r="2301" spans="1:7" x14ac:dyDescent="0.25">
      <c r="A2301">
        <v>241</v>
      </c>
      <c r="B2301">
        <v>2011</v>
      </c>
      <c r="C2301" t="s">
        <v>1120</v>
      </c>
      <c r="D2301" t="s">
        <v>1166</v>
      </c>
      <c r="E2301" t="s">
        <v>1105</v>
      </c>
      <c r="F2301" t="s">
        <v>1121</v>
      </c>
      <c r="G2301" s="140" t="s">
        <v>911</v>
      </c>
    </row>
    <row r="2302" spans="1:7" x14ac:dyDescent="0.25">
      <c r="A2302">
        <v>241001</v>
      </c>
      <c r="B2302">
        <v>2011</v>
      </c>
      <c r="C2302" t="s">
        <v>1122</v>
      </c>
      <c r="D2302" t="s">
        <v>1166</v>
      </c>
      <c r="E2302" t="s">
        <v>1105</v>
      </c>
      <c r="F2302" t="s">
        <v>1123</v>
      </c>
      <c r="G2302" s="140" t="s">
        <v>768</v>
      </c>
    </row>
    <row r="2303" spans="1:7" x14ac:dyDescent="0.25">
      <c r="A2303">
        <v>241999</v>
      </c>
      <c r="B2303">
        <v>2011</v>
      </c>
      <c r="C2303" t="s">
        <v>1124</v>
      </c>
      <c r="D2303" t="s">
        <v>1166</v>
      </c>
      <c r="E2303" t="s">
        <v>1105</v>
      </c>
      <c r="F2303" t="s">
        <v>1125</v>
      </c>
      <c r="G2303" s="140" t="s">
        <v>912</v>
      </c>
    </row>
    <row r="2304" spans="1:7" x14ac:dyDescent="0.25">
      <c r="A2304">
        <v>251</v>
      </c>
      <c r="B2304">
        <v>2011</v>
      </c>
      <c r="C2304" t="s">
        <v>28</v>
      </c>
      <c r="D2304" t="s">
        <v>1166</v>
      </c>
      <c r="E2304" t="s">
        <v>1105</v>
      </c>
      <c r="F2304" t="s">
        <v>1126</v>
      </c>
      <c r="G2304" s="140" t="s">
        <v>913</v>
      </c>
    </row>
    <row r="2305" spans="1:7" x14ac:dyDescent="0.25">
      <c r="A2305">
        <v>252</v>
      </c>
      <c r="B2305">
        <v>2011</v>
      </c>
      <c r="C2305" t="s">
        <v>29</v>
      </c>
      <c r="D2305" t="s">
        <v>1166</v>
      </c>
      <c r="E2305" t="s">
        <v>1105</v>
      </c>
      <c r="F2305" t="s">
        <v>1127</v>
      </c>
      <c r="G2305" s="140" t="s">
        <v>914</v>
      </c>
    </row>
    <row r="2306" spans="1:7" x14ac:dyDescent="0.25">
      <c r="A2306">
        <v>254</v>
      </c>
      <c r="B2306">
        <v>2011</v>
      </c>
      <c r="C2306" t="s">
        <v>30</v>
      </c>
      <c r="D2306" t="s">
        <v>1166</v>
      </c>
      <c r="E2306" t="s">
        <v>1105</v>
      </c>
      <c r="F2306" t="s">
        <v>1128</v>
      </c>
      <c r="G2306" s="140" t="s">
        <v>915</v>
      </c>
    </row>
    <row r="2307" spans="1:7" x14ac:dyDescent="0.25">
      <c r="A2307">
        <v>255</v>
      </c>
      <c r="B2307">
        <v>2011</v>
      </c>
      <c r="C2307" t="s">
        <v>31</v>
      </c>
      <c r="D2307" t="s">
        <v>1166</v>
      </c>
      <c r="E2307" t="s">
        <v>1105</v>
      </c>
      <c r="F2307" t="s">
        <v>1129</v>
      </c>
      <c r="G2307" s="140" t="s">
        <v>916</v>
      </c>
    </row>
    <row r="2308" spans="1:7" x14ac:dyDescent="0.25">
      <c r="A2308">
        <v>256</v>
      </c>
      <c r="B2308">
        <v>2011</v>
      </c>
      <c r="C2308" t="s">
        <v>32</v>
      </c>
      <c r="D2308" t="s">
        <v>1166</v>
      </c>
      <c r="E2308" t="s">
        <v>1105</v>
      </c>
      <c r="F2308" t="s">
        <v>1130</v>
      </c>
      <c r="G2308" s="140" t="s">
        <v>917</v>
      </c>
    </row>
    <row r="2309" spans="1:7" x14ac:dyDescent="0.25">
      <c r="A2309">
        <v>257</v>
      </c>
      <c r="B2309">
        <v>2011</v>
      </c>
      <c r="C2309" t="s">
        <v>33</v>
      </c>
      <c r="D2309" t="s">
        <v>1166</v>
      </c>
      <c r="E2309" t="s">
        <v>1105</v>
      </c>
      <c r="F2309" t="s">
        <v>1131</v>
      </c>
      <c r="G2309" s="140" t="s">
        <v>918</v>
      </c>
    </row>
    <row r="2310" spans="1:7" x14ac:dyDescent="0.25">
      <c r="A2310">
        <v>2</v>
      </c>
      <c r="B2310">
        <v>2011</v>
      </c>
      <c r="C2310" t="s">
        <v>84</v>
      </c>
      <c r="D2310" t="s">
        <v>1166</v>
      </c>
      <c r="E2310" t="s">
        <v>1105</v>
      </c>
      <c r="F2310" t="s">
        <v>1132</v>
      </c>
      <c r="G2310" s="140" t="s">
        <v>597</v>
      </c>
    </row>
    <row r="2311" spans="1:7" x14ac:dyDescent="0.25">
      <c r="A2311">
        <v>351</v>
      </c>
      <c r="B2311">
        <v>2011</v>
      </c>
      <c r="C2311" t="s">
        <v>35</v>
      </c>
      <c r="D2311" t="s">
        <v>1166</v>
      </c>
      <c r="E2311" t="s">
        <v>1105</v>
      </c>
      <c r="F2311" t="s">
        <v>1133</v>
      </c>
      <c r="G2311" s="140" t="s">
        <v>919</v>
      </c>
    </row>
    <row r="2312" spans="1:7" x14ac:dyDescent="0.25">
      <c r="A2312">
        <v>352</v>
      </c>
      <c r="B2312">
        <v>2011</v>
      </c>
      <c r="C2312" t="s">
        <v>36</v>
      </c>
      <c r="D2312" t="s">
        <v>1166</v>
      </c>
      <c r="E2312" t="s">
        <v>1105</v>
      </c>
      <c r="F2312" t="s">
        <v>1134</v>
      </c>
      <c r="G2312" s="140" t="s">
        <v>893</v>
      </c>
    </row>
    <row r="2313" spans="1:7" x14ac:dyDescent="0.25">
      <c r="A2313">
        <v>353</v>
      </c>
      <c r="B2313">
        <v>2011</v>
      </c>
      <c r="C2313" t="s">
        <v>37</v>
      </c>
      <c r="D2313" t="s">
        <v>1166</v>
      </c>
      <c r="E2313" t="s">
        <v>1105</v>
      </c>
      <c r="F2313" t="s">
        <v>1135</v>
      </c>
      <c r="G2313" s="140" t="s">
        <v>920</v>
      </c>
    </row>
    <row r="2314" spans="1:7" x14ac:dyDescent="0.25">
      <c r="A2314" t="s">
        <v>66</v>
      </c>
      <c r="B2314">
        <v>2011</v>
      </c>
      <c r="C2314" t="s">
        <v>94</v>
      </c>
      <c r="D2314" t="s">
        <v>1166</v>
      </c>
      <c r="E2314" t="s">
        <v>1105</v>
      </c>
      <c r="F2314" t="s">
        <v>1136</v>
      </c>
      <c r="G2314" s="140" t="s">
        <v>921</v>
      </c>
    </row>
    <row r="2315" spans="1:7" x14ac:dyDescent="0.25">
      <c r="A2315">
        <v>355</v>
      </c>
      <c r="B2315">
        <v>2011</v>
      </c>
      <c r="C2315" t="s">
        <v>39</v>
      </c>
      <c r="D2315" t="s">
        <v>1166</v>
      </c>
      <c r="E2315" t="s">
        <v>1105</v>
      </c>
      <c r="F2315" t="s">
        <v>1137</v>
      </c>
      <c r="G2315" s="140" t="s">
        <v>922</v>
      </c>
    </row>
    <row r="2316" spans="1:7" x14ac:dyDescent="0.25">
      <c r="A2316">
        <v>356</v>
      </c>
      <c r="B2316">
        <v>2011</v>
      </c>
      <c r="C2316" t="s">
        <v>40</v>
      </c>
      <c r="D2316" t="s">
        <v>1166</v>
      </c>
      <c r="E2316" t="s">
        <v>1105</v>
      </c>
      <c r="F2316" t="s">
        <v>1138</v>
      </c>
      <c r="G2316" s="140" t="s">
        <v>923</v>
      </c>
    </row>
    <row r="2317" spans="1:7" x14ac:dyDescent="0.25">
      <c r="A2317">
        <v>357</v>
      </c>
      <c r="B2317">
        <v>2011</v>
      </c>
      <c r="C2317" t="s">
        <v>41</v>
      </c>
      <c r="D2317" t="s">
        <v>1166</v>
      </c>
      <c r="E2317" t="s">
        <v>1105</v>
      </c>
      <c r="F2317" t="s">
        <v>1139</v>
      </c>
      <c r="G2317" s="140" t="s">
        <v>813</v>
      </c>
    </row>
    <row r="2318" spans="1:7" x14ac:dyDescent="0.25">
      <c r="A2318">
        <v>358</v>
      </c>
      <c r="B2318">
        <v>2011</v>
      </c>
      <c r="C2318" t="s">
        <v>42</v>
      </c>
      <c r="D2318" t="s">
        <v>1166</v>
      </c>
      <c r="E2318" t="s">
        <v>1105</v>
      </c>
      <c r="F2318" t="s">
        <v>1140</v>
      </c>
      <c r="G2318" s="140" t="s">
        <v>924</v>
      </c>
    </row>
    <row r="2319" spans="1:7" x14ac:dyDescent="0.25">
      <c r="A2319">
        <v>359</v>
      </c>
      <c r="B2319">
        <v>2011</v>
      </c>
      <c r="C2319" t="s">
        <v>43</v>
      </c>
      <c r="D2319" t="s">
        <v>1166</v>
      </c>
      <c r="E2319" t="s">
        <v>1105</v>
      </c>
      <c r="F2319" t="s">
        <v>1141</v>
      </c>
      <c r="G2319" s="140" t="s">
        <v>925</v>
      </c>
    </row>
    <row r="2320" spans="1:7" x14ac:dyDescent="0.25">
      <c r="A2320" t="s">
        <v>66</v>
      </c>
      <c r="B2320">
        <v>2011</v>
      </c>
      <c r="C2320" t="s">
        <v>94</v>
      </c>
      <c r="D2320" t="s">
        <v>1166</v>
      </c>
      <c r="E2320" t="s">
        <v>1105</v>
      </c>
      <c r="F2320" t="s">
        <v>1136</v>
      </c>
      <c r="G2320" s="140" t="s">
        <v>921</v>
      </c>
    </row>
    <row r="2321" spans="1:7" x14ac:dyDescent="0.25">
      <c r="A2321">
        <v>361</v>
      </c>
      <c r="B2321">
        <v>2011</v>
      </c>
      <c r="C2321" t="s">
        <v>44</v>
      </c>
      <c r="D2321" t="s">
        <v>1166</v>
      </c>
      <c r="E2321" t="s">
        <v>1105</v>
      </c>
      <c r="F2321" t="s">
        <v>1142</v>
      </c>
      <c r="G2321" s="140" t="s">
        <v>926</v>
      </c>
    </row>
    <row r="2322" spans="1:7" x14ac:dyDescent="0.25">
      <c r="A2322">
        <v>3</v>
      </c>
      <c r="B2322">
        <v>2011</v>
      </c>
      <c r="C2322" t="s">
        <v>85</v>
      </c>
      <c r="D2322" t="s">
        <v>1166</v>
      </c>
      <c r="E2322" t="s">
        <v>1105</v>
      </c>
      <c r="F2322" t="s">
        <v>1143</v>
      </c>
      <c r="G2322" s="140" t="s">
        <v>927</v>
      </c>
    </row>
    <row r="2323" spans="1:7" x14ac:dyDescent="0.25">
      <c r="A2323">
        <v>401</v>
      </c>
      <c r="B2323">
        <v>2011</v>
      </c>
      <c r="C2323" t="s">
        <v>1144</v>
      </c>
      <c r="D2323" t="s">
        <v>1166</v>
      </c>
      <c r="E2323" t="s">
        <v>1105</v>
      </c>
      <c r="F2323" t="s">
        <v>1145</v>
      </c>
      <c r="G2323" s="140" t="s">
        <v>928</v>
      </c>
    </row>
    <row r="2324" spans="1:7" x14ac:dyDescent="0.25">
      <c r="A2324" t="s">
        <v>67</v>
      </c>
      <c r="B2324">
        <v>2011</v>
      </c>
      <c r="C2324" t="s">
        <v>1146</v>
      </c>
      <c r="D2324" t="s">
        <v>1166</v>
      </c>
      <c r="E2324" t="s">
        <v>1105</v>
      </c>
      <c r="F2324" t="s">
        <v>1147</v>
      </c>
      <c r="G2324" s="140" t="s">
        <v>929</v>
      </c>
    </row>
    <row r="2325" spans="1:7" x14ac:dyDescent="0.25">
      <c r="A2325">
        <v>403</v>
      </c>
      <c r="B2325">
        <v>2011</v>
      </c>
      <c r="C2325" t="s">
        <v>1148</v>
      </c>
      <c r="D2325" t="s">
        <v>1166</v>
      </c>
      <c r="E2325" t="s">
        <v>1105</v>
      </c>
      <c r="F2325" t="s">
        <v>1149</v>
      </c>
      <c r="G2325" s="140" t="s">
        <v>650</v>
      </c>
    </row>
    <row r="2326" spans="1:7" x14ac:dyDescent="0.25">
      <c r="A2326">
        <v>404</v>
      </c>
      <c r="B2326">
        <v>2011</v>
      </c>
      <c r="C2326" t="s">
        <v>1150</v>
      </c>
      <c r="D2326" t="s">
        <v>1166</v>
      </c>
      <c r="E2326" t="s">
        <v>1105</v>
      </c>
      <c r="F2326" t="s">
        <v>1151</v>
      </c>
      <c r="G2326" s="140" t="s">
        <v>930</v>
      </c>
    </row>
    <row r="2327" spans="1:7" x14ac:dyDescent="0.25">
      <c r="A2327">
        <v>405</v>
      </c>
      <c r="B2327">
        <v>2011</v>
      </c>
      <c r="C2327" t="s">
        <v>1152</v>
      </c>
      <c r="D2327" t="s">
        <v>1166</v>
      </c>
      <c r="E2327" t="s">
        <v>1105</v>
      </c>
      <c r="F2327" t="s">
        <v>1153</v>
      </c>
      <c r="G2327" s="140" t="s">
        <v>931</v>
      </c>
    </row>
    <row r="2328" spans="1:7" x14ac:dyDescent="0.25">
      <c r="A2328">
        <v>451</v>
      </c>
      <c r="B2328">
        <v>2011</v>
      </c>
      <c r="C2328" t="s">
        <v>51</v>
      </c>
      <c r="D2328" t="s">
        <v>1166</v>
      </c>
      <c r="E2328" t="s">
        <v>1105</v>
      </c>
      <c r="F2328" t="s">
        <v>1154</v>
      </c>
      <c r="G2328" s="140" t="s">
        <v>932</v>
      </c>
    </row>
    <row r="2329" spans="1:7" x14ac:dyDescent="0.25">
      <c r="A2329">
        <v>452</v>
      </c>
      <c r="B2329">
        <v>2011</v>
      </c>
      <c r="C2329" t="s">
        <v>52</v>
      </c>
      <c r="D2329" t="s">
        <v>1166</v>
      </c>
      <c r="E2329" t="s">
        <v>1105</v>
      </c>
      <c r="F2329" t="s">
        <v>1155</v>
      </c>
      <c r="G2329" s="140" t="s">
        <v>933</v>
      </c>
    </row>
    <row r="2330" spans="1:7" x14ac:dyDescent="0.25">
      <c r="A2330">
        <v>453</v>
      </c>
      <c r="B2330">
        <v>2011</v>
      </c>
      <c r="C2330" t="s">
        <v>53</v>
      </c>
      <c r="D2330" t="s">
        <v>1166</v>
      </c>
      <c r="E2330" t="s">
        <v>1105</v>
      </c>
      <c r="F2330" t="s">
        <v>1156</v>
      </c>
      <c r="G2330" s="140" t="s">
        <v>934</v>
      </c>
    </row>
    <row r="2331" spans="1:7" x14ac:dyDescent="0.25">
      <c r="A2331">
        <v>454</v>
      </c>
      <c r="B2331">
        <v>2011</v>
      </c>
      <c r="C2331" t="s">
        <v>54</v>
      </c>
      <c r="D2331" t="s">
        <v>1166</v>
      </c>
      <c r="E2331" t="s">
        <v>1105</v>
      </c>
      <c r="F2331" t="s">
        <v>1157</v>
      </c>
      <c r="G2331" s="140" t="s">
        <v>935</v>
      </c>
    </row>
    <row r="2332" spans="1:7" x14ac:dyDescent="0.25">
      <c r="A2332" t="s">
        <v>68</v>
      </c>
      <c r="B2332">
        <v>2011</v>
      </c>
      <c r="C2332" t="s">
        <v>55</v>
      </c>
      <c r="D2332" t="s">
        <v>1166</v>
      </c>
      <c r="E2332" t="s">
        <v>1105</v>
      </c>
      <c r="F2332" t="s">
        <v>1158</v>
      </c>
      <c r="G2332" s="140" t="s">
        <v>936</v>
      </c>
    </row>
    <row r="2333" spans="1:7" x14ac:dyDescent="0.25">
      <c r="A2333">
        <v>456</v>
      </c>
      <c r="B2333">
        <v>2011</v>
      </c>
      <c r="C2333" t="s">
        <v>56</v>
      </c>
      <c r="D2333" t="s">
        <v>1166</v>
      </c>
      <c r="E2333" t="s">
        <v>1105</v>
      </c>
      <c r="F2333" t="s">
        <v>1159</v>
      </c>
      <c r="G2333" s="140" t="s">
        <v>937</v>
      </c>
    </row>
    <row r="2334" spans="1:7" x14ac:dyDescent="0.25">
      <c r="A2334" t="s">
        <v>67</v>
      </c>
      <c r="B2334">
        <v>2011</v>
      </c>
      <c r="C2334" t="s">
        <v>1146</v>
      </c>
      <c r="D2334" t="s">
        <v>1166</v>
      </c>
      <c r="E2334" t="s">
        <v>1105</v>
      </c>
      <c r="F2334" t="s">
        <v>1147</v>
      </c>
      <c r="G2334" s="140" t="s">
        <v>929</v>
      </c>
    </row>
    <row r="2335" spans="1:7" x14ac:dyDescent="0.25">
      <c r="A2335">
        <v>458</v>
      </c>
      <c r="B2335">
        <v>2011</v>
      </c>
      <c r="C2335" t="s">
        <v>57</v>
      </c>
      <c r="D2335" t="s">
        <v>1166</v>
      </c>
      <c r="E2335" t="s">
        <v>1105</v>
      </c>
      <c r="F2335" t="s">
        <v>1160</v>
      </c>
      <c r="G2335" s="140" t="s">
        <v>938</v>
      </c>
    </row>
    <row r="2336" spans="1:7" x14ac:dyDescent="0.25">
      <c r="A2336">
        <v>459</v>
      </c>
      <c r="B2336">
        <v>2011</v>
      </c>
      <c r="C2336" t="s">
        <v>58</v>
      </c>
      <c r="D2336" t="s">
        <v>1166</v>
      </c>
      <c r="E2336" t="s">
        <v>1105</v>
      </c>
      <c r="F2336" t="s">
        <v>1161</v>
      </c>
      <c r="G2336" s="140" t="s">
        <v>690</v>
      </c>
    </row>
    <row r="2337" spans="1:7" x14ac:dyDescent="0.25">
      <c r="A2337">
        <v>460</v>
      </c>
      <c r="B2337">
        <v>2011</v>
      </c>
      <c r="C2337" t="s">
        <v>59</v>
      </c>
      <c r="D2337" t="s">
        <v>1166</v>
      </c>
      <c r="E2337" t="s">
        <v>1105</v>
      </c>
      <c r="F2337" t="s">
        <v>1162</v>
      </c>
      <c r="G2337" s="140" t="s">
        <v>939</v>
      </c>
    </row>
    <row r="2338" spans="1:7" x14ac:dyDescent="0.25">
      <c r="A2338">
        <v>461</v>
      </c>
      <c r="B2338">
        <v>2011</v>
      </c>
      <c r="C2338" t="s">
        <v>60</v>
      </c>
      <c r="D2338" t="s">
        <v>1166</v>
      </c>
      <c r="E2338" t="s">
        <v>1105</v>
      </c>
      <c r="F2338" t="s">
        <v>1163</v>
      </c>
      <c r="G2338" s="140" t="s">
        <v>846</v>
      </c>
    </row>
    <row r="2339" spans="1:7" x14ac:dyDescent="0.25">
      <c r="A2339" t="s">
        <v>68</v>
      </c>
      <c r="B2339">
        <v>2011</v>
      </c>
      <c r="C2339" t="s">
        <v>55</v>
      </c>
      <c r="D2339" t="s">
        <v>1166</v>
      </c>
      <c r="E2339" t="s">
        <v>1105</v>
      </c>
      <c r="F2339" t="s">
        <v>1158</v>
      </c>
      <c r="G2339" s="140" t="s">
        <v>936</v>
      </c>
    </row>
    <row r="2340" spans="1:7" x14ac:dyDescent="0.25">
      <c r="A2340">
        <v>4</v>
      </c>
      <c r="B2340">
        <v>2011</v>
      </c>
      <c r="C2340" t="s">
        <v>1102</v>
      </c>
      <c r="D2340" t="s">
        <v>1166</v>
      </c>
      <c r="E2340" t="s">
        <v>1105</v>
      </c>
      <c r="F2340" t="s">
        <v>1164</v>
      </c>
      <c r="G2340" s="140" t="s">
        <v>940</v>
      </c>
    </row>
    <row r="2341" spans="1:7" x14ac:dyDescent="0.25">
      <c r="A2341">
        <v>0</v>
      </c>
      <c r="B2341">
        <v>2011</v>
      </c>
      <c r="C2341" t="s">
        <v>62</v>
      </c>
      <c r="D2341" t="s">
        <v>1166</v>
      </c>
      <c r="E2341" t="s">
        <v>1105</v>
      </c>
      <c r="F2341" t="s">
        <v>1165</v>
      </c>
      <c r="G2341" s="140" t="s">
        <v>678</v>
      </c>
    </row>
    <row r="2342" spans="1:7" x14ac:dyDescent="0.25">
      <c r="A2342">
        <v>101</v>
      </c>
      <c r="B2342">
        <v>2019</v>
      </c>
      <c r="C2342" t="s">
        <v>1106</v>
      </c>
      <c r="D2342" t="s">
        <v>1167</v>
      </c>
      <c r="E2342" t="s">
        <v>1105</v>
      </c>
      <c r="F2342" t="s">
        <v>1107</v>
      </c>
      <c r="G2342" s="140" t="s">
        <v>941</v>
      </c>
    </row>
    <row r="2343" spans="1:7" x14ac:dyDescent="0.25">
      <c r="A2343">
        <v>102</v>
      </c>
      <c r="B2343">
        <v>2019</v>
      </c>
      <c r="C2343" t="s">
        <v>1108</v>
      </c>
      <c r="D2343" t="s">
        <v>1167</v>
      </c>
      <c r="E2343" t="s">
        <v>1105</v>
      </c>
      <c r="F2343" t="s">
        <v>1109</v>
      </c>
      <c r="G2343" s="140" t="s">
        <v>942</v>
      </c>
    </row>
    <row r="2344" spans="1:7" x14ac:dyDescent="0.25">
      <c r="A2344">
        <v>103</v>
      </c>
      <c r="B2344">
        <v>2019</v>
      </c>
      <c r="C2344" t="s">
        <v>1110</v>
      </c>
      <c r="D2344" t="s">
        <v>1167</v>
      </c>
      <c r="E2344" t="s">
        <v>1105</v>
      </c>
      <c r="F2344" t="s">
        <v>1111</v>
      </c>
      <c r="G2344" s="140" t="s">
        <v>943</v>
      </c>
    </row>
    <row r="2345" spans="1:7" x14ac:dyDescent="0.25">
      <c r="A2345">
        <v>151</v>
      </c>
      <c r="B2345">
        <v>2019</v>
      </c>
      <c r="C2345" t="s">
        <v>15</v>
      </c>
      <c r="D2345" t="s">
        <v>1167</v>
      </c>
      <c r="E2345" t="s">
        <v>1105</v>
      </c>
      <c r="F2345" t="s">
        <v>1112</v>
      </c>
      <c r="G2345" s="140" t="s">
        <v>944</v>
      </c>
    </row>
    <row r="2346" spans="1:7" x14ac:dyDescent="0.25">
      <c r="A2346">
        <v>153</v>
      </c>
      <c r="B2346">
        <v>2019</v>
      </c>
      <c r="C2346" t="s">
        <v>16</v>
      </c>
      <c r="D2346" t="s">
        <v>1167</v>
      </c>
      <c r="E2346" t="s">
        <v>1105</v>
      </c>
      <c r="F2346" t="s">
        <v>1113</v>
      </c>
      <c r="G2346" s="140" t="s">
        <v>792</v>
      </c>
    </row>
    <row r="2347" spans="1:7" x14ac:dyDescent="0.25">
      <c r="A2347">
        <v>154</v>
      </c>
      <c r="B2347">
        <v>2019</v>
      </c>
      <c r="C2347" t="s">
        <v>17</v>
      </c>
      <c r="D2347" t="s">
        <v>1167</v>
      </c>
      <c r="E2347" t="s">
        <v>1105</v>
      </c>
      <c r="F2347" t="s">
        <v>1114</v>
      </c>
      <c r="G2347" s="140" t="s">
        <v>945</v>
      </c>
    </row>
    <row r="2348" spans="1:7" x14ac:dyDescent="0.25">
      <c r="A2348">
        <v>155</v>
      </c>
      <c r="B2348">
        <v>2019</v>
      </c>
      <c r="C2348" t="s">
        <v>18</v>
      </c>
      <c r="D2348" t="s">
        <v>1167</v>
      </c>
      <c r="E2348" t="s">
        <v>1105</v>
      </c>
      <c r="F2348" t="s">
        <v>1115</v>
      </c>
      <c r="G2348" s="140" t="s">
        <v>946</v>
      </c>
    </row>
    <row r="2349" spans="1:7" x14ac:dyDescent="0.25">
      <c r="A2349">
        <v>157</v>
      </c>
      <c r="B2349">
        <v>2019</v>
      </c>
      <c r="C2349" t="s">
        <v>19</v>
      </c>
      <c r="D2349" t="s">
        <v>1167</v>
      </c>
      <c r="E2349" t="s">
        <v>1105</v>
      </c>
      <c r="F2349" t="s">
        <v>1116</v>
      </c>
      <c r="G2349" s="140" t="s">
        <v>947</v>
      </c>
    </row>
    <row r="2350" spans="1:7" x14ac:dyDescent="0.25">
      <c r="A2350">
        <v>159</v>
      </c>
      <c r="B2350">
        <v>2019</v>
      </c>
      <c r="C2350" t="s">
        <v>21</v>
      </c>
      <c r="D2350" t="s">
        <v>1167</v>
      </c>
      <c r="E2350" t="s">
        <v>1105</v>
      </c>
      <c r="F2350" t="s">
        <v>1117</v>
      </c>
      <c r="G2350" s="140" t="s">
        <v>948</v>
      </c>
    </row>
    <row r="2351" spans="1:7" x14ac:dyDescent="0.25">
      <c r="A2351">
        <v>158</v>
      </c>
      <c r="B2351">
        <v>2019</v>
      </c>
      <c r="C2351" t="s">
        <v>20</v>
      </c>
      <c r="D2351" t="s">
        <v>1167</v>
      </c>
      <c r="E2351" t="s">
        <v>1105</v>
      </c>
      <c r="F2351" t="s">
        <v>1118</v>
      </c>
      <c r="G2351" s="140" t="s">
        <v>949</v>
      </c>
    </row>
    <row r="2352" spans="1:7" x14ac:dyDescent="0.25">
      <c r="A2352">
        <v>1</v>
      </c>
      <c r="B2352">
        <v>2019</v>
      </c>
      <c r="C2352" t="s">
        <v>113</v>
      </c>
      <c r="D2352" t="s">
        <v>1167</v>
      </c>
      <c r="E2352" t="s">
        <v>1105</v>
      </c>
      <c r="F2352" t="s">
        <v>1119</v>
      </c>
      <c r="G2352" s="140" t="s">
        <v>950</v>
      </c>
    </row>
    <row r="2353" spans="1:7" x14ac:dyDescent="0.25">
      <c r="A2353">
        <v>241</v>
      </c>
      <c r="B2353">
        <v>2019</v>
      </c>
      <c r="C2353" t="s">
        <v>1120</v>
      </c>
      <c r="D2353" t="s">
        <v>1167</v>
      </c>
      <c r="E2353" t="s">
        <v>1105</v>
      </c>
      <c r="F2353" t="s">
        <v>1121</v>
      </c>
      <c r="G2353" s="140" t="s">
        <v>951</v>
      </c>
    </row>
    <row r="2354" spans="1:7" x14ac:dyDescent="0.25">
      <c r="A2354">
        <v>241001</v>
      </c>
      <c r="B2354">
        <v>2019</v>
      </c>
      <c r="C2354" t="s">
        <v>1122</v>
      </c>
      <c r="D2354" t="s">
        <v>1167</v>
      </c>
      <c r="E2354" t="s">
        <v>1105</v>
      </c>
      <c r="F2354" t="s">
        <v>1123</v>
      </c>
      <c r="G2354" s="140" t="s">
        <v>952</v>
      </c>
    </row>
    <row r="2355" spans="1:7" x14ac:dyDescent="0.25">
      <c r="A2355">
        <v>241999</v>
      </c>
      <c r="B2355">
        <v>2019</v>
      </c>
      <c r="C2355" t="s">
        <v>1124</v>
      </c>
      <c r="D2355" t="s">
        <v>1167</v>
      </c>
      <c r="E2355" t="s">
        <v>1105</v>
      </c>
      <c r="F2355" t="s">
        <v>1125</v>
      </c>
      <c r="G2355" s="140" t="s">
        <v>953</v>
      </c>
    </row>
    <row r="2356" spans="1:7" x14ac:dyDescent="0.25">
      <c r="A2356">
        <v>251</v>
      </c>
      <c r="B2356">
        <v>2019</v>
      </c>
      <c r="C2356" t="s">
        <v>28</v>
      </c>
      <c r="D2356" t="s">
        <v>1167</v>
      </c>
      <c r="E2356" t="s">
        <v>1105</v>
      </c>
      <c r="F2356" t="s">
        <v>1126</v>
      </c>
      <c r="G2356" s="140" t="s">
        <v>954</v>
      </c>
    </row>
    <row r="2357" spans="1:7" x14ac:dyDescent="0.25">
      <c r="A2357">
        <v>252</v>
      </c>
      <c r="B2357">
        <v>2019</v>
      </c>
      <c r="C2357" t="s">
        <v>29</v>
      </c>
      <c r="D2357" t="s">
        <v>1167</v>
      </c>
      <c r="E2357" t="s">
        <v>1105</v>
      </c>
      <c r="F2357" t="s">
        <v>1127</v>
      </c>
      <c r="G2357" s="140" t="s">
        <v>955</v>
      </c>
    </row>
    <row r="2358" spans="1:7" x14ac:dyDescent="0.25">
      <c r="A2358">
        <v>254</v>
      </c>
      <c r="B2358">
        <v>2019</v>
      </c>
      <c r="C2358" t="s">
        <v>30</v>
      </c>
      <c r="D2358" t="s">
        <v>1167</v>
      </c>
      <c r="E2358" t="s">
        <v>1105</v>
      </c>
      <c r="F2358" t="s">
        <v>1128</v>
      </c>
      <c r="G2358" s="140" t="s">
        <v>565</v>
      </c>
    </row>
    <row r="2359" spans="1:7" x14ac:dyDescent="0.25">
      <c r="A2359">
        <v>255</v>
      </c>
      <c r="B2359">
        <v>2019</v>
      </c>
      <c r="C2359" t="s">
        <v>31</v>
      </c>
      <c r="D2359" t="s">
        <v>1167</v>
      </c>
      <c r="E2359" t="s">
        <v>1105</v>
      </c>
      <c r="F2359" t="s">
        <v>1129</v>
      </c>
      <c r="G2359" s="140" t="s">
        <v>956</v>
      </c>
    </row>
    <row r="2360" spans="1:7" x14ac:dyDescent="0.25">
      <c r="A2360">
        <v>256</v>
      </c>
      <c r="B2360">
        <v>2019</v>
      </c>
      <c r="C2360" t="s">
        <v>32</v>
      </c>
      <c r="D2360" t="s">
        <v>1167</v>
      </c>
      <c r="E2360" t="s">
        <v>1105</v>
      </c>
      <c r="F2360" t="s">
        <v>1130</v>
      </c>
      <c r="G2360" s="140" t="s">
        <v>957</v>
      </c>
    </row>
    <row r="2361" spans="1:7" x14ac:dyDescent="0.25">
      <c r="A2361">
        <v>257</v>
      </c>
      <c r="B2361">
        <v>2019</v>
      </c>
      <c r="C2361" t="s">
        <v>33</v>
      </c>
      <c r="D2361" t="s">
        <v>1167</v>
      </c>
      <c r="E2361" t="s">
        <v>1105</v>
      </c>
      <c r="F2361" t="s">
        <v>1131</v>
      </c>
      <c r="G2361" s="140" t="s">
        <v>958</v>
      </c>
    </row>
    <row r="2362" spans="1:7" x14ac:dyDescent="0.25">
      <c r="A2362">
        <v>2</v>
      </c>
      <c r="B2362">
        <v>2019</v>
      </c>
      <c r="C2362" t="s">
        <v>84</v>
      </c>
      <c r="D2362" t="s">
        <v>1167</v>
      </c>
      <c r="E2362" t="s">
        <v>1105</v>
      </c>
      <c r="F2362" t="s">
        <v>1132</v>
      </c>
      <c r="G2362" s="140" t="s">
        <v>959</v>
      </c>
    </row>
    <row r="2363" spans="1:7" x14ac:dyDescent="0.25">
      <c r="A2363">
        <v>351</v>
      </c>
      <c r="B2363">
        <v>2019</v>
      </c>
      <c r="C2363" t="s">
        <v>35</v>
      </c>
      <c r="D2363" t="s">
        <v>1167</v>
      </c>
      <c r="E2363" t="s">
        <v>1105</v>
      </c>
      <c r="F2363" t="s">
        <v>1133</v>
      </c>
      <c r="G2363" s="140" t="s">
        <v>571</v>
      </c>
    </row>
    <row r="2364" spans="1:7" x14ac:dyDescent="0.25">
      <c r="A2364">
        <v>352</v>
      </c>
      <c r="B2364">
        <v>2019</v>
      </c>
      <c r="C2364" t="s">
        <v>36</v>
      </c>
      <c r="D2364" t="s">
        <v>1167</v>
      </c>
      <c r="E2364" t="s">
        <v>1105</v>
      </c>
      <c r="F2364" t="s">
        <v>1134</v>
      </c>
      <c r="G2364" s="140" t="s">
        <v>960</v>
      </c>
    </row>
    <row r="2365" spans="1:7" x14ac:dyDescent="0.25">
      <c r="A2365">
        <v>353</v>
      </c>
      <c r="B2365">
        <v>2019</v>
      </c>
      <c r="C2365" t="s">
        <v>37</v>
      </c>
      <c r="D2365" t="s">
        <v>1167</v>
      </c>
      <c r="E2365" t="s">
        <v>1105</v>
      </c>
      <c r="F2365" t="s">
        <v>1135</v>
      </c>
      <c r="G2365" s="140" t="s">
        <v>961</v>
      </c>
    </row>
    <row r="2366" spans="1:7" x14ac:dyDescent="0.25">
      <c r="A2366" t="s">
        <v>66</v>
      </c>
      <c r="B2366">
        <v>2019</v>
      </c>
      <c r="C2366" t="s">
        <v>94</v>
      </c>
      <c r="D2366" t="s">
        <v>1167</v>
      </c>
      <c r="E2366" t="s">
        <v>1105</v>
      </c>
      <c r="F2366" t="s">
        <v>1136</v>
      </c>
      <c r="G2366" s="140" t="s">
        <v>962</v>
      </c>
    </row>
    <row r="2367" spans="1:7" x14ac:dyDescent="0.25">
      <c r="A2367">
        <v>355</v>
      </c>
      <c r="B2367">
        <v>2019</v>
      </c>
      <c r="C2367" t="s">
        <v>39</v>
      </c>
      <c r="D2367" t="s">
        <v>1167</v>
      </c>
      <c r="E2367" t="s">
        <v>1105</v>
      </c>
      <c r="F2367" t="s">
        <v>1137</v>
      </c>
      <c r="G2367" s="140" t="s">
        <v>616</v>
      </c>
    </row>
    <row r="2368" spans="1:7" x14ac:dyDescent="0.25">
      <c r="A2368">
        <v>356</v>
      </c>
      <c r="B2368">
        <v>2019</v>
      </c>
      <c r="C2368" t="s">
        <v>40</v>
      </c>
      <c r="D2368" t="s">
        <v>1167</v>
      </c>
      <c r="E2368" t="s">
        <v>1105</v>
      </c>
      <c r="F2368" t="s">
        <v>1138</v>
      </c>
      <c r="G2368" s="140" t="s">
        <v>963</v>
      </c>
    </row>
    <row r="2369" spans="1:7" x14ac:dyDescent="0.25">
      <c r="A2369">
        <v>357</v>
      </c>
      <c r="B2369">
        <v>2019</v>
      </c>
      <c r="C2369" t="s">
        <v>41</v>
      </c>
      <c r="D2369" t="s">
        <v>1167</v>
      </c>
      <c r="E2369" t="s">
        <v>1105</v>
      </c>
      <c r="F2369" t="s">
        <v>1139</v>
      </c>
      <c r="G2369" s="140" t="s">
        <v>964</v>
      </c>
    </row>
    <row r="2370" spans="1:7" x14ac:dyDescent="0.25">
      <c r="A2370">
        <v>358</v>
      </c>
      <c r="B2370">
        <v>2019</v>
      </c>
      <c r="C2370" t="s">
        <v>42</v>
      </c>
      <c r="D2370" t="s">
        <v>1167</v>
      </c>
      <c r="E2370" t="s">
        <v>1105</v>
      </c>
      <c r="F2370" t="s">
        <v>1140</v>
      </c>
      <c r="G2370" s="140" t="s">
        <v>965</v>
      </c>
    </row>
    <row r="2371" spans="1:7" x14ac:dyDescent="0.25">
      <c r="A2371">
        <v>359</v>
      </c>
      <c r="B2371">
        <v>2019</v>
      </c>
      <c r="C2371" t="s">
        <v>43</v>
      </c>
      <c r="D2371" t="s">
        <v>1167</v>
      </c>
      <c r="E2371" t="s">
        <v>1105</v>
      </c>
      <c r="F2371" t="s">
        <v>1141</v>
      </c>
      <c r="G2371" s="140" t="s">
        <v>966</v>
      </c>
    </row>
    <row r="2372" spans="1:7" x14ac:dyDescent="0.25">
      <c r="A2372" t="s">
        <v>66</v>
      </c>
      <c r="B2372">
        <v>2019</v>
      </c>
      <c r="C2372" t="s">
        <v>94</v>
      </c>
      <c r="D2372" t="s">
        <v>1167</v>
      </c>
      <c r="E2372" t="s">
        <v>1105</v>
      </c>
      <c r="F2372" t="s">
        <v>1136</v>
      </c>
      <c r="G2372" s="140" t="s">
        <v>962</v>
      </c>
    </row>
    <row r="2373" spans="1:7" x14ac:dyDescent="0.25">
      <c r="A2373">
        <v>361</v>
      </c>
      <c r="B2373">
        <v>2019</v>
      </c>
      <c r="C2373" t="s">
        <v>44</v>
      </c>
      <c r="D2373" t="s">
        <v>1167</v>
      </c>
      <c r="E2373" t="s">
        <v>1105</v>
      </c>
      <c r="F2373" t="s">
        <v>1142</v>
      </c>
      <c r="G2373" s="140" t="s">
        <v>967</v>
      </c>
    </row>
    <row r="2374" spans="1:7" x14ac:dyDescent="0.25">
      <c r="A2374">
        <v>3</v>
      </c>
      <c r="B2374">
        <v>2019</v>
      </c>
      <c r="C2374" t="s">
        <v>85</v>
      </c>
      <c r="D2374" t="s">
        <v>1167</v>
      </c>
      <c r="E2374" t="s">
        <v>1105</v>
      </c>
      <c r="F2374" t="s">
        <v>1143</v>
      </c>
      <c r="G2374" s="140" t="s">
        <v>968</v>
      </c>
    </row>
    <row r="2375" spans="1:7" x14ac:dyDescent="0.25">
      <c r="A2375">
        <v>401</v>
      </c>
      <c r="B2375">
        <v>2019</v>
      </c>
      <c r="C2375" t="s">
        <v>1144</v>
      </c>
      <c r="D2375" t="s">
        <v>1167</v>
      </c>
      <c r="E2375" t="s">
        <v>1105</v>
      </c>
      <c r="F2375" t="s">
        <v>1145</v>
      </c>
      <c r="G2375" s="140" t="s">
        <v>969</v>
      </c>
    </row>
    <row r="2376" spans="1:7" x14ac:dyDescent="0.25">
      <c r="A2376" t="s">
        <v>67</v>
      </c>
      <c r="B2376">
        <v>2019</v>
      </c>
      <c r="C2376" t="s">
        <v>1146</v>
      </c>
      <c r="D2376" t="s">
        <v>1167</v>
      </c>
      <c r="E2376" t="s">
        <v>1105</v>
      </c>
      <c r="F2376" t="s">
        <v>1147</v>
      </c>
      <c r="G2376" s="140" t="s">
        <v>970</v>
      </c>
    </row>
    <row r="2377" spans="1:7" x14ac:dyDescent="0.25">
      <c r="A2377">
        <v>403</v>
      </c>
      <c r="B2377">
        <v>2019</v>
      </c>
      <c r="C2377" t="s">
        <v>1148</v>
      </c>
      <c r="D2377" t="s">
        <v>1167</v>
      </c>
      <c r="E2377" t="s">
        <v>1105</v>
      </c>
      <c r="F2377" t="s">
        <v>1149</v>
      </c>
      <c r="G2377" s="140" t="s">
        <v>971</v>
      </c>
    </row>
    <row r="2378" spans="1:7" x14ac:dyDescent="0.25">
      <c r="A2378">
        <v>404</v>
      </c>
      <c r="B2378">
        <v>2019</v>
      </c>
      <c r="C2378" t="s">
        <v>1150</v>
      </c>
      <c r="D2378" t="s">
        <v>1167</v>
      </c>
      <c r="E2378" t="s">
        <v>1105</v>
      </c>
      <c r="F2378" t="s">
        <v>1151</v>
      </c>
      <c r="G2378" s="140" t="s">
        <v>972</v>
      </c>
    </row>
    <row r="2379" spans="1:7" x14ac:dyDescent="0.25">
      <c r="A2379">
        <v>405</v>
      </c>
      <c r="B2379">
        <v>2019</v>
      </c>
      <c r="C2379" t="s">
        <v>1152</v>
      </c>
      <c r="D2379" t="s">
        <v>1167</v>
      </c>
      <c r="E2379" t="s">
        <v>1105</v>
      </c>
      <c r="F2379" t="s">
        <v>1153</v>
      </c>
      <c r="G2379" s="140" t="s">
        <v>973</v>
      </c>
    </row>
    <row r="2380" spans="1:7" x14ac:dyDescent="0.25">
      <c r="A2380">
        <v>451</v>
      </c>
      <c r="B2380">
        <v>2019</v>
      </c>
      <c r="C2380" t="s">
        <v>51</v>
      </c>
      <c r="D2380" t="s">
        <v>1167</v>
      </c>
      <c r="E2380" t="s">
        <v>1105</v>
      </c>
      <c r="F2380" t="s">
        <v>1154</v>
      </c>
      <c r="G2380" s="140" t="s">
        <v>974</v>
      </c>
    </row>
    <row r="2381" spans="1:7" x14ac:dyDescent="0.25">
      <c r="A2381">
        <v>452</v>
      </c>
      <c r="B2381">
        <v>2019</v>
      </c>
      <c r="C2381" t="s">
        <v>52</v>
      </c>
      <c r="D2381" t="s">
        <v>1167</v>
      </c>
      <c r="E2381" t="s">
        <v>1105</v>
      </c>
      <c r="F2381" t="s">
        <v>1155</v>
      </c>
      <c r="G2381" s="140" t="s">
        <v>931</v>
      </c>
    </row>
    <row r="2382" spans="1:7" x14ac:dyDescent="0.25">
      <c r="A2382">
        <v>453</v>
      </c>
      <c r="B2382">
        <v>2019</v>
      </c>
      <c r="C2382" t="s">
        <v>53</v>
      </c>
      <c r="D2382" t="s">
        <v>1167</v>
      </c>
      <c r="E2382" t="s">
        <v>1105</v>
      </c>
      <c r="F2382" t="s">
        <v>1156</v>
      </c>
      <c r="G2382" s="140" t="s">
        <v>975</v>
      </c>
    </row>
    <row r="2383" spans="1:7" x14ac:dyDescent="0.25">
      <c r="A2383">
        <v>454</v>
      </c>
      <c r="B2383">
        <v>2019</v>
      </c>
      <c r="C2383" t="s">
        <v>54</v>
      </c>
      <c r="D2383" t="s">
        <v>1167</v>
      </c>
      <c r="E2383" t="s">
        <v>1105</v>
      </c>
      <c r="F2383" t="s">
        <v>1157</v>
      </c>
      <c r="G2383" s="140" t="s">
        <v>636</v>
      </c>
    </row>
    <row r="2384" spans="1:7" x14ac:dyDescent="0.25">
      <c r="A2384" t="s">
        <v>68</v>
      </c>
      <c r="B2384">
        <v>2019</v>
      </c>
      <c r="C2384" t="s">
        <v>55</v>
      </c>
      <c r="D2384" t="s">
        <v>1167</v>
      </c>
      <c r="E2384" t="s">
        <v>1105</v>
      </c>
      <c r="F2384" t="s">
        <v>1158</v>
      </c>
      <c r="G2384" s="140" t="s">
        <v>976</v>
      </c>
    </row>
    <row r="2385" spans="1:7" x14ac:dyDescent="0.25">
      <c r="A2385">
        <v>456</v>
      </c>
      <c r="B2385">
        <v>2019</v>
      </c>
      <c r="C2385" t="s">
        <v>56</v>
      </c>
      <c r="D2385" t="s">
        <v>1167</v>
      </c>
      <c r="E2385" t="s">
        <v>1105</v>
      </c>
      <c r="F2385" t="s">
        <v>1159</v>
      </c>
      <c r="G2385" s="140" t="s">
        <v>977</v>
      </c>
    </row>
    <row r="2386" spans="1:7" x14ac:dyDescent="0.25">
      <c r="A2386" t="s">
        <v>67</v>
      </c>
      <c r="B2386">
        <v>2019</v>
      </c>
      <c r="C2386" t="s">
        <v>1146</v>
      </c>
      <c r="D2386" t="s">
        <v>1167</v>
      </c>
      <c r="E2386" t="s">
        <v>1105</v>
      </c>
      <c r="F2386" t="s">
        <v>1147</v>
      </c>
      <c r="G2386" s="140" t="s">
        <v>970</v>
      </c>
    </row>
    <row r="2387" spans="1:7" x14ac:dyDescent="0.25">
      <c r="A2387">
        <v>458</v>
      </c>
      <c r="B2387">
        <v>2019</v>
      </c>
      <c r="C2387" t="s">
        <v>57</v>
      </c>
      <c r="D2387" t="s">
        <v>1167</v>
      </c>
      <c r="E2387" t="s">
        <v>1105</v>
      </c>
      <c r="F2387" t="s">
        <v>1160</v>
      </c>
      <c r="G2387" s="140" t="s">
        <v>978</v>
      </c>
    </row>
    <row r="2388" spans="1:7" x14ac:dyDescent="0.25">
      <c r="A2388">
        <v>459</v>
      </c>
      <c r="B2388">
        <v>2019</v>
      </c>
      <c r="C2388" t="s">
        <v>58</v>
      </c>
      <c r="D2388" t="s">
        <v>1167</v>
      </c>
      <c r="E2388" t="s">
        <v>1105</v>
      </c>
      <c r="F2388" t="s">
        <v>1161</v>
      </c>
      <c r="G2388" s="140" t="s">
        <v>979</v>
      </c>
    </row>
    <row r="2389" spans="1:7" x14ac:dyDescent="0.25">
      <c r="A2389">
        <v>460</v>
      </c>
      <c r="B2389">
        <v>2019</v>
      </c>
      <c r="C2389" t="s">
        <v>59</v>
      </c>
      <c r="D2389" t="s">
        <v>1167</v>
      </c>
      <c r="E2389" t="s">
        <v>1105</v>
      </c>
      <c r="F2389" t="s">
        <v>1162</v>
      </c>
      <c r="G2389" s="140" t="s">
        <v>942</v>
      </c>
    </row>
    <row r="2390" spans="1:7" x14ac:dyDescent="0.25">
      <c r="A2390">
        <v>461</v>
      </c>
      <c r="B2390">
        <v>2019</v>
      </c>
      <c r="C2390" t="s">
        <v>60</v>
      </c>
      <c r="D2390" t="s">
        <v>1167</v>
      </c>
      <c r="E2390" t="s">
        <v>1105</v>
      </c>
      <c r="F2390" t="s">
        <v>1163</v>
      </c>
      <c r="G2390" s="140" t="s">
        <v>980</v>
      </c>
    </row>
    <row r="2391" spans="1:7" x14ac:dyDescent="0.25">
      <c r="A2391" t="s">
        <v>68</v>
      </c>
      <c r="B2391">
        <v>2019</v>
      </c>
      <c r="C2391" t="s">
        <v>55</v>
      </c>
      <c r="D2391" t="s">
        <v>1167</v>
      </c>
      <c r="E2391" t="s">
        <v>1105</v>
      </c>
      <c r="F2391" t="s">
        <v>1158</v>
      </c>
      <c r="G2391" s="140" t="s">
        <v>976</v>
      </c>
    </row>
    <row r="2392" spans="1:7" x14ac:dyDescent="0.25">
      <c r="A2392">
        <v>4</v>
      </c>
      <c r="B2392">
        <v>2019</v>
      </c>
      <c r="C2392" t="s">
        <v>1102</v>
      </c>
      <c r="D2392" t="s">
        <v>1167</v>
      </c>
      <c r="E2392" t="s">
        <v>1105</v>
      </c>
      <c r="F2392" t="s">
        <v>1164</v>
      </c>
      <c r="G2392" s="140" t="s">
        <v>981</v>
      </c>
    </row>
    <row r="2393" spans="1:7" x14ac:dyDescent="0.25">
      <c r="A2393">
        <v>0</v>
      </c>
      <c r="B2393">
        <v>2019</v>
      </c>
      <c r="C2393" t="s">
        <v>62</v>
      </c>
      <c r="D2393" t="s">
        <v>1167</v>
      </c>
      <c r="E2393" t="s">
        <v>1105</v>
      </c>
      <c r="F2393" t="s">
        <v>1165</v>
      </c>
      <c r="G2393" s="140" t="s">
        <v>982</v>
      </c>
    </row>
    <row r="2394" spans="1:7" x14ac:dyDescent="0.25">
      <c r="A2394">
        <v>101</v>
      </c>
      <c r="B2394">
        <v>2018</v>
      </c>
      <c r="C2394" t="s">
        <v>1106</v>
      </c>
      <c r="D2394" t="s">
        <v>1167</v>
      </c>
      <c r="E2394" t="s">
        <v>1105</v>
      </c>
      <c r="F2394" t="s">
        <v>1107</v>
      </c>
      <c r="G2394" s="140" t="s">
        <v>983</v>
      </c>
    </row>
    <row r="2395" spans="1:7" x14ac:dyDescent="0.25">
      <c r="A2395">
        <v>102</v>
      </c>
      <c r="B2395">
        <v>2018</v>
      </c>
      <c r="C2395" t="s">
        <v>1108</v>
      </c>
      <c r="D2395" t="s">
        <v>1167</v>
      </c>
      <c r="E2395" t="s">
        <v>1105</v>
      </c>
      <c r="F2395" t="s">
        <v>1109</v>
      </c>
      <c r="G2395" s="140" t="s">
        <v>984</v>
      </c>
    </row>
    <row r="2396" spans="1:7" x14ac:dyDescent="0.25">
      <c r="A2396">
        <v>103</v>
      </c>
      <c r="B2396">
        <v>2018</v>
      </c>
      <c r="C2396" t="s">
        <v>1110</v>
      </c>
      <c r="D2396" t="s">
        <v>1167</v>
      </c>
      <c r="E2396" t="s">
        <v>1105</v>
      </c>
      <c r="F2396" t="s">
        <v>1111</v>
      </c>
      <c r="G2396" s="140" t="s">
        <v>985</v>
      </c>
    </row>
    <row r="2397" spans="1:7" x14ac:dyDescent="0.25">
      <c r="A2397">
        <v>151</v>
      </c>
      <c r="B2397">
        <v>2018</v>
      </c>
      <c r="C2397" t="s">
        <v>15</v>
      </c>
      <c r="D2397" t="s">
        <v>1167</v>
      </c>
      <c r="E2397" t="s">
        <v>1105</v>
      </c>
      <c r="F2397" t="s">
        <v>1112</v>
      </c>
      <c r="G2397" s="140" t="s">
        <v>986</v>
      </c>
    </row>
    <row r="2398" spans="1:7" x14ac:dyDescent="0.25">
      <c r="A2398">
        <v>153</v>
      </c>
      <c r="B2398">
        <v>2018</v>
      </c>
      <c r="C2398" t="s">
        <v>16</v>
      </c>
      <c r="D2398" t="s">
        <v>1167</v>
      </c>
      <c r="E2398" t="s">
        <v>1105</v>
      </c>
      <c r="F2398" t="s">
        <v>1113</v>
      </c>
      <c r="G2398" s="140" t="s">
        <v>987</v>
      </c>
    </row>
    <row r="2399" spans="1:7" x14ac:dyDescent="0.25">
      <c r="A2399">
        <v>154</v>
      </c>
      <c r="B2399">
        <v>2018</v>
      </c>
      <c r="C2399" t="s">
        <v>17</v>
      </c>
      <c r="D2399" t="s">
        <v>1167</v>
      </c>
      <c r="E2399" t="s">
        <v>1105</v>
      </c>
      <c r="F2399" t="s">
        <v>1114</v>
      </c>
      <c r="G2399" s="140" t="s">
        <v>988</v>
      </c>
    </row>
    <row r="2400" spans="1:7" x14ac:dyDescent="0.25">
      <c r="A2400">
        <v>155</v>
      </c>
      <c r="B2400">
        <v>2018</v>
      </c>
      <c r="C2400" t="s">
        <v>18</v>
      </c>
      <c r="D2400" t="s">
        <v>1167</v>
      </c>
      <c r="E2400" t="s">
        <v>1105</v>
      </c>
      <c r="F2400" t="s">
        <v>1115</v>
      </c>
      <c r="G2400" s="140" t="s">
        <v>989</v>
      </c>
    </row>
    <row r="2401" spans="1:7" x14ac:dyDescent="0.25">
      <c r="A2401">
        <v>157</v>
      </c>
      <c r="B2401">
        <v>2018</v>
      </c>
      <c r="C2401" t="s">
        <v>19</v>
      </c>
      <c r="D2401" t="s">
        <v>1167</v>
      </c>
      <c r="E2401" t="s">
        <v>1105</v>
      </c>
      <c r="F2401" t="s">
        <v>1116</v>
      </c>
      <c r="G2401" s="140" t="s">
        <v>954</v>
      </c>
    </row>
    <row r="2402" spans="1:7" x14ac:dyDescent="0.25">
      <c r="A2402">
        <v>159</v>
      </c>
      <c r="B2402">
        <v>2018</v>
      </c>
      <c r="C2402" t="s">
        <v>21</v>
      </c>
      <c r="D2402" t="s">
        <v>1167</v>
      </c>
      <c r="E2402" t="s">
        <v>1105</v>
      </c>
      <c r="F2402" t="s">
        <v>1117</v>
      </c>
      <c r="G2402" s="140" t="s">
        <v>990</v>
      </c>
    </row>
    <row r="2403" spans="1:7" x14ac:dyDescent="0.25">
      <c r="A2403">
        <v>158</v>
      </c>
      <c r="B2403">
        <v>2018</v>
      </c>
      <c r="C2403" t="s">
        <v>20</v>
      </c>
      <c r="D2403" t="s">
        <v>1167</v>
      </c>
      <c r="E2403" t="s">
        <v>1105</v>
      </c>
      <c r="F2403" t="s">
        <v>1118</v>
      </c>
      <c r="G2403" s="140" t="s">
        <v>991</v>
      </c>
    </row>
    <row r="2404" spans="1:7" x14ac:dyDescent="0.25">
      <c r="A2404">
        <v>1</v>
      </c>
      <c r="B2404">
        <v>2018</v>
      </c>
      <c r="C2404" t="s">
        <v>113</v>
      </c>
      <c r="D2404" t="s">
        <v>1167</v>
      </c>
      <c r="E2404" t="s">
        <v>1105</v>
      </c>
      <c r="F2404" t="s">
        <v>1119</v>
      </c>
      <c r="G2404" s="140" t="s">
        <v>992</v>
      </c>
    </row>
    <row r="2405" spans="1:7" x14ac:dyDescent="0.25">
      <c r="A2405">
        <v>241</v>
      </c>
      <c r="B2405">
        <v>2018</v>
      </c>
      <c r="C2405" t="s">
        <v>1120</v>
      </c>
      <c r="D2405" t="s">
        <v>1167</v>
      </c>
      <c r="E2405" t="s">
        <v>1105</v>
      </c>
      <c r="F2405" t="s">
        <v>1121</v>
      </c>
      <c r="G2405" s="140" t="s">
        <v>993</v>
      </c>
    </row>
    <row r="2406" spans="1:7" x14ac:dyDescent="0.25">
      <c r="A2406">
        <v>241001</v>
      </c>
      <c r="B2406">
        <v>2018</v>
      </c>
      <c r="C2406" t="s">
        <v>1122</v>
      </c>
      <c r="D2406" t="s">
        <v>1167</v>
      </c>
      <c r="E2406" t="s">
        <v>1105</v>
      </c>
      <c r="F2406" t="s">
        <v>1123</v>
      </c>
      <c r="G2406" s="140" t="s">
        <v>994</v>
      </c>
    </row>
    <row r="2407" spans="1:7" x14ac:dyDescent="0.25">
      <c r="A2407">
        <v>241999</v>
      </c>
      <c r="B2407">
        <v>2018</v>
      </c>
      <c r="C2407" t="s">
        <v>1124</v>
      </c>
      <c r="D2407" t="s">
        <v>1167</v>
      </c>
      <c r="E2407" t="s">
        <v>1105</v>
      </c>
      <c r="F2407" t="s">
        <v>1125</v>
      </c>
      <c r="G2407" s="140" t="s">
        <v>995</v>
      </c>
    </row>
    <row r="2408" spans="1:7" x14ac:dyDescent="0.25">
      <c r="A2408">
        <v>251</v>
      </c>
      <c r="B2408">
        <v>2018</v>
      </c>
      <c r="C2408" t="s">
        <v>28</v>
      </c>
      <c r="D2408" t="s">
        <v>1167</v>
      </c>
      <c r="E2408" t="s">
        <v>1105</v>
      </c>
      <c r="F2408" t="s">
        <v>1126</v>
      </c>
      <c r="G2408" s="140" t="s">
        <v>996</v>
      </c>
    </row>
    <row r="2409" spans="1:7" x14ac:dyDescent="0.25">
      <c r="A2409">
        <v>252</v>
      </c>
      <c r="B2409">
        <v>2018</v>
      </c>
      <c r="C2409" t="s">
        <v>29</v>
      </c>
      <c r="D2409" t="s">
        <v>1167</v>
      </c>
      <c r="E2409" t="s">
        <v>1105</v>
      </c>
      <c r="F2409" t="s">
        <v>1127</v>
      </c>
      <c r="G2409" s="140" t="s">
        <v>997</v>
      </c>
    </row>
    <row r="2410" spans="1:7" x14ac:dyDescent="0.25">
      <c r="A2410">
        <v>254</v>
      </c>
      <c r="B2410">
        <v>2018</v>
      </c>
      <c r="C2410" t="s">
        <v>30</v>
      </c>
      <c r="D2410" t="s">
        <v>1167</v>
      </c>
      <c r="E2410" t="s">
        <v>1105</v>
      </c>
      <c r="F2410" t="s">
        <v>1128</v>
      </c>
      <c r="G2410" s="140" t="s">
        <v>998</v>
      </c>
    </row>
    <row r="2411" spans="1:7" x14ac:dyDescent="0.25">
      <c r="A2411">
        <v>255</v>
      </c>
      <c r="B2411">
        <v>2018</v>
      </c>
      <c r="C2411" t="s">
        <v>31</v>
      </c>
      <c r="D2411" t="s">
        <v>1167</v>
      </c>
      <c r="E2411" t="s">
        <v>1105</v>
      </c>
      <c r="F2411" t="s">
        <v>1129</v>
      </c>
      <c r="G2411" s="140" t="s">
        <v>999</v>
      </c>
    </row>
    <row r="2412" spans="1:7" x14ac:dyDescent="0.25">
      <c r="A2412">
        <v>256</v>
      </c>
      <c r="B2412">
        <v>2018</v>
      </c>
      <c r="C2412" t="s">
        <v>32</v>
      </c>
      <c r="D2412" t="s">
        <v>1167</v>
      </c>
      <c r="E2412" t="s">
        <v>1105</v>
      </c>
      <c r="F2412" t="s">
        <v>1130</v>
      </c>
      <c r="G2412" s="140" t="s">
        <v>1000</v>
      </c>
    </row>
    <row r="2413" spans="1:7" x14ac:dyDescent="0.25">
      <c r="A2413">
        <v>257</v>
      </c>
      <c r="B2413">
        <v>2018</v>
      </c>
      <c r="C2413" t="s">
        <v>33</v>
      </c>
      <c r="D2413" t="s">
        <v>1167</v>
      </c>
      <c r="E2413" t="s">
        <v>1105</v>
      </c>
      <c r="F2413" t="s">
        <v>1131</v>
      </c>
      <c r="G2413" s="140" t="s">
        <v>1001</v>
      </c>
    </row>
    <row r="2414" spans="1:7" x14ac:dyDescent="0.25">
      <c r="A2414">
        <v>2</v>
      </c>
      <c r="B2414">
        <v>2018</v>
      </c>
      <c r="C2414" t="s">
        <v>84</v>
      </c>
      <c r="D2414" t="s">
        <v>1167</v>
      </c>
      <c r="E2414" t="s">
        <v>1105</v>
      </c>
      <c r="F2414" t="s">
        <v>1132</v>
      </c>
      <c r="G2414" s="140" t="s">
        <v>1002</v>
      </c>
    </row>
    <row r="2415" spans="1:7" x14ac:dyDescent="0.25">
      <c r="A2415">
        <v>351</v>
      </c>
      <c r="B2415">
        <v>2018</v>
      </c>
      <c r="C2415" t="s">
        <v>35</v>
      </c>
      <c r="D2415" t="s">
        <v>1167</v>
      </c>
      <c r="E2415" t="s">
        <v>1105</v>
      </c>
      <c r="F2415" t="s">
        <v>1133</v>
      </c>
      <c r="G2415" s="140" t="s">
        <v>1003</v>
      </c>
    </row>
    <row r="2416" spans="1:7" x14ac:dyDescent="0.25">
      <c r="A2416">
        <v>352</v>
      </c>
      <c r="B2416">
        <v>2018</v>
      </c>
      <c r="C2416" t="s">
        <v>36</v>
      </c>
      <c r="D2416" t="s">
        <v>1167</v>
      </c>
      <c r="E2416" t="s">
        <v>1105</v>
      </c>
      <c r="F2416" t="s">
        <v>1134</v>
      </c>
      <c r="G2416" s="140" t="s">
        <v>1004</v>
      </c>
    </row>
    <row r="2417" spans="1:7" x14ac:dyDescent="0.25">
      <c r="A2417">
        <v>353</v>
      </c>
      <c r="B2417">
        <v>2018</v>
      </c>
      <c r="C2417" t="s">
        <v>37</v>
      </c>
      <c r="D2417" t="s">
        <v>1167</v>
      </c>
      <c r="E2417" t="s">
        <v>1105</v>
      </c>
      <c r="F2417" t="s">
        <v>1135</v>
      </c>
      <c r="G2417" s="140" t="s">
        <v>1005</v>
      </c>
    </row>
    <row r="2418" spans="1:7" x14ac:dyDescent="0.25">
      <c r="A2418" t="s">
        <v>66</v>
      </c>
      <c r="B2418">
        <v>2018</v>
      </c>
      <c r="C2418" t="s">
        <v>94</v>
      </c>
      <c r="D2418" t="s">
        <v>1167</v>
      </c>
      <c r="E2418" t="s">
        <v>1105</v>
      </c>
      <c r="F2418" t="s">
        <v>1136</v>
      </c>
      <c r="G2418" s="140" t="s">
        <v>1006</v>
      </c>
    </row>
    <row r="2419" spans="1:7" x14ac:dyDescent="0.25">
      <c r="A2419">
        <v>355</v>
      </c>
      <c r="B2419">
        <v>2018</v>
      </c>
      <c r="C2419" t="s">
        <v>39</v>
      </c>
      <c r="D2419" t="s">
        <v>1167</v>
      </c>
      <c r="E2419" t="s">
        <v>1105</v>
      </c>
      <c r="F2419" t="s">
        <v>1137</v>
      </c>
      <c r="G2419" s="140" t="s">
        <v>892</v>
      </c>
    </row>
    <row r="2420" spans="1:7" x14ac:dyDescent="0.25">
      <c r="A2420">
        <v>356</v>
      </c>
      <c r="B2420">
        <v>2018</v>
      </c>
      <c r="C2420" t="s">
        <v>40</v>
      </c>
      <c r="D2420" t="s">
        <v>1167</v>
      </c>
      <c r="E2420" t="s">
        <v>1105</v>
      </c>
      <c r="F2420" t="s">
        <v>1138</v>
      </c>
      <c r="G2420" s="140" t="s">
        <v>1007</v>
      </c>
    </row>
    <row r="2421" spans="1:7" x14ac:dyDescent="0.25">
      <c r="A2421">
        <v>357</v>
      </c>
      <c r="B2421">
        <v>2018</v>
      </c>
      <c r="C2421" t="s">
        <v>41</v>
      </c>
      <c r="D2421" t="s">
        <v>1167</v>
      </c>
      <c r="E2421" t="s">
        <v>1105</v>
      </c>
      <c r="F2421" t="s">
        <v>1139</v>
      </c>
      <c r="G2421" s="140" t="s">
        <v>1008</v>
      </c>
    </row>
    <row r="2422" spans="1:7" x14ac:dyDescent="0.25">
      <c r="A2422">
        <v>358</v>
      </c>
      <c r="B2422">
        <v>2018</v>
      </c>
      <c r="C2422" t="s">
        <v>42</v>
      </c>
      <c r="D2422" t="s">
        <v>1167</v>
      </c>
      <c r="E2422" t="s">
        <v>1105</v>
      </c>
      <c r="F2422" t="s">
        <v>1140</v>
      </c>
      <c r="G2422" s="140" t="s">
        <v>1009</v>
      </c>
    </row>
    <row r="2423" spans="1:7" x14ac:dyDescent="0.25">
      <c r="A2423">
        <v>359</v>
      </c>
      <c r="B2423">
        <v>2018</v>
      </c>
      <c r="C2423" t="s">
        <v>43</v>
      </c>
      <c r="D2423" t="s">
        <v>1167</v>
      </c>
      <c r="E2423" t="s">
        <v>1105</v>
      </c>
      <c r="F2423" t="s">
        <v>1141</v>
      </c>
      <c r="G2423" s="140" t="s">
        <v>692</v>
      </c>
    </row>
    <row r="2424" spans="1:7" x14ac:dyDescent="0.25">
      <c r="A2424" t="s">
        <v>66</v>
      </c>
      <c r="B2424">
        <v>2018</v>
      </c>
      <c r="C2424" t="s">
        <v>94</v>
      </c>
      <c r="D2424" t="s">
        <v>1167</v>
      </c>
      <c r="E2424" t="s">
        <v>1105</v>
      </c>
      <c r="F2424" t="s">
        <v>1136</v>
      </c>
      <c r="G2424" s="140" t="s">
        <v>1006</v>
      </c>
    </row>
    <row r="2425" spans="1:7" x14ac:dyDescent="0.25">
      <c r="A2425">
        <v>361</v>
      </c>
      <c r="B2425">
        <v>2018</v>
      </c>
      <c r="C2425" t="s">
        <v>44</v>
      </c>
      <c r="D2425" t="s">
        <v>1167</v>
      </c>
      <c r="E2425" t="s">
        <v>1105</v>
      </c>
      <c r="F2425" t="s">
        <v>1142</v>
      </c>
      <c r="G2425" s="140" t="s">
        <v>1010</v>
      </c>
    </row>
    <row r="2426" spans="1:7" x14ac:dyDescent="0.25">
      <c r="A2426">
        <v>3</v>
      </c>
      <c r="B2426">
        <v>2018</v>
      </c>
      <c r="C2426" t="s">
        <v>85</v>
      </c>
      <c r="D2426" t="s">
        <v>1167</v>
      </c>
      <c r="E2426" t="s">
        <v>1105</v>
      </c>
      <c r="F2426" t="s">
        <v>1143</v>
      </c>
      <c r="G2426" s="140" t="s">
        <v>1011</v>
      </c>
    </row>
    <row r="2427" spans="1:7" x14ac:dyDescent="0.25">
      <c r="A2427">
        <v>401</v>
      </c>
      <c r="B2427">
        <v>2018</v>
      </c>
      <c r="C2427" t="s">
        <v>1144</v>
      </c>
      <c r="D2427" t="s">
        <v>1167</v>
      </c>
      <c r="E2427" t="s">
        <v>1105</v>
      </c>
      <c r="F2427" t="s">
        <v>1145</v>
      </c>
      <c r="G2427" s="140" t="s">
        <v>1012</v>
      </c>
    </row>
    <row r="2428" spans="1:7" x14ac:dyDescent="0.25">
      <c r="A2428" t="s">
        <v>67</v>
      </c>
      <c r="B2428">
        <v>2018</v>
      </c>
      <c r="C2428" t="s">
        <v>1146</v>
      </c>
      <c r="D2428" t="s">
        <v>1167</v>
      </c>
      <c r="E2428" t="s">
        <v>1105</v>
      </c>
      <c r="F2428" t="s">
        <v>1147</v>
      </c>
      <c r="G2428" s="140" t="s">
        <v>1013</v>
      </c>
    </row>
    <row r="2429" spans="1:7" x14ac:dyDescent="0.25">
      <c r="A2429">
        <v>403</v>
      </c>
      <c r="B2429">
        <v>2018</v>
      </c>
      <c r="C2429" t="s">
        <v>1148</v>
      </c>
      <c r="D2429" t="s">
        <v>1167</v>
      </c>
      <c r="E2429" t="s">
        <v>1105</v>
      </c>
      <c r="F2429" t="s">
        <v>1149</v>
      </c>
      <c r="G2429" s="140" t="s">
        <v>1014</v>
      </c>
    </row>
    <row r="2430" spans="1:7" x14ac:dyDescent="0.25">
      <c r="A2430">
        <v>404</v>
      </c>
      <c r="B2430">
        <v>2018</v>
      </c>
      <c r="C2430" t="s">
        <v>1150</v>
      </c>
      <c r="D2430" t="s">
        <v>1167</v>
      </c>
      <c r="E2430" t="s">
        <v>1105</v>
      </c>
      <c r="F2430" t="s">
        <v>1151</v>
      </c>
      <c r="G2430" s="140" t="s">
        <v>1015</v>
      </c>
    </row>
    <row r="2431" spans="1:7" x14ac:dyDescent="0.25">
      <c r="A2431">
        <v>405</v>
      </c>
      <c r="B2431">
        <v>2018</v>
      </c>
      <c r="C2431" t="s">
        <v>1152</v>
      </c>
      <c r="D2431" t="s">
        <v>1167</v>
      </c>
      <c r="E2431" t="s">
        <v>1105</v>
      </c>
      <c r="F2431" t="s">
        <v>1153</v>
      </c>
      <c r="G2431" s="140" t="s">
        <v>1016</v>
      </c>
    </row>
    <row r="2432" spans="1:7" x14ac:dyDescent="0.25">
      <c r="A2432">
        <v>451</v>
      </c>
      <c r="B2432">
        <v>2018</v>
      </c>
      <c r="C2432" t="s">
        <v>51</v>
      </c>
      <c r="D2432" t="s">
        <v>1167</v>
      </c>
      <c r="E2432" t="s">
        <v>1105</v>
      </c>
      <c r="F2432" t="s">
        <v>1154</v>
      </c>
      <c r="G2432" s="140" t="s">
        <v>745</v>
      </c>
    </row>
    <row r="2433" spans="1:7" x14ac:dyDescent="0.25">
      <c r="A2433">
        <v>452</v>
      </c>
      <c r="B2433">
        <v>2018</v>
      </c>
      <c r="C2433" t="s">
        <v>52</v>
      </c>
      <c r="D2433" t="s">
        <v>1167</v>
      </c>
      <c r="E2433" t="s">
        <v>1105</v>
      </c>
      <c r="F2433" t="s">
        <v>1155</v>
      </c>
      <c r="G2433" s="140" t="s">
        <v>1017</v>
      </c>
    </row>
    <row r="2434" spans="1:7" x14ac:dyDescent="0.25">
      <c r="A2434">
        <v>453</v>
      </c>
      <c r="B2434">
        <v>2018</v>
      </c>
      <c r="C2434" t="s">
        <v>53</v>
      </c>
      <c r="D2434" t="s">
        <v>1167</v>
      </c>
      <c r="E2434" t="s">
        <v>1105</v>
      </c>
      <c r="F2434" t="s">
        <v>1156</v>
      </c>
      <c r="G2434" s="140" t="s">
        <v>1018</v>
      </c>
    </row>
    <row r="2435" spans="1:7" x14ac:dyDescent="0.25">
      <c r="A2435">
        <v>454</v>
      </c>
      <c r="B2435">
        <v>2018</v>
      </c>
      <c r="C2435" t="s">
        <v>54</v>
      </c>
      <c r="D2435" t="s">
        <v>1167</v>
      </c>
      <c r="E2435" t="s">
        <v>1105</v>
      </c>
      <c r="F2435" t="s">
        <v>1157</v>
      </c>
      <c r="G2435" s="140" t="s">
        <v>1019</v>
      </c>
    </row>
    <row r="2436" spans="1:7" x14ac:dyDescent="0.25">
      <c r="A2436" t="s">
        <v>68</v>
      </c>
      <c r="B2436">
        <v>2018</v>
      </c>
      <c r="C2436" t="s">
        <v>55</v>
      </c>
      <c r="D2436" t="s">
        <v>1167</v>
      </c>
      <c r="E2436" t="s">
        <v>1105</v>
      </c>
      <c r="F2436" t="s">
        <v>1158</v>
      </c>
      <c r="G2436" s="140" t="s">
        <v>933</v>
      </c>
    </row>
    <row r="2437" spans="1:7" x14ac:dyDescent="0.25">
      <c r="A2437">
        <v>456</v>
      </c>
      <c r="B2437">
        <v>2018</v>
      </c>
      <c r="C2437" t="s">
        <v>56</v>
      </c>
      <c r="D2437" t="s">
        <v>1167</v>
      </c>
      <c r="E2437" t="s">
        <v>1105</v>
      </c>
      <c r="F2437" t="s">
        <v>1159</v>
      </c>
      <c r="G2437" s="140" t="s">
        <v>1020</v>
      </c>
    </row>
    <row r="2438" spans="1:7" x14ac:dyDescent="0.25">
      <c r="A2438" t="s">
        <v>67</v>
      </c>
      <c r="B2438">
        <v>2018</v>
      </c>
      <c r="C2438" t="s">
        <v>1146</v>
      </c>
      <c r="D2438" t="s">
        <v>1167</v>
      </c>
      <c r="E2438" t="s">
        <v>1105</v>
      </c>
      <c r="F2438" t="s">
        <v>1147</v>
      </c>
      <c r="G2438" s="140" t="s">
        <v>1013</v>
      </c>
    </row>
    <row r="2439" spans="1:7" x14ac:dyDescent="0.25">
      <c r="A2439">
        <v>458</v>
      </c>
      <c r="B2439">
        <v>2018</v>
      </c>
      <c r="C2439" t="s">
        <v>57</v>
      </c>
      <c r="D2439" t="s">
        <v>1167</v>
      </c>
      <c r="E2439" t="s">
        <v>1105</v>
      </c>
      <c r="F2439" t="s">
        <v>1160</v>
      </c>
      <c r="G2439" s="140" t="s">
        <v>1021</v>
      </c>
    </row>
    <row r="2440" spans="1:7" x14ac:dyDescent="0.25">
      <c r="A2440">
        <v>459</v>
      </c>
      <c r="B2440">
        <v>2018</v>
      </c>
      <c r="C2440" t="s">
        <v>58</v>
      </c>
      <c r="D2440" t="s">
        <v>1167</v>
      </c>
      <c r="E2440" t="s">
        <v>1105</v>
      </c>
      <c r="F2440" t="s">
        <v>1161</v>
      </c>
      <c r="G2440" s="140" t="s">
        <v>570</v>
      </c>
    </row>
    <row r="2441" spans="1:7" x14ac:dyDescent="0.25">
      <c r="A2441">
        <v>460</v>
      </c>
      <c r="B2441">
        <v>2018</v>
      </c>
      <c r="C2441" t="s">
        <v>59</v>
      </c>
      <c r="D2441" t="s">
        <v>1167</v>
      </c>
      <c r="E2441" t="s">
        <v>1105</v>
      </c>
      <c r="F2441" t="s">
        <v>1162</v>
      </c>
      <c r="G2441" s="140" t="s">
        <v>1022</v>
      </c>
    </row>
    <row r="2442" spans="1:7" x14ac:dyDescent="0.25">
      <c r="A2442">
        <v>461</v>
      </c>
      <c r="B2442">
        <v>2018</v>
      </c>
      <c r="C2442" t="s">
        <v>60</v>
      </c>
      <c r="D2442" t="s">
        <v>1167</v>
      </c>
      <c r="E2442" t="s">
        <v>1105</v>
      </c>
      <c r="F2442" t="s">
        <v>1163</v>
      </c>
      <c r="G2442" s="140" t="s">
        <v>837</v>
      </c>
    </row>
    <row r="2443" spans="1:7" x14ac:dyDescent="0.25">
      <c r="A2443" t="s">
        <v>68</v>
      </c>
      <c r="B2443">
        <v>2018</v>
      </c>
      <c r="C2443" t="s">
        <v>55</v>
      </c>
      <c r="D2443" t="s">
        <v>1167</v>
      </c>
      <c r="E2443" t="s">
        <v>1105</v>
      </c>
      <c r="F2443" t="s">
        <v>1158</v>
      </c>
      <c r="G2443" s="140" t="s">
        <v>933</v>
      </c>
    </row>
    <row r="2444" spans="1:7" x14ac:dyDescent="0.25">
      <c r="A2444">
        <v>4</v>
      </c>
      <c r="B2444">
        <v>2018</v>
      </c>
      <c r="C2444" t="s">
        <v>1102</v>
      </c>
      <c r="D2444" t="s">
        <v>1167</v>
      </c>
      <c r="E2444" t="s">
        <v>1105</v>
      </c>
      <c r="F2444" t="s">
        <v>1164</v>
      </c>
      <c r="G2444" s="140" t="s">
        <v>1023</v>
      </c>
    </row>
    <row r="2445" spans="1:7" x14ac:dyDescent="0.25">
      <c r="A2445">
        <v>0</v>
      </c>
      <c r="B2445">
        <v>2018</v>
      </c>
      <c r="C2445" t="s">
        <v>62</v>
      </c>
      <c r="D2445" t="s">
        <v>1167</v>
      </c>
      <c r="E2445" t="s">
        <v>1105</v>
      </c>
      <c r="F2445" t="s">
        <v>1165</v>
      </c>
      <c r="G2445" s="140" t="s">
        <v>1024</v>
      </c>
    </row>
    <row r="2446" spans="1:7" x14ac:dyDescent="0.25">
      <c r="A2446">
        <v>101</v>
      </c>
      <c r="B2446">
        <v>2017</v>
      </c>
      <c r="C2446" t="s">
        <v>1106</v>
      </c>
      <c r="D2446" t="s">
        <v>1167</v>
      </c>
      <c r="E2446" t="s">
        <v>1105</v>
      </c>
      <c r="F2446" t="s">
        <v>1107</v>
      </c>
      <c r="G2446" s="140" t="s">
        <v>1025</v>
      </c>
    </row>
    <row r="2447" spans="1:7" x14ac:dyDescent="0.25">
      <c r="A2447">
        <v>102</v>
      </c>
      <c r="B2447">
        <v>2017</v>
      </c>
      <c r="C2447" t="s">
        <v>1108</v>
      </c>
      <c r="D2447" t="s">
        <v>1167</v>
      </c>
      <c r="E2447" t="s">
        <v>1105</v>
      </c>
      <c r="F2447" t="s">
        <v>1109</v>
      </c>
      <c r="G2447" s="140" t="s">
        <v>1026</v>
      </c>
    </row>
    <row r="2448" spans="1:7" x14ac:dyDescent="0.25">
      <c r="A2448">
        <v>103</v>
      </c>
      <c r="B2448">
        <v>2017</v>
      </c>
      <c r="C2448" t="s">
        <v>1110</v>
      </c>
      <c r="D2448" t="s">
        <v>1167</v>
      </c>
      <c r="E2448" t="s">
        <v>1105</v>
      </c>
      <c r="F2448" t="s">
        <v>1111</v>
      </c>
      <c r="G2448" s="140" t="s">
        <v>1027</v>
      </c>
    </row>
    <row r="2449" spans="1:7" x14ac:dyDescent="0.25">
      <c r="A2449">
        <v>151</v>
      </c>
      <c r="B2449">
        <v>2017</v>
      </c>
      <c r="C2449" t="s">
        <v>15</v>
      </c>
      <c r="D2449" t="s">
        <v>1167</v>
      </c>
      <c r="E2449" t="s">
        <v>1105</v>
      </c>
      <c r="F2449" t="s">
        <v>1112</v>
      </c>
      <c r="G2449" s="140" t="s">
        <v>760</v>
      </c>
    </row>
    <row r="2450" spans="1:7" x14ac:dyDescent="0.25">
      <c r="A2450">
        <v>153</v>
      </c>
      <c r="B2450">
        <v>2017</v>
      </c>
      <c r="C2450" t="s">
        <v>16</v>
      </c>
      <c r="D2450" t="s">
        <v>1167</v>
      </c>
      <c r="E2450" t="s">
        <v>1105</v>
      </c>
      <c r="F2450" t="s">
        <v>1113</v>
      </c>
      <c r="G2450" s="140" t="s">
        <v>711</v>
      </c>
    </row>
    <row r="2451" spans="1:7" x14ac:dyDescent="0.25">
      <c r="A2451">
        <v>154</v>
      </c>
      <c r="B2451">
        <v>2017</v>
      </c>
      <c r="C2451" t="s">
        <v>17</v>
      </c>
      <c r="D2451" t="s">
        <v>1167</v>
      </c>
      <c r="E2451" t="s">
        <v>1105</v>
      </c>
      <c r="F2451" t="s">
        <v>1114</v>
      </c>
      <c r="G2451" s="140" t="s">
        <v>1028</v>
      </c>
    </row>
    <row r="2452" spans="1:7" x14ac:dyDescent="0.25">
      <c r="A2452">
        <v>155</v>
      </c>
      <c r="B2452">
        <v>2017</v>
      </c>
      <c r="C2452" t="s">
        <v>18</v>
      </c>
      <c r="D2452" t="s">
        <v>1167</v>
      </c>
      <c r="E2452" t="s">
        <v>1105</v>
      </c>
      <c r="F2452" t="s">
        <v>1115</v>
      </c>
      <c r="G2452" s="140" t="s">
        <v>1029</v>
      </c>
    </row>
    <row r="2453" spans="1:7" x14ac:dyDescent="0.25">
      <c r="A2453">
        <v>157</v>
      </c>
      <c r="B2453">
        <v>2017</v>
      </c>
      <c r="C2453" t="s">
        <v>19</v>
      </c>
      <c r="D2453" t="s">
        <v>1167</v>
      </c>
      <c r="E2453" t="s">
        <v>1105</v>
      </c>
      <c r="F2453" t="s">
        <v>1116</v>
      </c>
      <c r="G2453" s="140" t="s">
        <v>556</v>
      </c>
    </row>
    <row r="2454" spans="1:7" x14ac:dyDescent="0.25">
      <c r="A2454">
        <v>159</v>
      </c>
      <c r="B2454">
        <v>2017</v>
      </c>
      <c r="C2454" t="s">
        <v>21</v>
      </c>
      <c r="D2454" t="s">
        <v>1167</v>
      </c>
      <c r="E2454" t="s">
        <v>1105</v>
      </c>
      <c r="F2454" t="s">
        <v>1117</v>
      </c>
      <c r="G2454" s="140" t="s">
        <v>1030</v>
      </c>
    </row>
    <row r="2455" spans="1:7" x14ac:dyDescent="0.25">
      <c r="A2455">
        <v>158</v>
      </c>
      <c r="B2455">
        <v>2017</v>
      </c>
      <c r="C2455" t="s">
        <v>20</v>
      </c>
      <c r="D2455" t="s">
        <v>1167</v>
      </c>
      <c r="E2455" t="s">
        <v>1105</v>
      </c>
      <c r="F2455" t="s">
        <v>1118</v>
      </c>
      <c r="G2455" s="140" t="s">
        <v>1031</v>
      </c>
    </row>
    <row r="2456" spans="1:7" x14ac:dyDescent="0.25">
      <c r="A2456">
        <v>1</v>
      </c>
      <c r="B2456">
        <v>2017</v>
      </c>
      <c r="C2456" t="s">
        <v>113</v>
      </c>
      <c r="D2456" t="s">
        <v>1167</v>
      </c>
      <c r="E2456" t="s">
        <v>1105</v>
      </c>
      <c r="F2456" t="s">
        <v>1119</v>
      </c>
      <c r="G2456" s="140" t="s">
        <v>1024</v>
      </c>
    </row>
    <row r="2457" spans="1:7" x14ac:dyDescent="0.25">
      <c r="A2457">
        <v>241</v>
      </c>
      <c r="B2457">
        <v>2017</v>
      </c>
      <c r="C2457" t="s">
        <v>1120</v>
      </c>
      <c r="D2457" t="s">
        <v>1167</v>
      </c>
      <c r="E2457" t="s">
        <v>1105</v>
      </c>
      <c r="F2457" t="s">
        <v>1121</v>
      </c>
      <c r="G2457" s="140" t="s">
        <v>1032</v>
      </c>
    </row>
    <row r="2458" spans="1:7" x14ac:dyDescent="0.25">
      <c r="A2458">
        <v>241001</v>
      </c>
      <c r="B2458">
        <v>2017</v>
      </c>
      <c r="C2458" t="s">
        <v>1122</v>
      </c>
      <c r="D2458" t="s">
        <v>1167</v>
      </c>
      <c r="E2458" t="s">
        <v>1105</v>
      </c>
      <c r="F2458" t="s">
        <v>1123</v>
      </c>
      <c r="G2458" s="140" t="s">
        <v>1033</v>
      </c>
    </row>
    <row r="2459" spans="1:7" x14ac:dyDescent="0.25">
      <c r="A2459">
        <v>241999</v>
      </c>
      <c r="B2459">
        <v>2017</v>
      </c>
      <c r="C2459" t="s">
        <v>1124</v>
      </c>
      <c r="D2459" t="s">
        <v>1167</v>
      </c>
      <c r="E2459" t="s">
        <v>1105</v>
      </c>
      <c r="F2459" t="s">
        <v>1125</v>
      </c>
      <c r="G2459" s="140" t="s">
        <v>1034</v>
      </c>
    </row>
    <row r="2460" spans="1:7" x14ac:dyDescent="0.25">
      <c r="A2460">
        <v>251</v>
      </c>
      <c r="B2460">
        <v>2017</v>
      </c>
      <c r="C2460" t="s">
        <v>28</v>
      </c>
      <c r="D2460" t="s">
        <v>1167</v>
      </c>
      <c r="E2460" t="s">
        <v>1105</v>
      </c>
      <c r="F2460" t="s">
        <v>1126</v>
      </c>
      <c r="G2460" s="140" t="s">
        <v>1035</v>
      </c>
    </row>
    <row r="2461" spans="1:7" x14ac:dyDescent="0.25">
      <c r="A2461">
        <v>252</v>
      </c>
      <c r="B2461">
        <v>2017</v>
      </c>
      <c r="C2461" t="s">
        <v>29</v>
      </c>
      <c r="D2461" t="s">
        <v>1167</v>
      </c>
      <c r="E2461" t="s">
        <v>1105</v>
      </c>
      <c r="F2461" t="s">
        <v>1127</v>
      </c>
      <c r="G2461" s="140" t="s">
        <v>1036</v>
      </c>
    </row>
    <row r="2462" spans="1:7" x14ac:dyDescent="0.25">
      <c r="A2462">
        <v>254</v>
      </c>
      <c r="B2462">
        <v>2017</v>
      </c>
      <c r="C2462" t="s">
        <v>30</v>
      </c>
      <c r="D2462" t="s">
        <v>1167</v>
      </c>
      <c r="E2462" t="s">
        <v>1105</v>
      </c>
      <c r="F2462" t="s">
        <v>1128</v>
      </c>
      <c r="G2462" s="140" t="s">
        <v>1037</v>
      </c>
    </row>
    <row r="2463" spans="1:7" x14ac:dyDescent="0.25">
      <c r="A2463">
        <v>255</v>
      </c>
      <c r="B2463">
        <v>2017</v>
      </c>
      <c r="C2463" t="s">
        <v>31</v>
      </c>
      <c r="D2463" t="s">
        <v>1167</v>
      </c>
      <c r="E2463" t="s">
        <v>1105</v>
      </c>
      <c r="F2463" t="s">
        <v>1129</v>
      </c>
      <c r="G2463" s="140" t="s">
        <v>1038</v>
      </c>
    </row>
    <row r="2464" spans="1:7" x14ac:dyDescent="0.25">
      <c r="A2464">
        <v>256</v>
      </c>
      <c r="B2464">
        <v>2017</v>
      </c>
      <c r="C2464" t="s">
        <v>32</v>
      </c>
      <c r="D2464" t="s">
        <v>1167</v>
      </c>
      <c r="E2464" t="s">
        <v>1105</v>
      </c>
      <c r="F2464" t="s">
        <v>1130</v>
      </c>
      <c r="G2464" s="140" t="s">
        <v>1039</v>
      </c>
    </row>
    <row r="2465" spans="1:7" x14ac:dyDescent="0.25">
      <c r="A2465">
        <v>257</v>
      </c>
      <c r="B2465">
        <v>2017</v>
      </c>
      <c r="C2465" t="s">
        <v>33</v>
      </c>
      <c r="D2465" t="s">
        <v>1167</v>
      </c>
      <c r="E2465" t="s">
        <v>1105</v>
      </c>
      <c r="F2465" t="s">
        <v>1131</v>
      </c>
      <c r="G2465" s="140" t="s">
        <v>859</v>
      </c>
    </row>
    <row r="2466" spans="1:7" x14ac:dyDescent="0.25">
      <c r="A2466">
        <v>2</v>
      </c>
      <c r="B2466">
        <v>2017</v>
      </c>
      <c r="C2466" t="s">
        <v>84</v>
      </c>
      <c r="D2466" t="s">
        <v>1167</v>
      </c>
      <c r="E2466" t="s">
        <v>1105</v>
      </c>
      <c r="F2466" t="s">
        <v>1132</v>
      </c>
      <c r="G2466" s="140" t="s">
        <v>1040</v>
      </c>
    </row>
    <row r="2467" spans="1:7" x14ac:dyDescent="0.25">
      <c r="A2467">
        <v>351</v>
      </c>
      <c r="B2467">
        <v>2017</v>
      </c>
      <c r="C2467" t="s">
        <v>35</v>
      </c>
      <c r="D2467" t="s">
        <v>1167</v>
      </c>
      <c r="E2467" t="s">
        <v>1105</v>
      </c>
      <c r="F2467" t="s">
        <v>1133</v>
      </c>
      <c r="G2467" s="140" t="s">
        <v>828</v>
      </c>
    </row>
    <row r="2468" spans="1:7" x14ac:dyDescent="0.25">
      <c r="A2468">
        <v>352</v>
      </c>
      <c r="B2468">
        <v>2017</v>
      </c>
      <c r="C2468" t="s">
        <v>36</v>
      </c>
      <c r="D2468" t="s">
        <v>1167</v>
      </c>
      <c r="E2468" t="s">
        <v>1105</v>
      </c>
      <c r="F2468" t="s">
        <v>1134</v>
      </c>
      <c r="G2468" s="140" t="s">
        <v>1041</v>
      </c>
    </row>
    <row r="2469" spans="1:7" x14ac:dyDescent="0.25">
      <c r="A2469">
        <v>353</v>
      </c>
      <c r="B2469">
        <v>2017</v>
      </c>
      <c r="C2469" t="s">
        <v>37</v>
      </c>
      <c r="D2469" t="s">
        <v>1167</v>
      </c>
      <c r="E2469" t="s">
        <v>1105</v>
      </c>
      <c r="F2469" t="s">
        <v>1135</v>
      </c>
      <c r="G2469" s="140" t="s">
        <v>1042</v>
      </c>
    </row>
    <row r="2470" spans="1:7" x14ac:dyDescent="0.25">
      <c r="A2470" t="s">
        <v>66</v>
      </c>
      <c r="B2470">
        <v>2017</v>
      </c>
      <c r="C2470" t="s">
        <v>94</v>
      </c>
      <c r="D2470" t="s">
        <v>1167</v>
      </c>
      <c r="E2470" t="s">
        <v>1105</v>
      </c>
      <c r="F2470" t="s">
        <v>1136</v>
      </c>
      <c r="G2470" s="140" t="s">
        <v>1043</v>
      </c>
    </row>
    <row r="2471" spans="1:7" x14ac:dyDescent="0.25">
      <c r="A2471">
        <v>355</v>
      </c>
      <c r="B2471">
        <v>2017</v>
      </c>
      <c r="C2471" t="s">
        <v>39</v>
      </c>
      <c r="D2471" t="s">
        <v>1167</v>
      </c>
      <c r="E2471" t="s">
        <v>1105</v>
      </c>
      <c r="F2471" t="s">
        <v>1137</v>
      </c>
      <c r="G2471" s="140" t="s">
        <v>596</v>
      </c>
    </row>
    <row r="2472" spans="1:7" x14ac:dyDescent="0.25">
      <c r="A2472">
        <v>356</v>
      </c>
      <c r="B2472">
        <v>2017</v>
      </c>
      <c r="C2472" t="s">
        <v>40</v>
      </c>
      <c r="D2472" t="s">
        <v>1167</v>
      </c>
      <c r="E2472" t="s">
        <v>1105</v>
      </c>
      <c r="F2472" t="s">
        <v>1138</v>
      </c>
      <c r="G2472" s="140" t="s">
        <v>1044</v>
      </c>
    </row>
    <row r="2473" spans="1:7" x14ac:dyDescent="0.25">
      <c r="A2473">
        <v>357</v>
      </c>
      <c r="B2473">
        <v>2017</v>
      </c>
      <c r="C2473" t="s">
        <v>41</v>
      </c>
      <c r="D2473" t="s">
        <v>1167</v>
      </c>
      <c r="E2473" t="s">
        <v>1105</v>
      </c>
      <c r="F2473" t="s">
        <v>1139</v>
      </c>
      <c r="G2473" s="140" t="s">
        <v>794</v>
      </c>
    </row>
    <row r="2474" spans="1:7" x14ac:dyDescent="0.25">
      <c r="A2474">
        <v>358</v>
      </c>
      <c r="B2474">
        <v>2017</v>
      </c>
      <c r="C2474" t="s">
        <v>42</v>
      </c>
      <c r="D2474" t="s">
        <v>1167</v>
      </c>
      <c r="E2474" t="s">
        <v>1105</v>
      </c>
      <c r="F2474" t="s">
        <v>1140</v>
      </c>
      <c r="G2474" s="140" t="s">
        <v>1045</v>
      </c>
    </row>
    <row r="2475" spans="1:7" x14ac:dyDescent="0.25">
      <c r="A2475">
        <v>359</v>
      </c>
      <c r="B2475">
        <v>2017</v>
      </c>
      <c r="C2475" t="s">
        <v>43</v>
      </c>
      <c r="D2475" t="s">
        <v>1167</v>
      </c>
      <c r="E2475" t="s">
        <v>1105</v>
      </c>
      <c r="F2475" t="s">
        <v>1141</v>
      </c>
      <c r="G2475" s="140" t="s">
        <v>1046</v>
      </c>
    </row>
    <row r="2476" spans="1:7" x14ac:dyDescent="0.25">
      <c r="A2476" t="s">
        <v>66</v>
      </c>
      <c r="B2476">
        <v>2017</v>
      </c>
      <c r="C2476" t="s">
        <v>94</v>
      </c>
      <c r="D2476" t="s">
        <v>1167</v>
      </c>
      <c r="E2476" t="s">
        <v>1105</v>
      </c>
      <c r="F2476" t="s">
        <v>1136</v>
      </c>
      <c r="G2476" s="140" t="s">
        <v>1043</v>
      </c>
    </row>
    <row r="2477" spans="1:7" x14ac:dyDescent="0.25">
      <c r="A2477">
        <v>361</v>
      </c>
      <c r="B2477">
        <v>2017</v>
      </c>
      <c r="C2477" t="s">
        <v>44</v>
      </c>
      <c r="D2477" t="s">
        <v>1167</v>
      </c>
      <c r="E2477" t="s">
        <v>1105</v>
      </c>
      <c r="F2477" t="s">
        <v>1142</v>
      </c>
      <c r="G2477" s="140" t="s">
        <v>794</v>
      </c>
    </row>
    <row r="2478" spans="1:7" x14ac:dyDescent="0.25">
      <c r="A2478">
        <v>3</v>
      </c>
      <c r="B2478">
        <v>2017</v>
      </c>
      <c r="C2478" t="s">
        <v>85</v>
      </c>
      <c r="D2478" t="s">
        <v>1167</v>
      </c>
      <c r="E2478" t="s">
        <v>1105</v>
      </c>
      <c r="F2478" t="s">
        <v>1143</v>
      </c>
      <c r="G2478" s="140" t="s">
        <v>1047</v>
      </c>
    </row>
    <row r="2479" spans="1:7" x14ac:dyDescent="0.25">
      <c r="A2479">
        <v>401</v>
      </c>
      <c r="B2479">
        <v>2017</v>
      </c>
      <c r="C2479" t="s">
        <v>1144</v>
      </c>
      <c r="D2479" t="s">
        <v>1167</v>
      </c>
      <c r="E2479" t="s">
        <v>1105</v>
      </c>
      <c r="F2479" t="s">
        <v>1145</v>
      </c>
      <c r="G2479" s="140" t="s">
        <v>1048</v>
      </c>
    </row>
    <row r="2480" spans="1:7" x14ac:dyDescent="0.25">
      <c r="A2480" t="s">
        <v>67</v>
      </c>
      <c r="B2480">
        <v>2017</v>
      </c>
      <c r="C2480" t="s">
        <v>1146</v>
      </c>
      <c r="D2480" t="s">
        <v>1167</v>
      </c>
      <c r="E2480" t="s">
        <v>1105</v>
      </c>
      <c r="F2480" t="s">
        <v>1147</v>
      </c>
      <c r="G2480" s="140" t="s">
        <v>1049</v>
      </c>
    </row>
    <row r="2481" spans="1:7" x14ac:dyDescent="0.25">
      <c r="A2481">
        <v>403</v>
      </c>
      <c r="B2481">
        <v>2017</v>
      </c>
      <c r="C2481" t="s">
        <v>1148</v>
      </c>
      <c r="D2481" t="s">
        <v>1167</v>
      </c>
      <c r="E2481" t="s">
        <v>1105</v>
      </c>
      <c r="F2481" t="s">
        <v>1149</v>
      </c>
      <c r="G2481" s="140" t="s">
        <v>1050</v>
      </c>
    </row>
    <row r="2482" spans="1:7" x14ac:dyDescent="0.25">
      <c r="A2482">
        <v>404</v>
      </c>
      <c r="B2482">
        <v>2017</v>
      </c>
      <c r="C2482" t="s">
        <v>1150</v>
      </c>
      <c r="D2482" t="s">
        <v>1167</v>
      </c>
      <c r="E2482" t="s">
        <v>1105</v>
      </c>
      <c r="F2482" t="s">
        <v>1151</v>
      </c>
      <c r="G2482" s="140" t="s">
        <v>1051</v>
      </c>
    </row>
    <row r="2483" spans="1:7" x14ac:dyDescent="0.25">
      <c r="A2483">
        <v>405</v>
      </c>
      <c r="B2483">
        <v>2017</v>
      </c>
      <c r="C2483" t="s">
        <v>1152</v>
      </c>
      <c r="D2483" t="s">
        <v>1167</v>
      </c>
      <c r="E2483" t="s">
        <v>1105</v>
      </c>
      <c r="F2483" t="s">
        <v>1153</v>
      </c>
      <c r="G2483" s="140" t="s">
        <v>1052</v>
      </c>
    </row>
    <row r="2484" spans="1:7" x14ac:dyDescent="0.25">
      <c r="A2484">
        <v>451</v>
      </c>
      <c r="B2484">
        <v>2017</v>
      </c>
      <c r="C2484" t="s">
        <v>51</v>
      </c>
      <c r="D2484" t="s">
        <v>1167</v>
      </c>
      <c r="E2484" t="s">
        <v>1105</v>
      </c>
      <c r="F2484" t="s">
        <v>1154</v>
      </c>
      <c r="G2484" s="140" t="s">
        <v>1053</v>
      </c>
    </row>
    <row r="2485" spans="1:7" x14ac:dyDescent="0.25">
      <c r="A2485">
        <v>452</v>
      </c>
      <c r="B2485">
        <v>2017</v>
      </c>
      <c r="C2485" t="s">
        <v>52</v>
      </c>
      <c r="D2485" t="s">
        <v>1167</v>
      </c>
      <c r="E2485" t="s">
        <v>1105</v>
      </c>
      <c r="F2485" t="s">
        <v>1155</v>
      </c>
      <c r="G2485" s="140" t="s">
        <v>1054</v>
      </c>
    </row>
    <row r="2486" spans="1:7" x14ac:dyDescent="0.25">
      <c r="A2486">
        <v>453</v>
      </c>
      <c r="B2486">
        <v>2017</v>
      </c>
      <c r="C2486" t="s">
        <v>53</v>
      </c>
      <c r="D2486" t="s">
        <v>1167</v>
      </c>
      <c r="E2486" t="s">
        <v>1105</v>
      </c>
      <c r="F2486" t="s">
        <v>1156</v>
      </c>
      <c r="G2486" s="140" t="s">
        <v>1055</v>
      </c>
    </row>
    <row r="2487" spans="1:7" x14ac:dyDescent="0.25">
      <c r="A2487">
        <v>454</v>
      </c>
      <c r="B2487">
        <v>2017</v>
      </c>
      <c r="C2487" t="s">
        <v>54</v>
      </c>
      <c r="D2487" t="s">
        <v>1167</v>
      </c>
      <c r="E2487" t="s">
        <v>1105</v>
      </c>
      <c r="F2487" t="s">
        <v>1157</v>
      </c>
      <c r="G2487" s="140" t="s">
        <v>1056</v>
      </c>
    </row>
    <row r="2488" spans="1:7" x14ac:dyDescent="0.25">
      <c r="A2488" t="s">
        <v>68</v>
      </c>
      <c r="B2488">
        <v>2017</v>
      </c>
      <c r="C2488" t="s">
        <v>55</v>
      </c>
      <c r="D2488" t="s">
        <v>1167</v>
      </c>
      <c r="E2488" t="s">
        <v>1105</v>
      </c>
      <c r="F2488" t="s">
        <v>1158</v>
      </c>
      <c r="G2488" s="140" t="s">
        <v>766</v>
      </c>
    </row>
    <row r="2489" spans="1:7" x14ac:dyDescent="0.25">
      <c r="A2489">
        <v>456</v>
      </c>
      <c r="B2489">
        <v>2017</v>
      </c>
      <c r="C2489" t="s">
        <v>56</v>
      </c>
      <c r="D2489" t="s">
        <v>1167</v>
      </c>
      <c r="E2489" t="s">
        <v>1105</v>
      </c>
      <c r="F2489" t="s">
        <v>1159</v>
      </c>
      <c r="G2489" s="140" t="s">
        <v>1057</v>
      </c>
    </row>
    <row r="2490" spans="1:7" x14ac:dyDescent="0.25">
      <c r="A2490" t="s">
        <v>67</v>
      </c>
      <c r="B2490">
        <v>2017</v>
      </c>
      <c r="C2490" t="s">
        <v>1146</v>
      </c>
      <c r="D2490" t="s">
        <v>1167</v>
      </c>
      <c r="E2490" t="s">
        <v>1105</v>
      </c>
      <c r="F2490" t="s">
        <v>1147</v>
      </c>
      <c r="G2490" s="140" t="s">
        <v>1049</v>
      </c>
    </row>
    <row r="2491" spans="1:7" x14ac:dyDescent="0.25">
      <c r="A2491">
        <v>458</v>
      </c>
      <c r="B2491">
        <v>2017</v>
      </c>
      <c r="C2491" t="s">
        <v>57</v>
      </c>
      <c r="D2491" t="s">
        <v>1167</v>
      </c>
      <c r="E2491" t="s">
        <v>1105</v>
      </c>
      <c r="F2491" t="s">
        <v>1160</v>
      </c>
      <c r="G2491" s="140" t="s">
        <v>1058</v>
      </c>
    </row>
    <row r="2492" spans="1:7" x14ac:dyDescent="0.25">
      <c r="A2492">
        <v>459</v>
      </c>
      <c r="B2492">
        <v>2017</v>
      </c>
      <c r="C2492" t="s">
        <v>58</v>
      </c>
      <c r="D2492" t="s">
        <v>1167</v>
      </c>
      <c r="E2492" t="s">
        <v>1105</v>
      </c>
      <c r="F2492" t="s">
        <v>1161</v>
      </c>
      <c r="G2492" s="140" t="s">
        <v>1059</v>
      </c>
    </row>
    <row r="2493" spans="1:7" x14ac:dyDescent="0.25">
      <c r="A2493">
        <v>460</v>
      </c>
      <c r="B2493">
        <v>2017</v>
      </c>
      <c r="C2493" t="s">
        <v>59</v>
      </c>
      <c r="D2493" t="s">
        <v>1167</v>
      </c>
      <c r="E2493" t="s">
        <v>1105</v>
      </c>
      <c r="F2493" t="s">
        <v>1162</v>
      </c>
      <c r="G2493" s="140" t="s">
        <v>1060</v>
      </c>
    </row>
    <row r="2494" spans="1:7" x14ac:dyDescent="0.25">
      <c r="A2494">
        <v>461</v>
      </c>
      <c r="B2494">
        <v>2017</v>
      </c>
      <c r="C2494" t="s">
        <v>60</v>
      </c>
      <c r="D2494" t="s">
        <v>1167</v>
      </c>
      <c r="E2494" t="s">
        <v>1105</v>
      </c>
      <c r="F2494" t="s">
        <v>1163</v>
      </c>
      <c r="G2494" s="140" t="s">
        <v>658</v>
      </c>
    </row>
    <row r="2495" spans="1:7" x14ac:dyDescent="0.25">
      <c r="A2495" t="s">
        <v>68</v>
      </c>
      <c r="B2495">
        <v>2017</v>
      </c>
      <c r="C2495" t="s">
        <v>55</v>
      </c>
      <c r="D2495" t="s">
        <v>1167</v>
      </c>
      <c r="E2495" t="s">
        <v>1105</v>
      </c>
      <c r="F2495" t="s">
        <v>1158</v>
      </c>
      <c r="G2495" s="140" t="s">
        <v>766</v>
      </c>
    </row>
    <row r="2496" spans="1:7" x14ac:dyDescent="0.25">
      <c r="A2496">
        <v>4</v>
      </c>
      <c r="B2496">
        <v>2017</v>
      </c>
      <c r="C2496" t="s">
        <v>1102</v>
      </c>
      <c r="D2496" t="s">
        <v>1167</v>
      </c>
      <c r="E2496" t="s">
        <v>1105</v>
      </c>
      <c r="F2496" t="s">
        <v>1164</v>
      </c>
      <c r="G2496" s="140" t="s">
        <v>1061</v>
      </c>
    </row>
    <row r="2497" spans="1:7" x14ac:dyDescent="0.25">
      <c r="A2497">
        <v>0</v>
      </c>
      <c r="B2497">
        <v>2017</v>
      </c>
      <c r="C2497" t="s">
        <v>62</v>
      </c>
      <c r="D2497" t="s">
        <v>1167</v>
      </c>
      <c r="E2497" t="s">
        <v>1105</v>
      </c>
      <c r="F2497" t="s">
        <v>1165</v>
      </c>
      <c r="G2497" s="140" t="s">
        <v>1062</v>
      </c>
    </row>
    <row r="2498" spans="1:7" x14ac:dyDescent="0.25">
      <c r="A2498">
        <v>101</v>
      </c>
      <c r="B2498">
        <v>2016</v>
      </c>
      <c r="C2498" t="s">
        <v>1106</v>
      </c>
      <c r="D2498" t="s">
        <v>1167</v>
      </c>
      <c r="E2498" t="s">
        <v>1105</v>
      </c>
      <c r="F2498" t="s">
        <v>1107</v>
      </c>
      <c r="G2498" s="140" t="s">
        <v>684</v>
      </c>
    </row>
    <row r="2499" spans="1:7" x14ac:dyDescent="0.25">
      <c r="A2499">
        <v>102</v>
      </c>
      <c r="B2499">
        <v>2016</v>
      </c>
      <c r="C2499" t="s">
        <v>1108</v>
      </c>
      <c r="D2499" t="s">
        <v>1167</v>
      </c>
      <c r="E2499" t="s">
        <v>1105</v>
      </c>
      <c r="F2499" t="s">
        <v>1109</v>
      </c>
      <c r="G2499" s="140" t="s">
        <v>685</v>
      </c>
    </row>
    <row r="2500" spans="1:7" x14ac:dyDescent="0.25">
      <c r="A2500">
        <v>103</v>
      </c>
      <c r="B2500">
        <v>2016</v>
      </c>
      <c r="C2500" t="s">
        <v>1110</v>
      </c>
      <c r="D2500" t="s">
        <v>1167</v>
      </c>
      <c r="E2500" t="s">
        <v>1105</v>
      </c>
      <c r="F2500" t="s">
        <v>1111</v>
      </c>
      <c r="G2500" s="140" t="s">
        <v>686</v>
      </c>
    </row>
    <row r="2501" spans="1:7" x14ac:dyDescent="0.25">
      <c r="A2501">
        <v>151</v>
      </c>
      <c r="B2501">
        <v>2016</v>
      </c>
      <c r="C2501" t="s">
        <v>15</v>
      </c>
      <c r="D2501" t="s">
        <v>1167</v>
      </c>
      <c r="E2501" t="s">
        <v>1105</v>
      </c>
      <c r="F2501" t="s">
        <v>1112</v>
      </c>
      <c r="G2501" s="140" t="s">
        <v>687</v>
      </c>
    </row>
    <row r="2502" spans="1:7" x14ac:dyDescent="0.25">
      <c r="A2502">
        <v>153</v>
      </c>
      <c r="B2502">
        <v>2016</v>
      </c>
      <c r="C2502" t="s">
        <v>16</v>
      </c>
      <c r="D2502" t="s">
        <v>1167</v>
      </c>
      <c r="E2502" t="s">
        <v>1105</v>
      </c>
      <c r="F2502" t="s">
        <v>1113</v>
      </c>
      <c r="G2502" s="140" t="s">
        <v>688</v>
      </c>
    </row>
    <row r="2503" spans="1:7" x14ac:dyDescent="0.25">
      <c r="A2503">
        <v>154</v>
      </c>
      <c r="B2503">
        <v>2016</v>
      </c>
      <c r="C2503" t="s">
        <v>17</v>
      </c>
      <c r="D2503" t="s">
        <v>1167</v>
      </c>
      <c r="E2503" t="s">
        <v>1105</v>
      </c>
      <c r="F2503" t="s">
        <v>1114</v>
      </c>
      <c r="G2503" s="140" t="s">
        <v>689</v>
      </c>
    </row>
    <row r="2504" spans="1:7" x14ac:dyDescent="0.25">
      <c r="A2504">
        <v>155</v>
      </c>
      <c r="B2504">
        <v>2016</v>
      </c>
      <c r="C2504" t="s">
        <v>18</v>
      </c>
      <c r="D2504" t="s">
        <v>1167</v>
      </c>
      <c r="E2504" t="s">
        <v>1105</v>
      </c>
      <c r="F2504" t="s">
        <v>1115</v>
      </c>
      <c r="G2504" s="140" t="s">
        <v>690</v>
      </c>
    </row>
    <row r="2505" spans="1:7" x14ac:dyDescent="0.25">
      <c r="A2505">
        <v>157</v>
      </c>
      <c r="B2505">
        <v>2016</v>
      </c>
      <c r="C2505" t="s">
        <v>19</v>
      </c>
      <c r="D2505" t="s">
        <v>1167</v>
      </c>
      <c r="E2505" t="s">
        <v>1105</v>
      </c>
      <c r="F2505" t="s">
        <v>1116</v>
      </c>
      <c r="G2505" s="140" t="s">
        <v>691</v>
      </c>
    </row>
    <row r="2506" spans="1:7" x14ac:dyDescent="0.25">
      <c r="A2506">
        <v>159</v>
      </c>
      <c r="B2506">
        <v>2016</v>
      </c>
      <c r="C2506" t="s">
        <v>21</v>
      </c>
      <c r="D2506" t="s">
        <v>1167</v>
      </c>
      <c r="E2506" t="s">
        <v>1105</v>
      </c>
      <c r="F2506" t="s">
        <v>1117</v>
      </c>
      <c r="G2506" s="140" t="s">
        <v>692</v>
      </c>
    </row>
    <row r="2507" spans="1:7" x14ac:dyDescent="0.25">
      <c r="A2507">
        <v>158</v>
      </c>
      <c r="B2507">
        <v>2016</v>
      </c>
      <c r="C2507" t="s">
        <v>20</v>
      </c>
      <c r="D2507" t="s">
        <v>1167</v>
      </c>
      <c r="E2507" t="s">
        <v>1105</v>
      </c>
      <c r="F2507" t="s">
        <v>1118</v>
      </c>
      <c r="G2507" s="140" t="s">
        <v>693</v>
      </c>
    </row>
    <row r="2508" spans="1:7" x14ac:dyDescent="0.25">
      <c r="A2508">
        <v>1</v>
      </c>
      <c r="B2508">
        <v>2016</v>
      </c>
      <c r="C2508" t="s">
        <v>113</v>
      </c>
      <c r="D2508" t="s">
        <v>1167</v>
      </c>
      <c r="E2508" t="s">
        <v>1105</v>
      </c>
      <c r="F2508" t="s">
        <v>1119</v>
      </c>
      <c r="G2508" s="140" t="s">
        <v>694</v>
      </c>
    </row>
    <row r="2509" spans="1:7" x14ac:dyDescent="0.25">
      <c r="A2509">
        <v>241</v>
      </c>
      <c r="B2509">
        <v>2016</v>
      </c>
      <c r="C2509" t="s">
        <v>1120</v>
      </c>
      <c r="D2509" t="s">
        <v>1167</v>
      </c>
      <c r="E2509" t="s">
        <v>1105</v>
      </c>
      <c r="F2509" t="s">
        <v>1121</v>
      </c>
      <c r="G2509" s="140" t="s">
        <v>695</v>
      </c>
    </row>
    <row r="2510" spans="1:7" x14ac:dyDescent="0.25">
      <c r="A2510">
        <v>241001</v>
      </c>
      <c r="B2510">
        <v>2016</v>
      </c>
      <c r="C2510" t="s">
        <v>1122</v>
      </c>
      <c r="D2510" t="s">
        <v>1167</v>
      </c>
      <c r="E2510" t="s">
        <v>1105</v>
      </c>
      <c r="F2510" t="s">
        <v>1123</v>
      </c>
      <c r="G2510" s="140" t="s">
        <v>686</v>
      </c>
    </row>
    <row r="2511" spans="1:7" x14ac:dyDescent="0.25">
      <c r="A2511">
        <v>241999</v>
      </c>
      <c r="B2511">
        <v>2016</v>
      </c>
      <c r="C2511" t="s">
        <v>1124</v>
      </c>
      <c r="D2511" t="s">
        <v>1167</v>
      </c>
      <c r="E2511" t="s">
        <v>1105</v>
      </c>
      <c r="F2511" t="s">
        <v>1125</v>
      </c>
      <c r="G2511" s="140" t="s">
        <v>558</v>
      </c>
    </row>
    <row r="2512" spans="1:7" x14ac:dyDescent="0.25">
      <c r="A2512">
        <v>251</v>
      </c>
      <c r="B2512">
        <v>2016</v>
      </c>
      <c r="C2512" t="s">
        <v>28</v>
      </c>
      <c r="D2512" t="s">
        <v>1167</v>
      </c>
      <c r="E2512" t="s">
        <v>1105</v>
      </c>
      <c r="F2512" t="s">
        <v>1126</v>
      </c>
      <c r="G2512" s="140" t="s">
        <v>696</v>
      </c>
    </row>
    <row r="2513" spans="1:7" x14ac:dyDescent="0.25">
      <c r="A2513">
        <v>252</v>
      </c>
      <c r="B2513">
        <v>2016</v>
      </c>
      <c r="C2513" t="s">
        <v>29</v>
      </c>
      <c r="D2513" t="s">
        <v>1167</v>
      </c>
      <c r="E2513" t="s">
        <v>1105</v>
      </c>
      <c r="F2513" t="s">
        <v>1127</v>
      </c>
      <c r="G2513" s="140" t="s">
        <v>697</v>
      </c>
    </row>
    <row r="2514" spans="1:7" x14ac:dyDescent="0.25">
      <c r="A2514">
        <v>254</v>
      </c>
      <c r="B2514">
        <v>2016</v>
      </c>
      <c r="C2514" t="s">
        <v>30</v>
      </c>
      <c r="D2514" t="s">
        <v>1167</v>
      </c>
      <c r="E2514" t="s">
        <v>1105</v>
      </c>
      <c r="F2514" t="s">
        <v>1128</v>
      </c>
      <c r="G2514" s="140" t="s">
        <v>698</v>
      </c>
    </row>
    <row r="2515" spans="1:7" x14ac:dyDescent="0.25">
      <c r="A2515">
        <v>255</v>
      </c>
      <c r="B2515">
        <v>2016</v>
      </c>
      <c r="C2515" t="s">
        <v>31</v>
      </c>
      <c r="D2515" t="s">
        <v>1167</v>
      </c>
      <c r="E2515" t="s">
        <v>1105</v>
      </c>
      <c r="F2515" t="s">
        <v>1129</v>
      </c>
      <c r="G2515" s="140" t="s">
        <v>699</v>
      </c>
    </row>
    <row r="2516" spans="1:7" x14ac:dyDescent="0.25">
      <c r="A2516">
        <v>256</v>
      </c>
      <c r="B2516">
        <v>2016</v>
      </c>
      <c r="C2516" t="s">
        <v>32</v>
      </c>
      <c r="D2516" t="s">
        <v>1167</v>
      </c>
      <c r="E2516" t="s">
        <v>1105</v>
      </c>
      <c r="F2516" t="s">
        <v>1130</v>
      </c>
      <c r="G2516" s="140" t="s">
        <v>700</v>
      </c>
    </row>
    <row r="2517" spans="1:7" x14ac:dyDescent="0.25">
      <c r="A2517">
        <v>257</v>
      </c>
      <c r="B2517">
        <v>2016</v>
      </c>
      <c r="C2517" t="s">
        <v>33</v>
      </c>
      <c r="D2517" t="s">
        <v>1167</v>
      </c>
      <c r="E2517" t="s">
        <v>1105</v>
      </c>
      <c r="F2517" t="s">
        <v>1131</v>
      </c>
      <c r="G2517" s="140" t="s">
        <v>701</v>
      </c>
    </row>
    <row r="2518" spans="1:7" x14ac:dyDescent="0.25">
      <c r="A2518">
        <v>2</v>
      </c>
      <c r="B2518">
        <v>2016</v>
      </c>
      <c r="C2518" t="s">
        <v>84</v>
      </c>
      <c r="D2518" t="s">
        <v>1167</v>
      </c>
      <c r="E2518" t="s">
        <v>1105</v>
      </c>
      <c r="F2518" t="s">
        <v>1132</v>
      </c>
      <c r="G2518" s="140" t="s">
        <v>702</v>
      </c>
    </row>
    <row r="2519" spans="1:7" x14ac:dyDescent="0.25">
      <c r="A2519">
        <v>351</v>
      </c>
      <c r="B2519">
        <v>2016</v>
      </c>
      <c r="C2519" t="s">
        <v>35</v>
      </c>
      <c r="D2519" t="s">
        <v>1167</v>
      </c>
      <c r="E2519" t="s">
        <v>1105</v>
      </c>
      <c r="F2519" t="s">
        <v>1133</v>
      </c>
      <c r="G2519" s="140" t="s">
        <v>703</v>
      </c>
    </row>
    <row r="2520" spans="1:7" x14ac:dyDescent="0.25">
      <c r="A2520">
        <v>352</v>
      </c>
      <c r="B2520">
        <v>2016</v>
      </c>
      <c r="C2520" t="s">
        <v>36</v>
      </c>
      <c r="D2520" t="s">
        <v>1167</v>
      </c>
      <c r="E2520" t="s">
        <v>1105</v>
      </c>
      <c r="F2520" t="s">
        <v>1134</v>
      </c>
      <c r="G2520" s="140" t="s">
        <v>704</v>
      </c>
    </row>
    <row r="2521" spans="1:7" x14ac:dyDescent="0.25">
      <c r="A2521">
        <v>353</v>
      </c>
      <c r="B2521">
        <v>2016</v>
      </c>
      <c r="C2521" t="s">
        <v>37</v>
      </c>
      <c r="D2521" t="s">
        <v>1167</v>
      </c>
      <c r="E2521" t="s">
        <v>1105</v>
      </c>
      <c r="F2521" t="s">
        <v>1135</v>
      </c>
      <c r="G2521" s="140" t="s">
        <v>705</v>
      </c>
    </row>
    <row r="2522" spans="1:7" x14ac:dyDescent="0.25">
      <c r="A2522" t="s">
        <v>66</v>
      </c>
      <c r="B2522">
        <v>2016</v>
      </c>
      <c r="C2522" t="s">
        <v>94</v>
      </c>
      <c r="D2522" t="s">
        <v>1167</v>
      </c>
      <c r="E2522" t="s">
        <v>1105</v>
      </c>
      <c r="F2522" t="s">
        <v>1136</v>
      </c>
      <c r="G2522" s="140" t="s">
        <v>706</v>
      </c>
    </row>
    <row r="2523" spans="1:7" x14ac:dyDescent="0.25">
      <c r="A2523">
        <v>355</v>
      </c>
      <c r="B2523">
        <v>2016</v>
      </c>
      <c r="C2523" t="s">
        <v>39</v>
      </c>
      <c r="D2523" t="s">
        <v>1167</v>
      </c>
      <c r="E2523" t="s">
        <v>1105</v>
      </c>
      <c r="F2523" t="s">
        <v>1137</v>
      </c>
      <c r="G2523" s="140" t="s">
        <v>707</v>
      </c>
    </row>
    <row r="2524" spans="1:7" x14ac:dyDescent="0.25">
      <c r="A2524">
        <v>356</v>
      </c>
      <c r="B2524">
        <v>2016</v>
      </c>
      <c r="C2524" t="s">
        <v>40</v>
      </c>
      <c r="D2524" t="s">
        <v>1167</v>
      </c>
      <c r="E2524" t="s">
        <v>1105</v>
      </c>
      <c r="F2524" t="s">
        <v>1138</v>
      </c>
      <c r="G2524" s="140" t="s">
        <v>708</v>
      </c>
    </row>
    <row r="2525" spans="1:7" x14ac:dyDescent="0.25">
      <c r="A2525">
        <v>357</v>
      </c>
      <c r="B2525">
        <v>2016</v>
      </c>
      <c r="C2525" t="s">
        <v>41</v>
      </c>
      <c r="D2525" t="s">
        <v>1167</v>
      </c>
      <c r="E2525" t="s">
        <v>1105</v>
      </c>
      <c r="F2525" t="s">
        <v>1139</v>
      </c>
      <c r="G2525" s="140" t="s">
        <v>709</v>
      </c>
    </row>
    <row r="2526" spans="1:7" x14ac:dyDescent="0.25">
      <c r="A2526">
        <v>358</v>
      </c>
      <c r="B2526">
        <v>2016</v>
      </c>
      <c r="C2526" t="s">
        <v>42</v>
      </c>
      <c r="D2526" t="s">
        <v>1167</v>
      </c>
      <c r="E2526" t="s">
        <v>1105</v>
      </c>
      <c r="F2526" t="s">
        <v>1140</v>
      </c>
      <c r="G2526" s="140" t="s">
        <v>710</v>
      </c>
    </row>
    <row r="2527" spans="1:7" x14ac:dyDescent="0.25">
      <c r="A2527">
        <v>359</v>
      </c>
      <c r="B2527">
        <v>2016</v>
      </c>
      <c r="C2527" t="s">
        <v>43</v>
      </c>
      <c r="D2527" t="s">
        <v>1167</v>
      </c>
      <c r="E2527" t="s">
        <v>1105</v>
      </c>
      <c r="F2527" t="s">
        <v>1141</v>
      </c>
      <c r="G2527" s="140" t="s">
        <v>711</v>
      </c>
    </row>
    <row r="2528" spans="1:7" x14ac:dyDescent="0.25">
      <c r="A2528" t="s">
        <v>66</v>
      </c>
      <c r="B2528">
        <v>2016</v>
      </c>
      <c r="C2528" t="s">
        <v>94</v>
      </c>
      <c r="D2528" t="s">
        <v>1167</v>
      </c>
      <c r="E2528" t="s">
        <v>1105</v>
      </c>
      <c r="F2528" t="s">
        <v>1136</v>
      </c>
      <c r="G2528" s="140" t="s">
        <v>706</v>
      </c>
    </row>
    <row r="2529" spans="1:7" x14ac:dyDescent="0.25">
      <c r="A2529">
        <v>361</v>
      </c>
      <c r="B2529">
        <v>2016</v>
      </c>
      <c r="C2529" t="s">
        <v>44</v>
      </c>
      <c r="D2529" t="s">
        <v>1167</v>
      </c>
      <c r="E2529" t="s">
        <v>1105</v>
      </c>
      <c r="F2529" t="s">
        <v>1142</v>
      </c>
      <c r="G2529" s="140" t="s">
        <v>712</v>
      </c>
    </row>
    <row r="2530" spans="1:7" x14ac:dyDescent="0.25">
      <c r="A2530">
        <v>3</v>
      </c>
      <c r="B2530">
        <v>2016</v>
      </c>
      <c r="C2530" t="s">
        <v>85</v>
      </c>
      <c r="D2530" t="s">
        <v>1167</v>
      </c>
      <c r="E2530" t="s">
        <v>1105</v>
      </c>
      <c r="F2530" t="s">
        <v>1143</v>
      </c>
      <c r="G2530" s="140" t="s">
        <v>713</v>
      </c>
    </row>
    <row r="2531" spans="1:7" x14ac:dyDescent="0.25">
      <c r="A2531">
        <v>401</v>
      </c>
      <c r="B2531">
        <v>2016</v>
      </c>
      <c r="C2531" t="s">
        <v>1144</v>
      </c>
      <c r="D2531" t="s">
        <v>1167</v>
      </c>
      <c r="E2531" t="s">
        <v>1105</v>
      </c>
      <c r="F2531" t="s">
        <v>1145</v>
      </c>
      <c r="G2531" s="140" t="s">
        <v>714</v>
      </c>
    </row>
    <row r="2532" spans="1:7" x14ac:dyDescent="0.25">
      <c r="A2532" t="s">
        <v>67</v>
      </c>
      <c r="B2532">
        <v>2016</v>
      </c>
      <c r="C2532" t="s">
        <v>1146</v>
      </c>
      <c r="D2532" t="s">
        <v>1167</v>
      </c>
      <c r="E2532" t="s">
        <v>1105</v>
      </c>
      <c r="F2532" t="s">
        <v>1147</v>
      </c>
      <c r="G2532" s="140" t="s">
        <v>715</v>
      </c>
    </row>
    <row r="2533" spans="1:7" x14ac:dyDescent="0.25">
      <c r="A2533">
        <v>403</v>
      </c>
      <c r="B2533">
        <v>2016</v>
      </c>
      <c r="C2533" t="s">
        <v>1148</v>
      </c>
      <c r="D2533" t="s">
        <v>1167</v>
      </c>
      <c r="E2533" t="s">
        <v>1105</v>
      </c>
      <c r="F2533" t="s">
        <v>1149</v>
      </c>
      <c r="G2533" s="140" t="s">
        <v>716</v>
      </c>
    </row>
    <row r="2534" spans="1:7" x14ac:dyDescent="0.25">
      <c r="A2534">
        <v>404</v>
      </c>
      <c r="B2534">
        <v>2016</v>
      </c>
      <c r="C2534" t="s">
        <v>1150</v>
      </c>
      <c r="D2534" t="s">
        <v>1167</v>
      </c>
      <c r="E2534" t="s">
        <v>1105</v>
      </c>
      <c r="F2534" t="s">
        <v>1151</v>
      </c>
      <c r="G2534" s="140" t="s">
        <v>717</v>
      </c>
    </row>
    <row r="2535" spans="1:7" x14ac:dyDescent="0.25">
      <c r="A2535">
        <v>405</v>
      </c>
      <c r="B2535">
        <v>2016</v>
      </c>
      <c r="C2535" t="s">
        <v>1152</v>
      </c>
      <c r="D2535" t="s">
        <v>1167</v>
      </c>
      <c r="E2535" t="s">
        <v>1105</v>
      </c>
      <c r="F2535" t="s">
        <v>1153</v>
      </c>
      <c r="G2535" s="140" t="s">
        <v>718</v>
      </c>
    </row>
    <row r="2536" spans="1:7" x14ac:dyDescent="0.25">
      <c r="A2536">
        <v>451</v>
      </c>
      <c r="B2536">
        <v>2016</v>
      </c>
      <c r="C2536" t="s">
        <v>51</v>
      </c>
      <c r="D2536" t="s">
        <v>1167</v>
      </c>
      <c r="E2536" t="s">
        <v>1105</v>
      </c>
      <c r="F2536" t="s">
        <v>1154</v>
      </c>
      <c r="G2536" s="140" t="s">
        <v>719</v>
      </c>
    </row>
    <row r="2537" spans="1:7" x14ac:dyDescent="0.25">
      <c r="A2537">
        <v>452</v>
      </c>
      <c r="B2537">
        <v>2016</v>
      </c>
      <c r="C2537" t="s">
        <v>52</v>
      </c>
      <c r="D2537" t="s">
        <v>1167</v>
      </c>
      <c r="E2537" t="s">
        <v>1105</v>
      </c>
      <c r="F2537" t="s">
        <v>1155</v>
      </c>
      <c r="G2537" s="140" t="s">
        <v>720</v>
      </c>
    </row>
    <row r="2538" spans="1:7" x14ac:dyDescent="0.25">
      <c r="A2538">
        <v>453</v>
      </c>
      <c r="B2538">
        <v>2016</v>
      </c>
      <c r="C2538" t="s">
        <v>53</v>
      </c>
      <c r="D2538" t="s">
        <v>1167</v>
      </c>
      <c r="E2538" t="s">
        <v>1105</v>
      </c>
      <c r="F2538" t="s">
        <v>1156</v>
      </c>
      <c r="G2538" s="140" t="s">
        <v>721</v>
      </c>
    </row>
    <row r="2539" spans="1:7" x14ac:dyDescent="0.25">
      <c r="A2539">
        <v>454</v>
      </c>
      <c r="B2539">
        <v>2016</v>
      </c>
      <c r="C2539" t="s">
        <v>54</v>
      </c>
      <c r="D2539" t="s">
        <v>1167</v>
      </c>
      <c r="E2539" t="s">
        <v>1105</v>
      </c>
      <c r="F2539" t="s">
        <v>1157</v>
      </c>
      <c r="G2539" s="140" t="s">
        <v>722</v>
      </c>
    </row>
    <row r="2540" spans="1:7" x14ac:dyDescent="0.25">
      <c r="A2540" t="s">
        <v>68</v>
      </c>
      <c r="B2540">
        <v>2016</v>
      </c>
      <c r="C2540" t="s">
        <v>55</v>
      </c>
      <c r="D2540" t="s">
        <v>1167</v>
      </c>
      <c r="E2540" t="s">
        <v>1105</v>
      </c>
      <c r="F2540" t="s">
        <v>1158</v>
      </c>
      <c r="G2540" s="140" t="s">
        <v>723</v>
      </c>
    </row>
    <row r="2541" spans="1:7" x14ac:dyDescent="0.25">
      <c r="A2541">
        <v>456</v>
      </c>
      <c r="B2541">
        <v>2016</v>
      </c>
      <c r="C2541" t="s">
        <v>56</v>
      </c>
      <c r="D2541" t="s">
        <v>1167</v>
      </c>
      <c r="E2541" t="s">
        <v>1105</v>
      </c>
      <c r="F2541" t="s">
        <v>1159</v>
      </c>
      <c r="G2541" s="140" t="s">
        <v>724</v>
      </c>
    </row>
    <row r="2542" spans="1:7" x14ac:dyDescent="0.25">
      <c r="A2542" t="s">
        <v>67</v>
      </c>
      <c r="B2542">
        <v>2016</v>
      </c>
      <c r="C2542" t="s">
        <v>1146</v>
      </c>
      <c r="D2542" t="s">
        <v>1167</v>
      </c>
      <c r="E2542" t="s">
        <v>1105</v>
      </c>
      <c r="F2542" t="s">
        <v>1147</v>
      </c>
      <c r="G2542" s="140" t="s">
        <v>715</v>
      </c>
    </row>
    <row r="2543" spans="1:7" x14ac:dyDescent="0.25">
      <c r="A2543">
        <v>458</v>
      </c>
      <c r="B2543">
        <v>2016</v>
      </c>
      <c r="C2543" t="s">
        <v>57</v>
      </c>
      <c r="D2543" t="s">
        <v>1167</v>
      </c>
      <c r="E2543" t="s">
        <v>1105</v>
      </c>
      <c r="F2543" t="s">
        <v>1160</v>
      </c>
      <c r="G2543" s="140" t="s">
        <v>725</v>
      </c>
    </row>
    <row r="2544" spans="1:7" x14ac:dyDescent="0.25">
      <c r="A2544">
        <v>459</v>
      </c>
      <c r="B2544">
        <v>2016</v>
      </c>
      <c r="C2544" t="s">
        <v>58</v>
      </c>
      <c r="D2544" t="s">
        <v>1167</v>
      </c>
      <c r="E2544" t="s">
        <v>1105</v>
      </c>
      <c r="F2544" t="s">
        <v>1161</v>
      </c>
      <c r="G2544" s="140" t="s">
        <v>726</v>
      </c>
    </row>
    <row r="2545" spans="1:7" x14ac:dyDescent="0.25">
      <c r="A2545">
        <v>460</v>
      </c>
      <c r="B2545">
        <v>2016</v>
      </c>
      <c r="C2545" t="s">
        <v>59</v>
      </c>
      <c r="D2545" t="s">
        <v>1167</v>
      </c>
      <c r="E2545" t="s">
        <v>1105</v>
      </c>
      <c r="F2545" t="s">
        <v>1162</v>
      </c>
      <c r="G2545" s="140" t="s">
        <v>727</v>
      </c>
    </row>
    <row r="2546" spans="1:7" x14ac:dyDescent="0.25">
      <c r="A2546">
        <v>461</v>
      </c>
      <c r="B2546">
        <v>2016</v>
      </c>
      <c r="C2546" t="s">
        <v>60</v>
      </c>
      <c r="D2546" t="s">
        <v>1167</v>
      </c>
      <c r="E2546" t="s">
        <v>1105</v>
      </c>
      <c r="F2546" t="s">
        <v>1163</v>
      </c>
      <c r="G2546" s="140" t="s">
        <v>728</v>
      </c>
    </row>
    <row r="2547" spans="1:7" x14ac:dyDescent="0.25">
      <c r="A2547" t="s">
        <v>68</v>
      </c>
      <c r="B2547">
        <v>2016</v>
      </c>
      <c r="C2547" t="s">
        <v>55</v>
      </c>
      <c r="D2547" t="s">
        <v>1167</v>
      </c>
      <c r="E2547" t="s">
        <v>1105</v>
      </c>
      <c r="F2547" t="s">
        <v>1158</v>
      </c>
      <c r="G2547" s="140" t="s">
        <v>723</v>
      </c>
    </row>
    <row r="2548" spans="1:7" x14ac:dyDescent="0.25">
      <c r="A2548">
        <v>4</v>
      </c>
      <c r="B2548">
        <v>2016</v>
      </c>
      <c r="C2548" t="s">
        <v>1102</v>
      </c>
      <c r="D2548" t="s">
        <v>1167</v>
      </c>
      <c r="E2548" t="s">
        <v>1105</v>
      </c>
      <c r="F2548" t="s">
        <v>1164</v>
      </c>
      <c r="G2548" s="140" t="s">
        <v>729</v>
      </c>
    </row>
    <row r="2549" spans="1:7" x14ac:dyDescent="0.25">
      <c r="A2549">
        <v>0</v>
      </c>
      <c r="B2549">
        <v>2016</v>
      </c>
      <c r="C2549" t="s">
        <v>62</v>
      </c>
      <c r="D2549" t="s">
        <v>1167</v>
      </c>
      <c r="E2549" t="s">
        <v>1105</v>
      </c>
      <c r="F2549" t="s">
        <v>1165</v>
      </c>
      <c r="G2549" s="140" t="s">
        <v>730</v>
      </c>
    </row>
    <row r="2550" spans="1:7" x14ac:dyDescent="0.25">
      <c r="A2550">
        <v>101</v>
      </c>
      <c r="B2550">
        <v>2015</v>
      </c>
      <c r="C2550" t="s">
        <v>1106</v>
      </c>
      <c r="D2550" t="s">
        <v>1167</v>
      </c>
      <c r="E2550" t="s">
        <v>1105</v>
      </c>
      <c r="F2550" t="s">
        <v>1107</v>
      </c>
      <c r="G2550" s="140" t="s">
        <v>731</v>
      </c>
    </row>
    <row r="2551" spans="1:7" x14ac:dyDescent="0.25">
      <c r="A2551">
        <v>102</v>
      </c>
      <c r="B2551">
        <v>2015</v>
      </c>
      <c r="C2551" t="s">
        <v>1108</v>
      </c>
      <c r="D2551" t="s">
        <v>1167</v>
      </c>
      <c r="E2551" t="s">
        <v>1105</v>
      </c>
      <c r="F2551" t="s">
        <v>1109</v>
      </c>
      <c r="G2551" s="140" t="s">
        <v>732</v>
      </c>
    </row>
    <row r="2552" spans="1:7" x14ac:dyDescent="0.25">
      <c r="A2552">
        <v>103</v>
      </c>
      <c r="B2552">
        <v>2015</v>
      </c>
      <c r="C2552" t="s">
        <v>1110</v>
      </c>
      <c r="D2552" t="s">
        <v>1167</v>
      </c>
      <c r="E2552" t="s">
        <v>1105</v>
      </c>
      <c r="F2552" t="s">
        <v>1111</v>
      </c>
      <c r="G2552" s="140" t="s">
        <v>733</v>
      </c>
    </row>
    <row r="2553" spans="1:7" x14ac:dyDescent="0.25">
      <c r="A2553">
        <v>151</v>
      </c>
      <c r="B2553">
        <v>2015</v>
      </c>
      <c r="C2553" t="s">
        <v>15</v>
      </c>
      <c r="D2553" t="s">
        <v>1167</v>
      </c>
      <c r="E2553" t="s">
        <v>1105</v>
      </c>
      <c r="F2553" t="s">
        <v>1112</v>
      </c>
      <c r="G2553" s="140" t="s">
        <v>734</v>
      </c>
    </row>
    <row r="2554" spans="1:7" x14ac:dyDescent="0.25">
      <c r="A2554">
        <v>153</v>
      </c>
      <c r="B2554">
        <v>2015</v>
      </c>
      <c r="C2554" t="s">
        <v>16</v>
      </c>
      <c r="D2554" t="s">
        <v>1167</v>
      </c>
      <c r="E2554" t="s">
        <v>1105</v>
      </c>
      <c r="F2554" t="s">
        <v>1113</v>
      </c>
      <c r="G2554" s="140" t="s">
        <v>735</v>
      </c>
    </row>
    <row r="2555" spans="1:7" x14ac:dyDescent="0.25">
      <c r="A2555">
        <v>154</v>
      </c>
      <c r="B2555">
        <v>2015</v>
      </c>
      <c r="C2555" t="s">
        <v>17</v>
      </c>
      <c r="D2555" t="s">
        <v>1167</v>
      </c>
      <c r="E2555" t="s">
        <v>1105</v>
      </c>
      <c r="F2555" t="s">
        <v>1114</v>
      </c>
      <c r="G2555" s="140" t="s">
        <v>736</v>
      </c>
    </row>
    <row r="2556" spans="1:7" x14ac:dyDescent="0.25">
      <c r="A2556">
        <v>155</v>
      </c>
      <c r="B2556">
        <v>2015</v>
      </c>
      <c r="C2556" t="s">
        <v>18</v>
      </c>
      <c r="D2556" t="s">
        <v>1167</v>
      </c>
      <c r="E2556" t="s">
        <v>1105</v>
      </c>
      <c r="F2556" t="s">
        <v>1115</v>
      </c>
      <c r="G2556" s="140" t="s">
        <v>737</v>
      </c>
    </row>
    <row r="2557" spans="1:7" x14ac:dyDescent="0.25">
      <c r="A2557">
        <v>157</v>
      </c>
      <c r="B2557">
        <v>2015</v>
      </c>
      <c r="C2557" t="s">
        <v>19</v>
      </c>
      <c r="D2557" t="s">
        <v>1167</v>
      </c>
      <c r="E2557" t="s">
        <v>1105</v>
      </c>
      <c r="F2557" t="s">
        <v>1116</v>
      </c>
      <c r="G2557" s="140" t="s">
        <v>738</v>
      </c>
    </row>
    <row r="2558" spans="1:7" x14ac:dyDescent="0.25">
      <c r="A2558">
        <v>159</v>
      </c>
      <c r="B2558">
        <v>2015</v>
      </c>
      <c r="C2558" t="s">
        <v>21</v>
      </c>
      <c r="D2558" t="s">
        <v>1167</v>
      </c>
      <c r="E2558" t="s">
        <v>1105</v>
      </c>
      <c r="F2558" t="s">
        <v>1117</v>
      </c>
      <c r="G2558" s="140" t="s">
        <v>739</v>
      </c>
    </row>
    <row r="2559" spans="1:7" x14ac:dyDescent="0.25">
      <c r="A2559">
        <v>158</v>
      </c>
      <c r="B2559">
        <v>2015</v>
      </c>
      <c r="C2559" t="s">
        <v>20</v>
      </c>
      <c r="D2559" t="s">
        <v>1167</v>
      </c>
      <c r="E2559" t="s">
        <v>1105</v>
      </c>
      <c r="F2559" t="s">
        <v>1118</v>
      </c>
      <c r="G2559" s="140" t="s">
        <v>740</v>
      </c>
    </row>
    <row r="2560" spans="1:7" x14ac:dyDescent="0.25">
      <c r="A2560">
        <v>1</v>
      </c>
      <c r="B2560">
        <v>2015</v>
      </c>
      <c r="C2560" t="s">
        <v>113</v>
      </c>
      <c r="D2560" t="s">
        <v>1167</v>
      </c>
      <c r="E2560" t="s">
        <v>1105</v>
      </c>
      <c r="F2560" t="s">
        <v>1119</v>
      </c>
      <c r="G2560" s="140" t="s">
        <v>741</v>
      </c>
    </row>
    <row r="2561" spans="1:7" x14ac:dyDescent="0.25">
      <c r="A2561">
        <v>241</v>
      </c>
      <c r="B2561">
        <v>2015</v>
      </c>
      <c r="C2561" t="s">
        <v>1120</v>
      </c>
      <c r="D2561" t="s">
        <v>1167</v>
      </c>
      <c r="E2561" t="s">
        <v>1105</v>
      </c>
      <c r="F2561" t="s">
        <v>1121</v>
      </c>
      <c r="G2561" s="140" t="s">
        <v>742</v>
      </c>
    </row>
    <row r="2562" spans="1:7" x14ac:dyDescent="0.25">
      <c r="A2562">
        <v>241001</v>
      </c>
      <c r="B2562">
        <v>2015</v>
      </c>
      <c r="C2562" t="s">
        <v>1122</v>
      </c>
      <c r="D2562" t="s">
        <v>1167</v>
      </c>
      <c r="E2562" t="s">
        <v>1105</v>
      </c>
      <c r="F2562" t="s">
        <v>1123</v>
      </c>
      <c r="G2562" s="140" t="s">
        <v>743</v>
      </c>
    </row>
    <row r="2563" spans="1:7" x14ac:dyDescent="0.25">
      <c r="A2563">
        <v>241999</v>
      </c>
      <c r="B2563">
        <v>2015</v>
      </c>
      <c r="C2563" t="s">
        <v>1124</v>
      </c>
      <c r="D2563" t="s">
        <v>1167</v>
      </c>
      <c r="E2563" t="s">
        <v>1105</v>
      </c>
      <c r="F2563" t="s">
        <v>1125</v>
      </c>
      <c r="G2563" s="140" t="s">
        <v>744</v>
      </c>
    </row>
    <row r="2564" spans="1:7" x14ac:dyDescent="0.25">
      <c r="A2564">
        <v>251</v>
      </c>
      <c r="B2564">
        <v>2015</v>
      </c>
      <c r="C2564" t="s">
        <v>28</v>
      </c>
      <c r="D2564" t="s">
        <v>1167</v>
      </c>
      <c r="E2564" t="s">
        <v>1105</v>
      </c>
      <c r="F2564" t="s">
        <v>1126</v>
      </c>
      <c r="G2564" s="140" t="s">
        <v>745</v>
      </c>
    </row>
    <row r="2565" spans="1:7" x14ac:dyDescent="0.25">
      <c r="A2565">
        <v>252</v>
      </c>
      <c r="B2565">
        <v>2015</v>
      </c>
      <c r="C2565" t="s">
        <v>29</v>
      </c>
      <c r="D2565" t="s">
        <v>1167</v>
      </c>
      <c r="E2565" t="s">
        <v>1105</v>
      </c>
      <c r="F2565" t="s">
        <v>1127</v>
      </c>
      <c r="G2565" s="140" t="s">
        <v>746</v>
      </c>
    </row>
    <row r="2566" spans="1:7" x14ac:dyDescent="0.25">
      <c r="A2566">
        <v>254</v>
      </c>
      <c r="B2566">
        <v>2015</v>
      </c>
      <c r="C2566" t="s">
        <v>30</v>
      </c>
      <c r="D2566" t="s">
        <v>1167</v>
      </c>
      <c r="E2566" t="s">
        <v>1105</v>
      </c>
      <c r="F2566" t="s">
        <v>1128</v>
      </c>
      <c r="G2566" s="140" t="s">
        <v>747</v>
      </c>
    </row>
    <row r="2567" spans="1:7" x14ac:dyDescent="0.25">
      <c r="A2567">
        <v>255</v>
      </c>
      <c r="B2567">
        <v>2015</v>
      </c>
      <c r="C2567" t="s">
        <v>31</v>
      </c>
      <c r="D2567" t="s">
        <v>1167</v>
      </c>
      <c r="E2567" t="s">
        <v>1105</v>
      </c>
      <c r="F2567" t="s">
        <v>1129</v>
      </c>
      <c r="G2567" s="140" t="s">
        <v>748</v>
      </c>
    </row>
    <row r="2568" spans="1:7" x14ac:dyDescent="0.25">
      <c r="A2568">
        <v>256</v>
      </c>
      <c r="B2568">
        <v>2015</v>
      </c>
      <c r="C2568" t="s">
        <v>32</v>
      </c>
      <c r="D2568" t="s">
        <v>1167</v>
      </c>
      <c r="E2568" t="s">
        <v>1105</v>
      </c>
      <c r="F2568" t="s">
        <v>1130</v>
      </c>
      <c r="G2568" s="140" t="s">
        <v>749</v>
      </c>
    </row>
    <row r="2569" spans="1:7" x14ac:dyDescent="0.25">
      <c r="A2569">
        <v>257</v>
      </c>
      <c r="B2569">
        <v>2015</v>
      </c>
      <c r="C2569" t="s">
        <v>33</v>
      </c>
      <c r="D2569" t="s">
        <v>1167</v>
      </c>
      <c r="E2569" t="s">
        <v>1105</v>
      </c>
      <c r="F2569" t="s">
        <v>1131</v>
      </c>
      <c r="G2569" s="140" t="s">
        <v>750</v>
      </c>
    </row>
    <row r="2570" spans="1:7" x14ac:dyDescent="0.25">
      <c r="A2570">
        <v>2</v>
      </c>
      <c r="B2570">
        <v>2015</v>
      </c>
      <c r="C2570" t="s">
        <v>84</v>
      </c>
      <c r="D2570" t="s">
        <v>1167</v>
      </c>
      <c r="E2570" t="s">
        <v>1105</v>
      </c>
      <c r="F2570" t="s">
        <v>1132</v>
      </c>
      <c r="G2570" s="140" t="s">
        <v>751</v>
      </c>
    </row>
    <row r="2571" spans="1:7" x14ac:dyDescent="0.25">
      <c r="A2571">
        <v>351</v>
      </c>
      <c r="B2571">
        <v>2015</v>
      </c>
      <c r="C2571" t="s">
        <v>35</v>
      </c>
      <c r="D2571" t="s">
        <v>1167</v>
      </c>
      <c r="E2571" t="s">
        <v>1105</v>
      </c>
      <c r="F2571" t="s">
        <v>1133</v>
      </c>
      <c r="G2571" s="140" t="s">
        <v>752</v>
      </c>
    </row>
    <row r="2572" spans="1:7" x14ac:dyDescent="0.25">
      <c r="A2572">
        <v>352</v>
      </c>
      <c r="B2572">
        <v>2015</v>
      </c>
      <c r="C2572" t="s">
        <v>36</v>
      </c>
      <c r="D2572" t="s">
        <v>1167</v>
      </c>
      <c r="E2572" t="s">
        <v>1105</v>
      </c>
      <c r="F2572" t="s">
        <v>1134</v>
      </c>
      <c r="G2572" s="140" t="s">
        <v>753</v>
      </c>
    </row>
    <row r="2573" spans="1:7" x14ac:dyDescent="0.25">
      <c r="A2573">
        <v>353</v>
      </c>
      <c r="B2573">
        <v>2015</v>
      </c>
      <c r="C2573" t="s">
        <v>37</v>
      </c>
      <c r="D2573" t="s">
        <v>1167</v>
      </c>
      <c r="E2573" t="s">
        <v>1105</v>
      </c>
      <c r="F2573" t="s">
        <v>1135</v>
      </c>
      <c r="G2573" s="140" t="s">
        <v>754</v>
      </c>
    </row>
    <row r="2574" spans="1:7" x14ac:dyDescent="0.25">
      <c r="A2574" t="s">
        <v>66</v>
      </c>
      <c r="B2574">
        <v>2015</v>
      </c>
      <c r="C2574" t="s">
        <v>94</v>
      </c>
      <c r="D2574" t="s">
        <v>1167</v>
      </c>
      <c r="E2574" t="s">
        <v>1105</v>
      </c>
      <c r="F2574" t="s">
        <v>1136</v>
      </c>
      <c r="G2574" s="140" t="s">
        <v>755</v>
      </c>
    </row>
    <row r="2575" spans="1:7" x14ac:dyDescent="0.25">
      <c r="A2575">
        <v>355</v>
      </c>
      <c r="B2575">
        <v>2015</v>
      </c>
      <c r="C2575" t="s">
        <v>39</v>
      </c>
      <c r="D2575" t="s">
        <v>1167</v>
      </c>
      <c r="E2575" t="s">
        <v>1105</v>
      </c>
      <c r="F2575" t="s">
        <v>1137</v>
      </c>
      <c r="G2575" s="140" t="s">
        <v>756</v>
      </c>
    </row>
    <row r="2576" spans="1:7" x14ac:dyDescent="0.25">
      <c r="A2576">
        <v>356</v>
      </c>
      <c r="B2576">
        <v>2015</v>
      </c>
      <c r="C2576" t="s">
        <v>40</v>
      </c>
      <c r="D2576" t="s">
        <v>1167</v>
      </c>
      <c r="E2576" t="s">
        <v>1105</v>
      </c>
      <c r="F2576" t="s">
        <v>1138</v>
      </c>
      <c r="G2576" s="140" t="s">
        <v>757</v>
      </c>
    </row>
    <row r="2577" spans="1:7" x14ac:dyDescent="0.25">
      <c r="A2577">
        <v>357</v>
      </c>
      <c r="B2577">
        <v>2015</v>
      </c>
      <c r="C2577" t="s">
        <v>41</v>
      </c>
      <c r="D2577" t="s">
        <v>1167</v>
      </c>
      <c r="E2577" t="s">
        <v>1105</v>
      </c>
      <c r="F2577" t="s">
        <v>1139</v>
      </c>
      <c r="G2577" s="140" t="s">
        <v>689</v>
      </c>
    </row>
    <row r="2578" spans="1:7" x14ac:dyDescent="0.25">
      <c r="A2578">
        <v>358</v>
      </c>
      <c r="B2578">
        <v>2015</v>
      </c>
      <c r="C2578" t="s">
        <v>42</v>
      </c>
      <c r="D2578" t="s">
        <v>1167</v>
      </c>
      <c r="E2578" t="s">
        <v>1105</v>
      </c>
      <c r="F2578" t="s">
        <v>1140</v>
      </c>
      <c r="G2578" s="140" t="s">
        <v>758</v>
      </c>
    </row>
    <row r="2579" spans="1:7" x14ac:dyDescent="0.25">
      <c r="A2579">
        <v>359</v>
      </c>
      <c r="B2579">
        <v>2015</v>
      </c>
      <c r="C2579" t="s">
        <v>43</v>
      </c>
      <c r="D2579" t="s">
        <v>1167</v>
      </c>
      <c r="E2579" t="s">
        <v>1105</v>
      </c>
      <c r="F2579" t="s">
        <v>1141</v>
      </c>
      <c r="G2579" s="140" t="s">
        <v>759</v>
      </c>
    </row>
    <row r="2580" spans="1:7" x14ac:dyDescent="0.25">
      <c r="A2580" t="s">
        <v>66</v>
      </c>
      <c r="B2580">
        <v>2015</v>
      </c>
      <c r="C2580" t="s">
        <v>94</v>
      </c>
      <c r="D2580" t="s">
        <v>1167</v>
      </c>
      <c r="E2580" t="s">
        <v>1105</v>
      </c>
      <c r="F2580" t="s">
        <v>1136</v>
      </c>
      <c r="G2580" s="140" t="s">
        <v>755</v>
      </c>
    </row>
    <row r="2581" spans="1:7" x14ac:dyDescent="0.25">
      <c r="A2581">
        <v>361</v>
      </c>
      <c r="B2581">
        <v>2015</v>
      </c>
      <c r="C2581" t="s">
        <v>44</v>
      </c>
      <c r="D2581" t="s">
        <v>1167</v>
      </c>
      <c r="E2581" t="s">
        <v>1105</v>
      </c>
      <c r="F2581" t="s">
        <v>1142</v>
      </c>
      <c r="G2581" s="140" t="s">
        <v>760</v>
      </c>
    </row>
    <row r="2582" spans="1:7" x14ac:dyDescent="0.25">
      <c r="A2582">
        <v>3</v>
      </c>
      <c r="B2582">
        <v>2015</v>
      </c>
      <c r="C2582" t="s">
        <v>85</v>
      </c>
      <c r="D2582" t="s">
        <v>1167</v>
      </c>
      <c r="E2582" t="s">
        <v>1105</v>
      </c>
      <c r="F2582" t="s">
        <v>1143</v>
      </c>
      <c r="G2582" s="140" t="s">
        <v>746</v>
      </c>
    </row>
    <row r="2583" spans="1:7" x14ac:dyDescent="0.25">
      <c r="A2583">
        <v>401</v>
      </c>
      <c r="B2583">
        <v>2015</v>
      </c>
      <c r="C2583" t="s">
        <v>1144</v>
      </c>
      <c r="D2583" t="s">
        <v>1167</v>
      </c>
      <c r="E2583" t="s">
        <v>1105</v>
      </c>
      <c r="F2583" t="s">
        <v>1145</v>
      </c>
      <c r="G2583" s="140" t="s">
        <v>761</v>
      </c>
    </row>
    <row r="2584" spans="1:7" x14ac:dyDescent="0.25">
      <c r="A2584" t="s">
        <v>67</v>
      </c>
      <c r="B2584">
        <v>2015</v>
      </c>
      <c r="C2584" t="s">
        <v>1146</v>
      </c>
      <c r="D2584" t="s">
        <v>1167</v>
      </c>
      <c r="E2584" t="s">
        <v>1105</v>
      </c>
      <c r="F2584" t="s">
        <v>1147</v>
      </c>
      <c r="G2584" s="140" t="s">
        <v>762</v>
      </c>
    </row>
    <row r="2585" spans="1:7" x14ac:dyDescent="0.25">
      <c r="A2585">
        <v>403</v>
      </c>
      <c r="B2585">
        <v>2015</v>
      </c>
      <c r="C2585" t="s">
        <v>1148</v>
      </c>
      <c r="D2585" t="s">
        <v>1167</v>
      </c>
      <c r="E2585" t="s">
        <v>1105</v>
      </c>
      <c r="F2585" t="s">
        <v>1149</v>
      </c>
      <c r="G2585" s="140" t="s">
        <v>763</v>
      </c>
    </row>
    <row r="2586" spans="1:7" x14ac:dyDescent="0.25">
      <c r="A2586">
        <v>404</v>
      </c>
      <c r="B2586">
        <v>2015</v>
      </c>
      <c r="C2586" t="s">
        <v>1150</v>
      </c>
      <c r="D2586" t="s">
        <v>1167</v>
      </c>
      <c r="E2586" t="s">
        <v>1105</v>
      </c>
      <c r="F2586" t="s">
        <v>1151</v>
      </c>
      <c r="G2586" s="140" t="s">
        <v>764</v>
      </c>
    </row>
    <row r="2587" spans="1:7" x14ac:dyDescent="0.25">
      <c r="A2587">
        <v>405</v>
      </c>
      <c r="B2587">
        <v>2015</v>
      </c>
      <c r="C2587" t="s">
        <v>1152</v>
      </c>
      <c r="D2587" t="s">
        <v>1167</v>
      </c>
      <c r="E2587" t="s">
        <v>1105</v>
      </c>
      <c r="F2587" t="s">
        <v>1153</v>
      </c>
      <c r="G2587" s="140" t="s">
        <v>765</v>
      </c>
    </row>
    <row r="2588" spans="1:7" x14ac:dyDescent="0.25">
      <c r="A2588">
        <v>451</v>
      </c>
      <c r="B2588">
        <v>2015</v>
      </c>
      <c r="C2588" t="s">
        <v>51</v>
      </c>
      <c r="D2588" t="s">
        <v>1167</v>
      </c>
      <c r="E2588" t="s">
        <v>1105</v>
      </c>
      <c r="F2588" t="s">
        <v>1154</v>
      </c>
      <c r="G2588" s="140" t="s">
        <v>766</v>
      </c>
    </row>
    <row r="2589" spans="1:7" x14ac:dyDescent="0.25">
      <c r="A2589">
        <v>452</v>
      </c>
      <c r="B2589">
        <v>2015</v>
      </c>
      <c r="C2589" t="s">
        <v>52</v>
      </c>
      <c r="D2589" t="s">
        <v>1167</v>
      </c>
      <c r="E2589" t="s">
        <v>1105</v>
      </c>
      <c r="F2589" t="s">
        <v>1155</v>
      </c>
      <c r="G2589" s="140" t="s">
        <v>767</v>
      </c>
    </row>
    <row r="2590" spans="1:7" x14ac:dyDescent="0.25">
      <c r="A2590">
        <v>453</v>
      </c>
      <c r="B2590">
        <v>2015</v>
      </c>
      <c r="C2590" t="s">
        <v>53</v>
      </c>
      <c r="D2590" t="s">
        <v>1167</v>
      </c>
      <c r="E2590" t="s">
        <v>1105</v>
      </c>
      <c r="F2590" t="s">
        <v>1156</v>
      </c>
      <c r="G2590" s="140" t="s">
        <v>768</v>
      </c>
    </row>
    <row r="2591" spans="1:7" x14ac:dyDescent="0.25">
      <c r="A2591">
        <v>454</v>
      </c>
      <c r="B2591">
        <v>2015</v>
      </c>
      <c r="C2591" t="s">
        <v>54</v>
      </c>
      <c r="D2591" t="s">
        <v>1167</v>
      </c>
      <c r="E2591" t="s">
        <v>1105</v>
      </c>
      <c r="F2591" t="s">
        <v>1157</v>
      </c>
      <c r="G2591" s="140" t="s">
        <v>769</v>
      </c>
    </row>
    <row r="2592" spans="1:7" x14ac:dyDescent="0.25">
      <c r="A2592" t="s">
        <v>68</v>
      </c>
      <c r="B2592">
        <v>2015</v>
      </c>
      <c r="C2592" t="s">
        <v>55</v>
      </c>
      <c r="D2592" t="s">
        <v>1167</v>
      </c>
      <c r="E2592" t="s">
        <v>1105</v>
      </c>
      <c r="F2592" t="s">
        <v>1158</v>
      </c>
      <c r="G2592" s="140" t="s">
        <v>770</v>
      </c>
    </row>
    <row r="2593" spans="1:7" x14ac:dyDescent="0.25">
      <c r="A2593">
        <v>456</v>
      </c>
      <c r="B2593">
        <v>2015</v>
      </c>
      <c r="C2593" t="s">
        <v>56</v>
      </c>
      <c r="D2593" t="s">
        <v>1167</v>
      </c>
      <c r="E2593" t="s">
        <v>1105</v>
      </c>
      <c r="F2593" t="s">
        <v>1159</v>
      </c>
      <c r="G2593" s="140" t="s">
        <v>771</v>
      </c>
    </row>
    <row r="2594" spans="1:7" x14ac:dyDescent="0.25">
      <c r="A2594" t="s">
        <v>67</v>
      </c>
      <c r="B2594">
        <v>2015</v>
      </c>
      <c r="C2594" t="s">
        <v>1146</v>
      </c>
      <c r="D2594" t="s">
        <v>1167</v>
      </c>
      <c r="E2594" t="s">
        <v>1105</v>
      </c>
      <c r="F2594" t="s">
        <v>1147</v>
      </c>
      <c r="G2594" s="140" t="s">
        <v>762</v>
      </c>
    </row>
    <row r="2595" spans="1:7" x14ac:dyDescent="0.25">
      <c r="A2595">
        <v>458</v>
      </c>
      <c r="B2595">
        <v>2015</v>
      </c>
      <c r="C2595" t="s">
        <v>57</v>
      </c>
      <c r="D2595" t="s">
        <v>1167</v>
      </c>
      <c r="E2595" t="s">
        <v>1105</v>
      </c>
      <c r="F2595" t="s">
        <v>1160</v>
      </c>
      <c r="G2595" s="140" t="s">
        <v>772</v>
      </c>
    </row>
    <row r="2596" spans="1:7" x14ac:dyDescent="0.25">
      <c r="A2596">
        <v>459</v>
      </c>
      <c r="B2596">
        <v>2015</v>
      </c>
      <c r="C2596" t="s">
        <v>58</v>
      </c>
      <c r="D2596" t="s">
        <v>1167</v>
      </c>
      <c r="E2596" t="s">
        <v>1105</v>
      </c>
      <c r="F2596" t="s">
        <v>1161</v>
      </c>
      <c r="G2596" s="140" t="s">
        <v>773</v>
      </c>
    </row>
    <row r="2597" spans="1:7" x14ac:dyDescent="0.25">
      <c r="A2597">
        <v>460</v>
      </c>
      <c r="B2597">
        <v>2015</v>
      </c>
      <c r="C2597" t="s">
        <v>59</v>
      </c>
      <c r="D2597" t="s">
        <v>1167</v>
      </c>
      <c r="E2597" t="s">
        <v>1105</v>
      </c>
      <c r="F2597" t="s">
        <v>1162</v>
      </c>
      <c r="G2597" s="140" t="s">
        <v>774</v>
      </c>
    </row>
    <row r="2598" spans="1:7" x14ac:dyDescent="0.25">
      <c r="A2598">
        <v>461</v>
      </c>
      <c r="B2598">
        <v>2015</v>
      </c>
      <c r="C2598" t="s">
        <v>60</v>
      </c>
      <c r="D2598" t="s">
        <v>1167</v>
      </c>
      <c r="E2598" t="s">
        <v>1105</v>
      </c>
      <c r="F2598" t="s">
        <v>1163</v>
      </c>
      <c r="G2598" s="140" t="s">
        <v>775</v>
      </c>
    </row>
    <row r="2599" spans="1:7" x14ac:dyDescent="0.25">
      <c r="A2599" t="s">
        <v>68</v>
      </c>
      <c r="B2599">
        <v>2015</v>
      </c>
      <c r="C2599" t="s">
        <v>55</v>
      </c>
      <c r="D2599" t="s">
        <v>1167</v>
      </c>
      <c r="E2599" t="s">
        <v>1105</v>
      </c>
      <c r="F2599" t="s">
        <v>1158</v>
      </c>
      <c r="G2599" s="140" t="s">
        <v>770</v>
      </c>
    </row>
    <row r="2600" spans="1:7" x14ac:dyDescent="0.25">
      <c r="A2600">
        <v>4</v>
      </c>
      <c r="B2600">
        <v>2015</v>
      </c>
      <c r="C2600" t="s">
        <v>1102</v>
      </c>
      <c r="D2600" t="s">
        <v>1167</v>
      </c>
      <c r="E2600" t="s">
        <v>1105</v>
      </c>
      <c r="F2600" t="s">
        <v>1164</v>
      </c>
      <c r="G2600" s="140" t="s">
        <v>776</v>
      </c>
    </row>
    <row r="2601" spans="1:7" x14ac:dyDescent="0.25">
      <c r="A2601">
        <v>0</v>
      </c>
      <c r="B2601">
        <v>2015</v>
      </c>
      <c r="C2601" t="s">
        <v>62</v>
      </c>
      <c r="D2601" t="s">
        <v>1167</v>
      </c>
      <c r="E2601" t="s">
        <v>1105</v>
      </c>
      <c r="F2601" t="s">
        <v>1165</v>
      </c>
      <c r="G2601" s="140" t="s">
        <v>777</v>
      </c>
    </row>
    <row r="2602" spans="1:7" x14ac:dyDescent="0.25">
      <c r="A2602">
        <v>101</v>
      </c>
      <c r="B2602">
        <v>2014</v>
      </c>
      <c r="C2602" t="s">
        <v>1106</v>
      </c>
      <c r="D2602" t="s">
        <v>1167</v>
      </c>
      <c r="E2602" t="s">
        <v>1105</v>
      </c>
      <c r="F2602" t="s">
        <v>1107</v>
      </c>
      <c r="G2602" s="140" t="s">
        <v>778</v>
      </c>
    </row>
    <row r="2603" spans="1:7" x14ac:dyDescent="0.25">
      <c r="A2603">
        <v>102</v>
      </c>
      <c r="B2603">
        <v>2014</v>
      </c>
      <c r="C2603" t="s">
        <v>1108</v>
      </c>
      <c r="D2603" t="s">
        <v>1167</v>
      </c>
      <c r="E2603" t="s">
        <v>1105</v>
      </c>
      <c r="F2603" t="s">
        <v>1109</v>
      </c>
      <c r="G2603" s="140" t="s">
        <v>779</v>
      </c>
    </row>
    <row r="2604" spans="1:7" x14ac:dyDescent="0.25">
      <c r="A2604">
        <v>103</v>
      </c>
      <c r="B2604">
        <v>2014</v>
      </c>
      <c r="C2604" t="s">
        <v>1110</v>
      </c>
      <c r="D2604" t="s">
        <v>1167</v>
      </c>
      <c r="E2604" t="s">
        <v>1105</v>
      </c>
      <c r="F2604" t="s">
        <v>1111</v>
      </c>
      <c r="G2604" s="140" t="s">
        <v>780</v>
      </c>
    </row>
    <row r="2605" spans="1:7" x14ac:dyDescent="0.25">
      <c r="A2605">
        <v>151</v>
      </c>
      <c r="B2605">
        <v>2014</v>
      </c>
      <c r="C2605" t="s">
        <v>15</v>
      </c>
      <c r="D2605" t="s">
        <v>1167</v>
      </c>
      <c r="E2605" t="s">
        <v>1105</v>
      </c>
      <c r="F2605" t="s">
        <v>1112</v>
      </c>
      <c r="G2605" s="140" t="s">
        <v>781</v>
      </c>
    </row>
    <row r="2606" spans="1:7" x14ac:dyDescent="0.25">
      <c r="A2606">
        <v>153</v>
      </c>
      <c r="B2606">
        <v>2014</v>
      </c>
      <c r="C2606" t="s">
        <v>16</v>
      </c>
      <c r="D2606" t="s">
        <v>1167</v>
      </c>
      <c r="E2606" t="s">
        <v>1105</v>
      </c>
      <c r="F2606" t="s">
        <v>1113</v>
      </c>
      <c r="G2606" s="140" t="s">
        <v>782</v>
      </c>
    </row>
    <row r="2607" spans="1:7" x14ac:dyDescent="0.25">
      <c r="A2607">
        <v>154</v>
      </c>
      <c r="B2607">
        <v>2014</v>
      </c>
      <c r="C2607" t="s">
        <v>17</v>
      </c>
      <c r="D2607" t="s">
        <v>1167</v>
      </c>
      <c r="E2607" t="s">
        <v>1105</v>
      </c>
      <c r="F2607" t="s">
        <v>1114</v>
      </c>
      <c r="G2607" s="140" t="s">
        <v>783</v>
      </c>
    </row>
    <row r="2608" spans="1:7" x14ac:dyDescent="0.25">
      <c r="A2608">
        <v>155</v>
      </c>
      <c r="B2608">
        <v>2014</v>
      </c>
      <c r="C2608" t="s">
        <v>18</v>
      </c>
      <c r="D2608" t="s">
        <v>1167</v>
      </c>
      <c r="E2608" t="s">
        <v>1105</v>
      </c>
      <c r="F2608" t="s">
        <v>1115</v>
      </c>
      <c r="G2608" s="140" t="s">
        <v>784</v>
      </c>
    </row>
    <row r="2609" spans="1:7" x14ac:dyDescent="0.25">
      <c r="A2609">
        <v>157</v>
      </c>
      <c r="B2609">
        <v>2014</v>
      </c>
      <c r="C2609" t="s">
        <v>19</v>
      </c>
      <c r="D2609" t="s">
        <v>1167</v>
      </c>
      <c r="E2609" t="s">
        <v>1105</v>
      </c>
      <c r="F2609" t="s">
        <v>1116</v>
      </c>
      <c r="G2609" s="140" t="s">
        <v>661</v>
      </c>
    </row>
    <row r="2610" spans="1:7" x14ac:dyDescent="0.25">
      <c r="A2610">
        <v>159</v>
      </c>
      <c r="B2610">
        <v>2014</v>
      </c>
      <c r="C2610" t="s">
        <v>21</v>
      </c>
      <c r="D2610" t="s">
        <v>1167</v>
      </c>
      <c r="E2610" t="s">
        <v>1105</v>
      </c>
      <c r="F2610" t="s">
        <v>1117</v>
      </c>
      <c r="G2610" s="140" t="s">
        <v>785</v>
      </c>
    </row>
    <row r="2611" spans="1:7" x14ac:dyDescent="0.25">
      <c r="A2611">
        <v>158</v>
      </c>
      <c r="B2611">
        <v>2014</v>
      </c>
      <c r="C2611" t="s">
        <v>20</v>
      </c>
      <c r="D2611" t="s">
        <v>1167</v>
      </c>
      <c r="E2611" t="s">
        <v>1105</v>
      </c>
      <c r="F2611" t="s">
        <v>1118</v>
      </c>
      <c r="G2611" s="140" t="s">
        <v>786</v>
      </c>
    </row>
    <row r="2612" spans="1:7" x14ac:dyDescent="0.25">
      <c r="A2612">
        <v>1</v>
      </c>
      <c r="B2612">
        <v>2014</v>
      </c>
      <c r="C2612" t="s">
        <v>113</v>
      </c>
      <c r="D2612" t="s">
        <v>1167</v>
      </c>
      <c r="E2612" t="s">
        <v>1105</v>
      </c>
      <c r="F2612" t="s">
        <v>1119</v>
      </c>
      <c r="G2612" s="140" t="s">
        <v>576</v>
      </c>
    </row>
    <row r="2613" spans="1:7" x14ac:dyDescent="0.25">
      <c r="A2613">
        <v>241</v>
      </c>
      <c r="B2613">
        <v>2014</v>
      </c>
      <c r="C2613" t="s">
        <v>1120</v>
      </c>
      <c r="D2613" t="s">
        <v>1167</v>
      </c>
      <c r="E2613" t="s">
        <v>1105</v>
      </c>
      <c r="F2613" t="s">
        <v>1121</v>
      </c>
      <c r="G2613" s="140" t="s">
        <v>787</v>
      </c>
    </row>
    <row r="2614" spans="1:7" x14ac:dyDescent="0.25">
      <c r="A2614">
        <v>241001</v>
      </c>
      <c r="B2614">
        <v>2014</v>
      </c>
      <c r="C2614" t="s">
        <v>1122</v>
      </c>
      <c r="D2614" t="s">
        <v>1167</v>
      </c>
      <c r="E2614" t="s">
        <v>1105</v>
      </c>
      <c r="F2614" t="s">
        <v>1123</v>
      </c>
      <c r="G2614" s="140" t="s">
        <v>788</v>
      </c>
    </row>
    <row r="2615" spans="1:7" x14ac:dyDescent="0.25">
      <c r="A2615">
        <v>241999</v>
      </c>
      <c r="B2615">
        <v>2014</v>
      </c>
      <c r="C2615" t="s">
        <v>1124</v>
      </c>
      <c r="D2615" t="s">
        <v>1167</v>
      </c>
      <c r="E2615" t="s">
        <v>1105</v>
      </c>
      <c r="F2615" t="s">
        <v>1125</v>
      </c>
      <c r="G2615" s="140" t="s">
        <v>789</v>
      </c>
    </row>
    <row r="2616" spans="1:7" x14ac:dyDescent="0.25">
      <c r="A2616">
        <v>251</v>
      </c>
      <c r="B2616">
        <v>2014</v>
      </c>
      <c r="C2616" t="s">
        <v>28</v>
      </c>
      <c r="D2616" t="s">
        <v>1167</v>
      </c>
      <c r="E2616" t="s">
        <v>1105</v>
      </c>
      <c r="F2616" t="s">
        <v>1126</v>
      </c>
      <c r="G2616" s="140" t="s">
        <v>740</v>
      </c>
    </row>
    <row r="2617" spans="1:7" x14ac:dyDescent="0.25">
      <c r="A2617">
        <v>252</v>
      </c>
      <c r="B2617">
        <v>2014</v>
      </c>
      <c r="C2617" t="s">
        <v>29</v>
      </c>
      <c r="D2617" t="s">
        <v>1167</v>
      </c>
      <c r="E2617" t="s">
        <v>1105</v>
      </c>
      <c r="F2617" t="s">
        <v>1127</v>
      </c>
      <c r="G2617" s="140" t="s">
        <v>790</v>
      </c>
    </row>
    <row r="2618" spans="1:7" x14ac:dyDescent="0.25">
      <c r="A2618">
        <v>254</v>
      </c>
      <c r="B2618">
        <v>2014</v>
      </c>
      <c r="C2618" t="s">
        <v>30</v>
      </c>
      <c r="D2618" t="s">
        <v>1167</v>
      </c>
      <c r="E2618" t="s">
        <v>1105</v>
      </c>
      <c r="F2618" t="s">
        <v>1128</v>
      </c>
      <c r="G2618" s="140" t="s">
        <v>749</v>
      </c>
    </row>
    <row r="2619" spans="1:7" x14ac:dyDescent="0.25">
      <c r="A2619">
        <v>255</v>
      </c>
      <c r="B2619">
        <v>2014</v>
      </c>
      <c r="C2619" t="s">
        <v>31</v>
      </c>
      <c r="D2619" t="s">
        <v>1167</v>
      </c>
      <c r="E2619" t="s">
        <v>1105</v>
      </c>
      <c r="F2619" t="s">
        <v>1129</v>
      </c>
      <c r="G2619" s="140" t="s">
        <v>791</v>
      </c>
    </row>
    <row r="2620" spans="1:7" x14ac:dyDescent="0.25">
      <c r="A2620">
        <v>256</v>
      </c>
      <c r="B2620">
        <v>2014</v>
      </c>
      <c r="C2620" t="s">
        <v>32</v>
      </c>
      <c r="D2620" t="s">
        <v>1167</v>
      </c>
      <c r="E2620" t="s">
        <v>1105</v>
      </c>
      <c r="F2620" t="s">
        <v>1130</v>
      </c>
      <c r="G2620" s="140" t="s">
        <v>792</v>
      </c>
    </row>
    <row r="2621" spans="1:7" x14ac:dyDescent="0.25">
      <c r="A2621">
        <v>257</v>
      </c>
      <c r="B2621">
        <v>2014</v>
      </c>
      <c r="C2621" t="s">
        <v>33</v>
      </c>
      <c r="D2621" t="s">
        <v>1167</v>
      </c>
      <c r="E2621" t="s">
        <v>1105</v>
      </c>
      <c r="F2621" t="s">
        <v>1131</v>
      </c>
      <c r="G2621" s="140" t="s">
        <v>616</v>
      </c>
    </row>
    <row r="2622" spans="1:7" x14ac:dyDescent="0.25">
      <c r="A2622">
        <v>2</v>
      </c>
      <c r="B2622">
        <v>2014</v>
      </c>
      <c r="C2622" t="s">
        <v>84</v>
      </c>
      <c r="D2622" t="s">
        <v>1167</v>
      </c>
      <c r="E2622" t="s">
        <v>1105</v>
      </c>
      <c r="F2622" t="s">
        <v>1132</v>
      </c>
      <c r="G2622" s="140" t="s">
        <v>793</v>
      </c>
    </row>
    <row r="2623" spans="1:7" x14ac:dyDescent="0.25">
      <c r="A2623">
        <v>351</v>
      </c>
      <c r="B2623">
        <v>2014</v>
      </c>
      <c r="C2623" t="s">
        <v>35</v>
      </c>
      <c r="D2623" t="s">
        <v>1167</v>
      </c>
      <c r="E2623" t="s">
        <v>1105</v>
      </c>
      <c r="F2623" t="s">
        <v>1133</v>
      </c>
      <c r="G2623" s="140" t="s">
        <v>794</v>
      </c>
    </row>
    <row r="2624" spans="1:7" x14ac:dyDescent="0.25">
      <c r="A2624">
        <v>352</v>
      </c>
      <c r="B2624">
        <v>2014</v>
      </c>
      <c r="C2624" t="s">
        <v>36</v>
      </c>
      <c r="D2624" t="s">
        <v>1167</v>
      </c>
      <c r="E2624" t="s">
        <v>1105</v>
      </c>
      <c r="F2624" t="s">
        <v>1134</v>
      </c>
      <c r="G2624" s="140" t="s">
        <v>795</v>
      </c>
    </row>
    <row r="2625" spans="1:7" x14ac:dyDescent="0.25">
      <c r="A2625">
        <v>353</v>
      </c>
      <c r="B2625">
        <v>2014</v>
      </c>
      <c r="C2625" t="s">
        <v>37</v>
      </c>
      <c r="D2625" t="s">
        <v>1167</v>
      </c>
      <c r="E2625" t="s">
        <v>1105</v>
      </c>
      <c r="F2625" t="s">
        <v>1135</v>
      </c>
      <c r="G2625" s="140" t="s">
        <v>796</v>
      </c>
    </row>
    <row r="2626" spans="1:7" x14ac:dyDescent="0.25">
      <c r="A2626" t="s">
        <v>66</v>
      </c>
      <c r="B2626">
        <v>2014</v>
      </c>
      <c r="C2626" t="s">
        <v>94</v>
      </c>
      <c r="D2626" t="s">
        <v>1167</v>
      </c>
      <c r="E2626" t="s">
        <v>1105</v>
      </c>
      <c r="F2626" t="s">
        <v>1136</v>
      </c>
      <c r="G2626" s="140" t="s">
        <v>797</v>
      </c>
    </row>
    <row r="2627" spans="1:7" x14ac:dyDescent="0.25">
      <c r="A2627">
        <v>355</v>
      </c>
      <c r="B2627">
        <v>2014</v>
      </c>
      <c r="C2627" t="s">
        <v>39</v>
      </c>
      <c r="D2627" t="s">
        <v>1167</v>
      </c>
      <c r="E2627" t="s">
        <v>1105</v>
      </c>
      <c r="F2627" t="s">
        <v>1137</v>
      </c>
      <c r="G2627" s="140" t="s">
        <v>660</v>
      </c>
    </row>
    <row r="2628" spans="1:7" x14ac:dyDescent="0.25">
      <c r="A2628">
        <v>356</v>
      </c>
      <c r="B2628">
        <v>2014</v>
      </c>
      <c r="C2628" t="s">
        <v>40</v>
      </c>
      <c r="D2628" t="s">
        <v>1167</v>
      </c>
      <c r="E2628" t="s">
        <v>1105</v>
      </c>
      <c r="F2628" t="s">
        <v>1138</v>
      </c>
      <c r="G2628" s="140" t="s">
        <v>798</v>
      </c>
    </row>
    <row r="2629" spans="1:7" x14ac:dyDescent="0.25">
      <c r="A2629">
        <v>357</v>
      </c>
      <c r="B2629">
        <v>2014</v>
      </c>
      <c r="C2629" t="s">
        <v>41</v>
      </c>
      <c r="D2629" t="s">
        <v>1167</v>
      </c>
      <c r="E2629" t="s">
        <v>1105</v>
      </c>
      <c r="F2629" t="s">
        <v>1139</v>
      </c>
      <c r="G2629" s="140" t="s">
        <v>799</v>
      </c>
    </row>
    <row r="2630" spans="1:7" x14ac:dyDescent="0.25">
      <c r="A2630">
        <v>358</v>
      </c>
      <c r="B2630">
        <v>2014</v>
      </c>
      <c r="C2630" t="s">
        <v>42</v>
      </c>
      <c r="D2630" t="s">
        <v>1167</v>
      </c>
      <c r="E2630" t="s">
        <v>1105</v>
      </c>
      <c r="F2630" t="s">
        <v>1140</v>
      </c>
      <c r="G2630" s="140" t="s">
        <v>605</v>
      </c>
    </row>
    <row r="2631" spans="1:7" x14ac:dyDescent="0.25">
      <c r="A2631">
        <v>359</v>
      </c>
      <c r="B2631">
        <v>2014</v>
      </c>
      <c r="C2631" t="s">
        <v>43</v>
      </c>
      <c r="D2631" t="s">
        <v>1167</v>
      </c>
      <c r="E2631" t="s">
        <v>1105</v>
      </c>
      <c r="F2631" t="s">
        <v>1141</v>
      </c>
      <c r="G2631" s="140" t="s">
        <v>800</v>
      </c>
    </row>
    <row r="2632" spans="1:7" x14ac:dyDescent="0.25">
      <c r="A2632" t="s">
        <v>66</v>
      </c>
      <c r="B2632">
        <v>2014</v>
      </c>
      <c r="C2632" t="s">
        <v>94</v>
      </c>
      <c r="D2632" t="s">
        <v>1167</v>
      </c>
      <c r="E2632" t="s">
        <v>1105</v>
      </c>
      <c r="F2632" t="s">
        <v>1136</v>
      </c>
      <c r="G2632" s="140" t="s">
        <v>797</v>
      </c>
    </row>
    <row r="2633" spans="1:7" x14ac:dyDescent="0.25">
      <c r="A2633">
        <v>361</v>
      </c>
      <c r="B2633">
        <v>2014</v>
      </c>
      <c r="C2633" t="s">
        <v>44</v>
      </c>
      <c r="D2633" t="s">
        <v>1167</v>
      </c>
      <c r="E2633" t="s">
        <v>1105</v>
      </c>
      <c r="F2633" t="s">
        <v>1142</v>
      </c>
      <c r="G2633" s="140" t="s">
        <v>801</v>
      </c>
    </row>
    <row r="2634" spans="1:7" x14ac:dyDescent="0.25">
      <c r="A2634">
        <v>3</v>
      </c>
      <c r="B2634">
        <v>2014</v>
      </c>
      <c r="C2634" t="s">
        <v>85</v>
      </c>
      <c r="D2634" t="s">
        <v>1167</v>
      </c>
      <c r="E2634" t="s">
        <v>1105</v>
      </c>
      <c r="F2634" t="s">
        <v>1143</v>
      </c>
      <c r="G2634" s="140" t="s">
        <v>802</v>
      </c>
    </row>
    <row r="2635" spans="1:7" x14ac:dyDescent="0.25">
      <c r="A2635">
        <v>401</v>
      </c>
      <c r="B2635">
        <v>2014</v>
      </c>
      <c r="C2635" t="s">
        <v>1144</v>
      </c>
      <c r="D2635" t="s">
        <v>1167</v>
      </c>
      <c r="E2635" t="s">
        <v>1105</v>
      </c>
      <c r="F2635" t="s">
        <v>1145</v>
      </c>
      <c r="G2635" s="140" t="s">
        <v>803</v>
      </c>
    </row>
    <row r="2636" spans="1:7" x14ac:dyDescent="0.25">
      <c r="A2636" t="s">
        <v>67</v>
      </c>
      <c r="B2636">
        <v>2014</v>
      </c>
      <c r="C2636" t="s">
        <v>1146</v>
      </c>
      <c r="D2636" t="s">
        <v>1167</v>
      </c>
      <c r="E2636" t="s">
        <v>1105</v>
      </c>
      <c r="F2636" t="s">
        <v>1147</v>
      </c>
      <c r="G2636" s="140" t="s">
        <v>804</v>
      </c>
    </row>
    <row r="2637" spans="1:7" x14ac:dyDescent="0.25">
      <c r="A2637">
        <v>403</v>
      </c>
      <c r="B2637">
        <v>2014</v>
      </c>
      <c r="C2637" t="s">
        <v>1148</v>
      </c>
      <c r="D2637" t="s">
        <v>1167</v>
      </c>
      <c r="E2637" t="s">
        <v>1105</v>
      </c>
      <c r="F2637" t="s">
        <v>1149</v>
      </c>
      <c r="G2637" s="140" t="s">
        <v>805</v>
      </c>
    </row>
    <row r="2638" spans="1:7" x14ac:dyDescent="0.25">
      <c r="A2638">
        <v>404</v>
      </c>
      <c r="B2638">
        <v>2014</v>
      </c>
      <c r="C2638" t="s">
        <v>1150</v>
      </c>
      <c r="D2638" t="s">
        <v>1167</v>
      </c>
      <c r="E2638" t="s">
        <v>1105</v>
      </c>
      <c r="F2638" t="s">
        <v>1151</v>
      </c>
      <c r="G2638" s="140" t="s">
        <v>806</v>
      </c>
    </row>
    <row r="2639" spans="1:7" x14ac:dyDescent="0.25">
      <c r="A2639">
        <v>405</v>
      </c>
      <c r="B2639">
        <v>2014</v>
      </c>
      <c r="C2639" t="s">
        <v>1152</v>
      </c>
      <c r="D2639" t="s">
        <v>1167</v>
      </c>
      <c r="E2639" t="s">
        <v>1105</v>
      </c>
      <c r="F2639" t="s">
        <v>1153</v>
      </c>
      <c r="G2639" s="140" t="s">
        <v>807</v>
      </c>
    </row>
    <row r="2640" spans="1:7" x14ac:dyDescent="0.25">
      <c r="A2640">
        <v>451</v>
      </c>
      <c r="B2640">
        <v>2014</v>
      </c>
      <c r="C2640" t="s">
        <v>51</v>
      </c>
      <c r="D2640" t="s">
        <v>1167</v>
      </c>
      <c r="E2640" t="s">
        <v>1105</v>
      </c>
      <c r="F2640" t="s">
        <v>1154</v>
      </c>
      <c r="G2640" s="140" t="s">
        <v>808</v>
      </c>
    </row>
    <row r="2641" spans="1:7" x14ac:dyDescent="0.25">
      <c r="A2641">
        <v>452</v>
      </c>
      <c r="B2641">
        <v>2014</v>
      </c>
      <c r="C2641" t="s">
        <v>52</v>
      </c>
      <c r="D2641" t="s">
        <v>1167</v>
      </c>
      <c r="E2641" t="s">
        <v>1105</v>
      </c>
      <c r="F2641" t="s">
        <v>1155</v>
      </c>
      <c r="G2641" s="140" t="s">
        <v>809</v>
      </c>
    </row>
    <row r="2642" spans="1:7" x14ac:dyDescent="0.25">
      <c r="A2642">
        <v>453</v>
      </c>
      <c r="B2642">
        <v>2014</v>
      </c>
      <c r="C2642" t="s">
        <v>53</v>
      </c>
      <c r="D2642" t="s">
        <v>1167</v>
      </c>
      <c r="E2642" t="s">
        <v>1105</v>
      </c>
      <c r="F2642" t="s">
        <v>1156</v>
      </c>
      <c r="G2642" s="140" t="s">
        <v>810</v>
      </c>
    </row>
    <row r="2643" spans="1:7" x14ac:dyDescent="0.25">
      <c r="A2643">
        <v>454</v>
      </c>
      <c r="B2643">
        <v>2014</v>
      </c>
      <c r="C2643" t="s">
        <v>54</v>
      </c>
      <c r="D2643" t="s">
        <v>1167</v>
      </c>
      <c r="E2643" t="s">
        <v>1105</v>
      </c>
      <c r="F2643" t="s">
        <v>1157</v>
      </c>
      <c r="G2643" s="140" t="s">
        <v>811</v>
      </c>
    </row>
    <row r="2644" spans="1:7" x14ac:dyDescent="0.25">
      <c r="A2644" t="s">
        <v>68</v>
      </c>
      <c r="B2644">
        <v>2014</v>
      </c>
      <c r="C2644" t="s">
        <v>55</v>
      </c>
      <c r="D2644" t="s">
        <v>1167</v>
      </c>
      <c r="E2644" t="s">
        <v>1105</v>
      </c>
      <c r="F2644" t="s">
        <v>1158</v>
      </c>
      <c r="G2644" s="140" t="s">
        <v>812</v>
      </c>
    </row>
    <row r="2645" spans="1:7" x14ac:dyDescent="0.25">
      <c r="A2645">
        <v>456</v>
      </c>
      <c r="B2645">
        <v>2014</v>
      </c>
      <c r="C2645" t="s">
        <v>56</v>
      </c>
      <c r="D2645" t="s">
        <v>1167</v>
      </c>
      <c r="E2645" t="s">
        <v>1105</v>
      </c>
      <c r="F2645" t="s">
        <v>1159</v>
      </c>
      <c r="G2645" s="140" t="s">
        <v>771</v>
      </c>
    </row>
    <row r="2646" spans="1:7" x14ac:dyDescent="0.25">
      <c r="A2646" t="s">
        <v>67</v>
      </c>
      <c r="B2646">
        <v>2014</v>
      </c>
      <c r="C2646" t="s">
        <v>1146</v>
      </c>
      <c r="D2646" t="s">
        <v>1167</v>
      </c>
      <c r="E2646" t="s">
        <v>1105</v>
      </c>
      <c r="F2646" t="s">
        <v>1147</v>
      </c>
      <c r="G2646" s="140" t="s">
        <v>804</v>
      </c>
    </row>
    <row r="2647" spans="1:7" x14ac:dyDescent="0.25">
      <c r="A2647">
        <v>458</v>
      </c>
      <c r="B2647">
        <v>2014</v>
      </c>
      <c r="C2647" t="s">
        <v>57</v>
      </c>
      <c r="D2647" t="s">
        <v>1167</v>
      </c>
      <c r="E2647" t="s">
        <v>1105</v>
      </c>
      <c r="F2647" t="s">
        <v>1160</v>
      </c>
      <c r="G2647" s="140" t="s">
        <v>813</v>
      </c>
    </row>
    <row r="2648" spans="1:7" x14ac:dyDescent="0.25">
      <c r="A2648">
        <v>459</v>
      </c>
      <c r="B2648">
        <v>2014</v>
      </c>
      <c r="C2648" t="s">
        <v>58</v>
      </c>
      <c r="D2648" t="s">
        <v>1167</v>
      </c>
      <c r="E2648" t="s">
        <v>1105</v>
      </c>
      <c r="F2648" t="s">
        <v>1161</v>
      </c>
      <c r="G2648" s="140" t="s">
        <v>814</v>
      </c>
    </row>
    <row r="2649" spans="1:7" x14ac:dyDescent="0.25">
      <c r="A2649">
        <v>460</v>
      </c>
      <c r="B2649">
        <v>2014</v>
      </c>
      <c r="C2649" t="s">
        <v>59</v>
      </c>
      <c r="D2649" t="s">
        <v>1167</v>
      </c>
      <c r="E2649" t="s">
        <v>1105</v>
      </c>
      <c r="F2649" t="s">
        <v>1162</v>
      </c>
      <c r="G2649" s="140" t="s">
        <v>815</v>
      </c>
    </row>
    <row r="2650" spans="1:7" x14ac:dyDescent="0.25">
      <c r="A2650">
        <v>461</v>
      </c>
      <c r="B2650">
        <v>2014</v>
      </c>
      <c r="C2650" t="s">
        <v>60</v>
      </c>
      <c r="D2650" t="s">
        <v>1167</v>
      </c>
      <c r="E2650" t="s">
        <v>1105</v>
      </c>
      <c r="F2650" t="s">
        <v>1163</v>
      </c>
      <c r="G2650" s="140" t="s">
        <v>816</v>
      </c>
    </row>
    <row r="2651" spans="1:7" x14ac:dyDescent="0.25">
      <c r="A2651" t="s">
        <v>68</v>
      </c>
      <c r="B2651">
        <v>2014</v>
      </c>
      <c r="C2651" t="s">
        <v>55</v>
      </c>
      <c r="D2651" t="s">
        <v>1167</v>
      </c>
      <c r="E2651" t="s">
        <v>1105</v>
      </c>
      <c r="F2651" t="s">
        <v>1158</v>
      </c>
      <c r="G2651" s="140" t="s">
        <v>812</v>
      </c>
    </row>
    <row r="2652" spans="1:7" x14ac:dyDescent="0.25">
      <c r="A2652">
        <v>4</v>
      </c>
      <c r="B2652">
        <v>2014</v>
      </c>
      <c r="C2652" t="s">
        <v>1102</v>
      </c>
      <c r="D2652" t="s">
        <v>1167</v>
      </c>
      <c r="E2652" t="s">
        <v>1105</v>
      </c>
      <c r="F2652" t="s">
        <v>1164</v>
      </c>
      <c r="G2652" s="140" t="s">
        <v>653</v>
      </c>
    </row>
    <row r="2653" spans="1:7" x14ac:dyDescent="0.25">
      <c r="A2653">
        <v>0</v>
      </c>
      <c r="B2653">
        <v>2014</v>
      </c>
      <c r="C2653" t="s">
        <v>62</v>
      </c>
      <c r="D2653" t="s">
        <v>1167</v>
      </c>
      <c r="E2653" t="s">
        <v>1105</v>
      </c>
      <c r="F2653" t="s">
        <v>1165</v>
      </c>
      <c r="G2653" s="140" t="s">
        <v>576</v>
      </c>
    </row>
    <row r="2654" spans="1:7" x14ac:dyDescent="0.25">
      <c r="A2654">
        <v>101</v>
      </c>
      <c r="B2654">
        <v>2013</v>
      </c>
      <c r="C2654" t="s">
        <v>1106</v>
      </c>
      <c r="D2654" t="s">
        <v>1167</v>
      </c>
      <c r="E2654" t="s">
        <v>1105</v>
      </c>
      <c r="F2654" t="s">
        <v>1107</v>
      </c>
      <c r="G2654" s="140" t="s">
        <v>623</v>
      </c>
    </row>
    <row r="2655" spans="1:7" x14ac:dyDescent="0.25">
      <c r="A2655">
        <v>102</v>
      </c>
      <c r="B2655">
        <v>2013</v>
      </c>
      <c r="C2655" t="s">
        <v>1108</v>
      </c>
      <c r="D2655" t="s">
        <v>1167</v>
      </c>
      <c r="E2655" t="s">
        <v>1105</v>
      </c>
      <c r="F2655" t="s">
        <v>1109</v>
      </c>
      <c r="G2655" s="140" t="s">
        <v>1063</v>
      </c>
    </row>
    <row r="2656" spans="1:7" x14ac:dyDescent="0.25">
      <c r="A2656">
        <v>103</v>
      </c>
      <c r="B2656">
        <v>2013</v>
      </c>
      <c r="C2656" t="s">
        <v>1110</v>
      </c>
      <c r="D2656" t="s">
        <v>1167</v>
      </c>
      <c r="E2656" t="s">
        <v>1105</v>
      </c>
      <c r="F2656" t="s">
        <v>1111</v>
      </c>
      <c r="G2656" s="140" t="s">
        <v>1064</v>
      </c>
    </row>
    <row r="2657" spans="1:7" x14ac:dyDescent="0.25">
      <c r="A2657">
        <v>151</v>
      </c>
      <c r="B2657">
        <v>2013</v>
      </c>
      <c r="C2657" t="s">
        <v>15</v>
      </c>
      <c r="D2657" t="s">
        <v>1167</v>
      </c>
      <c r="E2657" t="s">
        <v>1105</v>
      </c>
      <c r="F2657" t="s">
        <v>1112</v>
      </c>
      <c r="G2657" s="140" t="s">
        <v>594</v>
      </c>
    </row>
    <row r="2658" spans="1:7" x14ac:dyDescent="0.25">
      <c r="A2658">
        <v>153</v>
      </c>
      <c r="B2658">
        <v>2013</v>
      </c>
      <c r="C2658" t="s">
        <v>16</v>
      </c>
      <c r="D2658" t="s">
        <v>1167</v>
      </c>
      <c r="E2658" t="s">
        <v>1105</v>
      </c>
      <c r="F2658" t="s">
        <v>1113</v>
      </c>
      <c r="G2658" s="140" t="s">
        <v>1065</v>
      </c>
    </row>
    <row r="2659" spans="1:7" x14ac:dyDescent="0.25">
      <c r="A2659">
        <v>154</v>
      </c>
      <c r="B2659">
        <v>2013</v>
      </c>
      <c r="C2659" t="s">
        <v>17</v>
      </c>
      <c r="D2659" t="s">
        <v>1167</v>
      </c>
      <c r="E2659" t="s">
        <v>1105</v>
      </c>
      <c r="F2659" t="s">
        <v>1114</v>
      </c>
      <c r="G2659" s="140" t="s">
        <v>1066</v>
      </c>
    </row>
    <row r="2660" spans="1:7" x14ac:dyDescent="0.25">
      <c r="A2660">
        <v>155</v>
      </c>
      <c r="B2660">
        <v>2013</v>
      </c>
      <c r="C2660" t="s">
        <v>18</v>
      </c>
      <c r="D2660" t="s">
        <v>1167</v>
      </c>
      <c r="E2660" t="s">
        <v>1105</v>
      </c>
      <c r="F2660" t="s">
        <v>1115</v>
      </c>
      <c r="G2660" s="140" t="s">
        <v>1067</v>
      </c>
    </row>
    <row r="2661" spans="1:7" x14ac:dyDescent="0.25">
      <c r="A2661">
        <v>157</v>
      </c>
      <c r="B2661">
        <v>2013</v>
      </c>
      <c r="C2661" t="s">
        <v>19</v>
      </c>
      <c r="D2661" t="s">
        <v>1167</v>
      </c>
      <c r="E2661" t="s">
        <v>1105</v>
      </c>
      <c r="F2661" t="s">
        <v>1116</v>
      </c>
      <c r="G2661" s="140" t="s">
        <v>1068</v>
      </c>
    </row>
    <row r="2662" spans="1:7" x14ac:dyDescent="0.25">
      <c r="A2662">
        <v>159</v>
      </c>
      <c r="B2662">
        <v>2013</v>
      </c>
      <c r="C2662" t="s">
        <v>21</v>
      </c>
      <c r="D2662" t="s">
        <v>1167</v>
      </c>
      <c r="E2662" t="s">
        <v>1105</v>
      </c>
      <c r="F2662" t="s">
        <v>1117</v>
      </c>
      <c r="G2662" s="140" t="s">
        <v>1069</v>
      </c>
    </row>
    <row r="2663" spans="1:7" x14ac:dyDescent="0.25">
      <c r="A2663">
        <v>158</v>
      </c>
      <c r="B2663">
        <v>2013</v>
      </c>
      <c r="C2663" t="s">
        <v>20</v>
      </c>
      <c r="D2663" t="s">
        <v>1167</v>
      </c>
      <c r="E2663" t="s">
        <v>1105</v>
      </c>
      <c r="F2663" t="s">
        <v>1118</v>
      </c>
      <c r="G2663" s="140" t="s">
        <v>1070</v>
      </c>
    </row>
    <row r="2664" spans="1:7" x14ac:dyDescent="0.25">
      <c r="A2664">
        <v>1</v>
      </c>
      <c r="B2664">
        <v>2013</v>
      </c>
      <c r="C2664" t="s">
        <v>113</v>
      </c>
      <c r="D2664" t="s">
        <v>1167</v>
      </c>
      <c r="E2664" t="s">
        <v>1105</v>
      </c>
      <c r="F2664" t="s">
        <v>1119</v>
      </c>
      <c r="G2664" s="140" t="s">
        <v>1071</v>
      </c>
    </row>
    <row r="2665" spans="1:7" x14ac:dyDescent="0.25">
      <c r="A2665">
        <v>241</v>
      </c>
      <c r="B2665">
        <v>2013</v>
      </c>
      <c r="C2665" t="s">
        <v>1120</v>
      </c>
      <c r="D2665" t="s">
        <v>1167</v>
      </c>
      <c r="E2665" t="s">
        <v>1105</v>
      </c>
      <c r="F2665" t="s">
        <v>1121</v>
      </c>
      <c r="G2665" s="140" t="s">
        <v>1072</v>
      </c>
    </row>
    <row r="2666" spans="1:7" x14ac:dyDescent="0.25">
      <c r="A2666">
        <v>241001</v>
      </c>
      <c r="B2666">
        <v>2013</v>
      </c>
      <c r="C2666" t="s">
        <v>1122</v>
      </c>
      <c r="D2666" t="s">
        <v>1167</v>
      </c>
      <c r="E2666" t="s">
        <v>1105</v>
      </c>
      <c r="F2666" t="s">
        <v>1123</v>
      </c>
      <c r="G2666" s="140" t="s">
        <v>1073</v>
      </c>
    </row>
    <row r="2667" spans="1:7" x14ac:dyDescent="0.25">
      <c r="A2667">
        <v>241999</v>
      </c>
      <c r="B2667">
        <v>2013</v>
      </c>
      <c r="C2667" t="s">
        <v>1124</v>
      </c>
      <c r="D2667" t="s">
        <v>1167</v>
      </c>
      <c r="E2667" t="s">
        <v>1105</v>
      </c>
      <c r="F2667" t="s">
        <v>1125</v>
      </c>
      <c r="G2667" s="140" t="s">
        <v>1074</v>
      </c>
    </row>
    <row r="2668" spans="1:7" x14ac:dyDescent="0.25">
      <c r="A2668">
        <v>251</v>
      </c>
      <c r="B2668">
        <v>2013</v>
      </c>
      <c r="C2668" t="s">
        <v>28</v>
      </c>
      <c r="D2668" t="s">
        <v>1167</v>
      </c>
      <c r="E2668" t="s">
        <v>1105</v>
      </c>
      <c r="F2668" t="s">
        <v>1126</v>
      </c>
      <c r="G2668" s="140" t="s">
        <v>588</v>
      </c>
    </row>
    <row r="2669" spans="1:7" x14ac:dyDescent="0.25">
      <c r="A2669">
        <v>252</v>
      </c>
      <c r="B2669">
        <v>2013</v>
      </c>
      <c r="C2669" t="s">
        <v>29</v>
      </c>
      <c r="D2669" t="s">
        <v>1167</v>
      </c>
      <c r="E2669" t="s">
        <v>1105</v>
      </c>
      <c r="F2669" t="s">
        <v>1127</v>
      </c>
      <c r="G2669" s="140" t="s">
        <v>1075</v>
      </c>
    </row>
    <row r="2670" spans="1:7" x14ac:dyDescent="0.25">
      <c r="A2670">
        <v>254</v>
      </c>
      <c r="B2670">
        <v>2013</v>
      </c>
      <c r="C2670" t="s">
        <v>30</v>
      </c>
      <c r="D2670" t="s">
        <v>1167</v>
      </c>
      <c r="E2670" t="s">
        <v>1105</v>
      </c>
      <c r="F2670" t="s">
        <v>1128</v>
      </c>
      <c r="G2670" s="140" t="s">
        <v>1076</v>
      </c>
    </row>
    <row r="2671" spans="1:7" x14ac:dyDescent="0.25">
      <c r="A2671">
        <v>255</v>
      </c>
      <c r="B2671">
        <v>2013</v>
      </c>
      <c r="C2671" t="s">
        <v>31</v>
      </c>
      <c r="D2671" t="s">
        <v>1167</v>
      </c>
      <c r="E2671" t="s">
        <v>1105</v>
      </c>
      <c r="F2671" t="s">
        <v>1129</v>
      </c>
      <c r="G2671" s="140" t="s">
        <v>1077</v>
      </c>
    </row>
    <row r="2672" spans="1:7" x14ac:dyDescent="0.25">
      <c r="A2672">
        <v>256</v>
      </c>
      <c r="B2672">
        <v>2013</v>
      </c>
      <c r="C2672" t="s">
        <v>32</v>
      </c>
      <c r="D2672" t="s">
        <v>1167</v>
      </c>
      <c r="E2672" t="s">
        <v>1105</v>
      </c>
      <c r="F2672" t="s">
        <v>1130</v>
      </c>
      <c r="G2672" s="140" t="s">
        <v>1078</v>
      </c>
    </row>
    <row r="2673" spans="1:7" x14ac:dyDescent="0.25">
      <c r="A2673">
        <v>257</v>
      </c>
      <c r="B2673">
        <v>2013</v>
      </c>
      <c r="C2673" t="s">
        <v>33</v>
      </c>
      <c r="D2673" t="s">
        <v>1167</v>
      </c>
      <c r="E2673" t="s">
        <v>1105</v>
      </c>
      <c r="F2673" t="s">
        <v>1131</v>
      </c>
      <c r="G2673" s="140" t="s">
        <v>1079</v>
      </c>
    </row>
    <row r="2674" spans="1:7" x14ac:dyDescent="0.25">
      <c r="A2674">
        <v>2</v>
      </c>
      <c r="B2674">
        <v>2013</v>
      </c>
      <c r="C2674" t="s">
        <v>84</v>
      </c>
      <c r="D2674" t="s">
        <v>1167</v>
      </c>
      <c r="E2674" t="s">
        <v>1105</v>
      </c>
      <c r="F2674" t="s">
        <v>1132</v>
      </c>
      <c r="G2674" s="140" t="s">
        <v>1080</v>
      </c>
    </row>
    <row r="2675" spans="1:7" x14ac:dyDescent="0.25">
      <c r="A2675">
        <v>351</v>
      </c>
      <c r="B2675">
        <v>2013</v>
      </c>
      <c r="C2675" t="s">
        <v>35</v>
      </c>
      <c r="D2675" t="s">
        <v>1167</v>
      </c>
      <c r="E2675" t="s">
        <v>1105</v>
      </c>
      <c r="F2675" t="s">
        <v>1133</v>
      </c>
      <c r="G2675" s="140" t="s">
        <v>1081</v>
      </c>
    </row>
    <row r="2676" spans="1:7" x14ac:dyDescent="0.25">
      <c r="A2676">
        <v>352</v>
      </c>
      <c r="B2676">
        <v>2013</v>
      </c>
      <c r="C2676" t="s">
        <v>36</v>
      </c>
      <c r="D2676" t="s">
        <v>1167</v>
      </c>
      <c r="E2676" t="s">
        <v>1105</v>
      </c>
      <c r="F2676" t="s">
        <v>1134</v>
      </c>
      <c r="G2676" s="140" t="s">
        <v>1082</v>
      </c>
    </row>
    <row r="2677" spans="1:7" x14ac:dyDescent="0.25">
      <c r="A2677">
        <v>353</v>
      </c>
      <c r="B2677">
        <v>2013</v>
      </c>
      <c r="C2677" t="s">
        <v>37</v>
      </c>
      <c r="D2677" t="s">
        <v>1167</v>
      </c>
      <c r="E2677" t="s">
        <v>1105</v>
      </c>
      <c r="F2677" t="s">
        <v>1135</v>
      </c>
      <c r="G2677" s="140" t="s">
        <v>1083</v>
      </c>
    </row>
    <row r="2678" spans="1:7" x14ac:dyDescent="0.25">
      <c r="A2678" t="s">
        <v>66</v>
      </c>
      <c r="B2678">
        <v>2013</v>
      </c>
      <c r="C2678" t="s">
        <v>94</v>
      </c>
      <c r="D2678" t="s">
        <v>1167</v>
      </c>
      <c r="E2678" t="s">
        <v>1105</v>
      </c>
      <c r="F2678" t="s">
        <v>1136</v>
      </c>
      <c r="G2678" s="140" t="s">
        <v>719</v>
      </c>
    </row>
    <row r="2679" spans="1:7" x14ac:dyDescent="0.25">
      <c r="A2679">
        <v>355</v>
      </c>
      <c r="B2679">
        <v>2013</v>
      </c>
      <c r="C2679" t="s">
        <v>39</v>
      </c>
      <c r="D2679" t="s">
        <v>1167</v>
      </c>
      <c r="E2679" t="s">
        <v>1105</v>
      </c>
      <c r="F2679" t="s">
        <v>1137</v>
      </c>
      <c r="G2679" s="140" t="s">
        <v>1084</v>
      </c>
    </row>
    <row r="2680" spans="1:7" x14ac:dyDescent="0.25">
      <c r="A2680">
        <v>356</v>
      </c>
      <c r="B2680">
        <v>2013</v>
      </c>
      <c r="C2680" t="s">
        <v>40</v>
      </c>
      <c r="D2680" t="s">
        <v>1167</v>
      </c>
      <c r="E2680" t="s">
        <v>1105</v>
      </c>
      <c r="F2680" t="s">
        <v>1138</v>
      </c>
      <c r="G2680" s="140" t="s">
        <v>1085</v>
      </c>
    </row>
    <row r="2681" spans="1:7" x14ac:dyDescent="0.25">
      <c r="A2681">
        <v>357</v>
      </c>
      <c r="B2681">
        <v>2013</v>
      </c>
      <c r="C2681" t="s">
        <v>41</v>
      </c>
      <c r="D2681" t="s">
        <v>1167</v>
      </c>
      <c r="E2681" t="s">
        <v>1105</v>
      </c>
      <c r="F2681" t="s">
        <v>1139</v>
      </c>
      <c r="G2681" s="140" t="s">
        <v>865</v>
      </c>
    </row>
    <row r="2682" spans="1:7" x14ac:dyDescent="0.25">
      <c r="A2682">
        <v>358</v>
      </c>
      <c r="B2682">
        <v>2013</v>
      </c>
      <c r="C2682" t="s">
        <v>42</v>
      </c>
      <c r="D2682" t="s">
        <v>1167</v>
      </c>
      <c r="E2682" t="s">
        <v>1105</v>
      </c>
      <c r="F2682" t="s">
        <v>1140</v>
      </c>
      <c r="G2682" s="140" t="s">
        <v>1086</v>
      </c>
    </row>
    <row r="2683" spans="1:7" x14ac:dyDescent="0.25">
      <c r="A2683">
        <v>359</v>
      </c>
      <c r="B2683">
        <v>2013</v>
      </c>
      <c r="C2683" t="s">
        <v>43</v>
      </c>
      <c r="D2683" t="s">
        <v>1167</v>
      </c>
      <c r="E2683" t="s">
        <v>1105</v>
      </c>
      <c r="F2683" t="s">
        <v>1141</v>
      </c>
      <c r="G2683" s="140" t="s">
        <v>1087</v>
      </c>
    </row>
    <row r="2684" spans="1:7" x14ac:dyDescent="0.25">
      <c r="A2684" t="s">
        <v>66</v>
      </c>
      <c r="B2684">
        <v>2013</v>
      </c>
      <c r="C2684" t="s">
        <v>94</v>
      </c>
      <c r="D2684" t="s">
        <v>1167</v>
      </c>
      <c r="E2684" t="s">
        <v>1105</v>
      </c>
      <c r="F2684" t="s">
        <v>1136</v>
      </c>
      <c r="G2684" s="140" t="s">
        <v>719</v>
      </c>
    </row>
    <row r="2685" spans="1:7" x14ac:dyDescent="0.25">
      <c r="A2685">
        <v>361</v>
      </c>
      <c r="B2685">
        <v>2013</v>
      </c>
      <c r="C2685" t="s">
        <v>44</v>
      </c>
      <c r="D2685" t="s">
        <v>1167</v>
      </c>
      <c r="E2685" t="s">
        <v>1105</v>
      </c>
      <c r="F2685" t="s">
        <v>1142</v>
      </c>
      <c r="G2685" s="140" t="s">
        <v>1088</v>
      </c>
    </row>
    <row r="2686" spans="1:7" x14ac:dyDescent="0.25">
      <c r="A2686">
        <v>3</v>
      </c>
      <c r="B2686">
        <v>2013</v>
      </c>
      <c r="C2686" t="s">
        <v>85</v>
      </c>
      <c r="D2686" t="s">
        <v>1167</v>
      </c>
      <c r="E2686" t="s">
        <v>1105</v>
      </c>
      <c r="F2686" t="s">
        <v>1143</v>
      </c>
      <c r="G2686" s="140" t="s">
        <v>874</v>
      </c>
    </row>
    <row r="2687" spans="1:7" x14ac:dyDescent="0.25">
      <c r="A2687">
        <v>401</v>
      </c>
      <c r="B2687">
        <v>2013</v>
      </c>
      <c r="C2687" t="s">
        <v>1144</v>
      </c>
      <c r="D2687" t="s">
        <v>1167</v>
      </c>
      <c r="E2687" t="s">
        <v>1105</v>
      </c>
      <c r="F2687" t="s">
        <v>1145</v>
      </c>
      <c r="G2687" s="140" t="s">
        <v>1089</v>
      </c>
    </row>
    <row r="2688" spans="1:7" x14ac:dyDescent="0.25">
      <c r="A2688" t="s">
        <v>67</v>
      </c>
      <c r="B2688">
        <v>2013</v>
      </c>
      <c r="C2688" t="s">
        <v>1146</v>
      </c>
      <c r="D2688" t="s">
        <v>1167</v>
      </c>
      <c r="E2688" t="s">
        <v>1105</v>
      </c>
      <c r="F2688" t="s">
        <v>1147</v>
      </c>
      <c r="G2688" s="140" t="s">
        <v>711</v>
      </c>
    </row>
    <row r="2689" spans="1:7" x14ac:dyDescent="0.25">
      <c r="A2689">
        <v>403</v>
      </c>
      <c r="B2689">
        <v>2013</v>
      </c>
      <c r="C2689" t="s">
        <v>1148</v>
      </c>
      <c r="D2689" t="s">
        <v>1167</v>
      </c>
      <c r="E2689" t="s">
        <v>1105</v>
      </c>
      <c r="F2689" t="s">
        <v>1149</v>
      </c>
      <c r="G2689" s="140" t="s">
        <v>1090</v>
      </c>
    </row>
    <row r="2690" spans="1:7" x14ac:dyDescent="0.25">
      <c r="A2690">
        <v>404</v>
      </c>
      <c r="B2690">
        <v>2013</v>
      </c>
      <c r="C2690" t="s">
        <v>1150</v>
      </c>
      <c r="D2690" t="s">
        <v>1167</v>
      </c>
      <c r="E2690" t="s">
        <v>1105</v>
      </c>
      <c r="F2690" t="s">
        <v>1151</v>
      </c>
      <c r="G2690" s="140" t="s">
        <v>1091</v>
      </c>
    </row>
    <row r="2691" spans="1:7" x14ac:dyDescent="0.25">
      <c r="A2691">
        <v>405</v>
      </c>
      <c r="B2691">
        <v>2013</v>
      </c>
      <c r="C2691" t="s">
        <v>1152</v>
      </c>
      <c r="D2691" t="s">
        <v>1167</v>
      </c>
      <c r="E2691" t="s">
        <v>1105</v>
      </c>
      <c r="F2691" t="s">
        <v>1153</v>
      </c>
      <c r="G2691" s="140" t="s">
        <v>1092</v>
      </c>
    </row>
    <row r="2692" spans="1:7" x14ac:dyDescent="0.25">
      <c r="A2692">
        <v>451</v>
      </c>
      <c r="B2692">
        <v>2013</v>
      </c>
      <c r="C2692" t="s">
        <v>51</v>
      </c>
      <c r="D2692" t="s">
        <v>1167</v>
      </c>
      <c r="E2692" t="s">
        <v>1105</v>
      </c>
      <c r="F2692" t="s">
        <v>1154</v>
      </c>
      <c r="G2692" s="140" t="s">
        <v>1093</v>
      </c>
    </row>
    <row r="2693" spans="1:7" x14ac:dyDescent="0.25">
      <c r="A2693">
        <v>452</v>
      </c>
      <c r="B2693">
        <v>2013</v>
      </c>
      <c r="C2693" t="s">
        <v>52</v>
      </c>
      <c r="D2693" t="s">
        <v>1167</v>
      </c>
      <c r="E2693" t="s">
        <v>1105</v>
      </c>
      <c r="F2693" t="s">
        <v>1155</v>
      </c>
      <c r="G2693" s="140" t="s">
        <v>1094</v>
      </c>
    </row>
    <row r="2694" spans="1:7" x14ac:dyDescent="0.25">
      <c r="A2694">
        <v>453</v>
      </c>
      <c r="B2694">
        <v>2013</v>
      </c>
      <c r="C2694" t="s">
        <v>53</v>
      </c>
      <c r="D2694" t="s">
        <v>1167</v>
      </c>
      <c r="E2694" t="s">
        <v>1105</v>
      </c>
      <c r="F2694" t="s">
        <v>1156</v>
      </c>
      <c r="G2694" s="140" t="s">
        <v>1095</v>
      </c>
    </row>
    <row r="2695" spans="1:7" x14ac:dyDescent="0.25">
      <c r="A2695">
        <v>454</v>
      </c>
      <c r="B2695">
        <v>2013</v>
      </c>
      <c r="C2695" t="s">
        <v>54</v>
      </c>
      <c r="D2695" t="s">
        <v>1167</v>
      </c>
      <c r="E2695" t="s">
        <v>1105</v>
      </c>
      <c r="F2695" t="s">
        <v>1157</v>
      </c>
      <c r="G2695" s="140" t="s">
        <v>605</v>
      </c>
    </row>
    <row r="2696" spans="1:7" x14ac:dyDescent="0.25">
      <c r="A2696" t="s">
        <v>68</v>
      </c>
      <c r="B2696">
        <v>2013</v>
      </c>
      <c r="C2696" t="s">
        <v>55</v>
      </c>
      <c r="D2696" t="s">
        <v>1167</v>
      </c>
      <c r="E2696" t="s">
        <v>1105</v>
      </c>
      <c r="F2696" t="s">
        <v>1158</v>
      </c>
      <c r="G2696" s="140" t="s">
        <v>1096</v>
      </c>
    </row>
    <row r="2697" spans="1:7" x14ac:dyDescent="0.25">
      <c r="A2697">
        <v>456</v>
      </c>
      <c r="B2697">
        <v>2013</v>
      </c>
      <c r="C2697" t="s">
        <v>56</v>
      </c>
      <c r="D2697" t="s">
        <v>1167</v>
      </c>
      <c r="E2697" t="s">
        <v>1105</v>
      </c>
      <c r="F2697" t="s">
        <v>1159</v>
      </c>
      <c r="G2697" s="140" t="s">
        <v>594</v>
      </c>
    </row>
    <row r="2698" spans="1:7" x14ac:dyDescent="0.25">
      <c r="A2698" t="s">
        <v>67</v>
      </c>
      <c r="B2698">
        <v>2013</v>
      </c>
      <c r="C2698" t="s">
        <v>1146</v>
      </c>
      <c r="D2698" t="s">
        <v>1167</v>
      </c>
      <c r="E2698" t="s">
        <v>1105</v>
      </c>
      <c r="F2698" t="s">
        <v>1147</v>
      </c>
      <c r="G2698" s="140" t="s">
        <v>711</v>
      </c>
    </row>
    <row r="2699" spans="1:7" x14ac:dyDescent="0.25">
      <c r="A2699">
        <v>458</v>
      </c>
      <c r="B2699">
        <v>2013</v>
      </c>
      <c r="C2699" t="s">
        <v>57</v>
      </c>
      <c r="D2699" t="s">
        <v>1167</v>
      </c>
      <c r="E2699" t="s">
        <v>1105</v>
      </c>
      <c r="F2699" t="s">
        <v>1160</v>
      </c>
      <c r="G2699" s="140" t="s">
        <v>1097</v>
      </c>
    </row>
    <row r="2700" spans="1:7" x14ac:dyDescent="0.25">
      <c r="A2700">
        <v>459</v>
      </c>
      <c r="B2700">
        <v>2013</v>
      </c>
      <c r="C2700" t="s">
        <v>58</v>
      </c>
      <c r="D2700" t="s">
        <v>1167</v>
      </c>
      <c r="E2700" t="s">
        <v>1105</v>
      </c>
      <c r="F2700" t="s">
        <v>1161</v>
      </c>
      <c r="G2700" s="140" t="s">
        <v>570</v>
      </c>
    </row>
    <row r="2701" spans="1:7" x14ac:dyDescent="0.25">
      <c r="A2701">
        <v>460</v>
      </c>
      <c r="B2701">
        <v>2013</v>
      </c>
      <c r="C2701" t="s">
        <v>59</v>
      </c>
      <c r="D2701" t="s">
        <v>1167</v>
      </c>
      <c r="E2701" t="s">
        <v>1105</v>
      </c>
      <c r="F2701" t="s">
        <v>1162</v>
      </c>
      <c r="G2701" s="140" t="s">
        <v>1098</v>
      </c>
    </row>
    <row r="2702" spans="1:7" x14ac:dyDescent="0.25">
      <c r="A2702">
        <v>461</v>
      </c>
      <c r="B2702">
        <v>2013</v>
      </c>
      <c r="C2702" t="s">
        <v>60</v>
      </c>
      <c r="D2702" t="s">
        <v>1167</v>
      </c>
      <c r="E2702" t="s">
        <v>1105</v>
      </c>
      <c r="F2702" t="s">
        <v>1163</v>
      </c>
      <c r="G2702" s="140" t="s">
        <v>1099</v>
      </c>
    </row>
    <row r="2703" spans="1:7" x14ac:dyDescent="0.25">
      <c r="A2703" t="s">
        <v>68</v>
      </c>
      <c r="B2703">
        <v>2013</v>
      </c>
      <c r="C2703" t="s">
        <v>55</v>
      </c>
      <c r="D2703" t="s">
        <v>1167</v>
      </c>
      <c r="E2703" t="s">
        <v>1105</v>
      </c>
      <c r="F2703" t="s">
        <v>1158</v>
      </c>
      <c r="G2703" s="140" t="s">
        <v>1096</v>
      </c>
    </row>
    <row r="2704" spans="1:7" x14ac:dyDescent="0.25">
      <c r="A2704">
        <v>4</v>
      </c>
      <c r="B2704">
        <v>2013</v>
      </c>
      <c r="C2704" t="s">
        <v>1102</v>
      </c>
      <c r="D2704" t="s">
        <v>1167</v>
      </c>
      <c r="E2704" t="s">
        <v>1105</v>
      </c>
      <c r="F2704" t="s">
        <v>1164</v>
      </c>
      <c r="G2704" s="140" t="s">
        <v>794</v>
      </c>
    </row>
    <row r="2705" spans="1:7" x14ac:dyDescent="0.25">
      <c r="A2705">
        <v>0</v>
      </c>
      <c r="B2705">
        <v>2013</v>
      </c>
      <c r="C2705" t="s">
        <v>62</v>
      </c>
      <c r="D2705" t="s">
        <v>1167</v>
      </c>
      <c r="E2705" t="s">
        <v>1105</v>
      </c>
      <c r="F2705" t="s">
        <v>1165</v>
      </c>
      <c r="G2705" s="140" t="s">
        <v>1100</v>
      </c>
    </row>
    <row r="2706" spans="1:7" x14ac:dyDescent="0.25">
      <c r="A2706">
        <v>101</v>
      </c>
      <c r="B2706">
        <v>2012</v>
      </c>
      <c r="C2706" t="s">
        <v>1106</v>
      </c>
      <c r="D2706" t="s">
        <v>1167</v>
      </c>
      <c r="E2706" t="s">
        <v>1105</v>
      </c>
      <c r="F2706" t="s">
        <v>1107</v>
      </c>
      <c r="G2706" s="140" t="s">
        <v>861</v>
      </c>
    </row>
    <row r="2707" spans="1:7" x14ac:dyDescent="0.25">
      <c r="A2707">
        <v>102</v>
      </c>
      <c r="B2707">
        <v>2012</v>
      </c>
      <c r="C2707" t="s">
        <v>1108</v>
      </c>
      <c r="D2707" t="s">
        <v>1167</v>
      </c>
      <c r="E2707" t="s">
        <v>1105</v>
      </c>
      <c r="F2707" t="s">
        <v>1109</v>
      </c>
      <c r="G2707" s="140" t="s">
        <v>862</v>
      </c>
    </row>
    <row r="2708" spans="1:7" x14ac:dyDescent="0.25">
      <c r="A2708">
        <v>103</v>
      </c>
      <c r="B2708">
        <v>2012</v>
      </c>
      <c r="C2708" t="s">
        <v>1110</v>
      </c>
      <c r="D2708" t="s">
        <v>1167</v>
      </c>
      <c r="E2708" t="s">
        <v>1105</v>
      </c>
      <c r="F2708" t="s">
        <v>1111</v>
      </c>
      <c r="G2708" s="140" t="s">
        <v>863</v>
      </c>
    </row>
    <row r="2709" spans="1:7" x14ac:dyDescent="0.25">
      <c r="A2709">
        <v>151</v>
      </c>
      <c r="B2709">
        <v>2012</v>
      </c>
      <c r="C2709" t="s">
        <v>15</v>
      </c>
      <c r="D2709" t="s">
        <v>1167</v>
      </c>
      <c r="E2709" t="s">
        <v>1105</v>
      </c>
      <c r="F2709" t="s">
        <v>1112</v>
      </c>
      <c r="G2709" s="140" t="s">
        <v>864</v>
      </c>
    </row>
    <row r="2710" spans="1:7" x14ac:dyDescent="0.25">
      <c r="A2710">
        <v>153</v>
      </c>
      <c r="B2710">
        <v>2012</v>
      </c>
      <c r="C2710" t="s">
        <v>16</v>
      </c>
      <c r="D2710" t="s">
        <v>1167</v>
      </c>
      <c r="E2710" t="s">
        <v>1105</v>
      </c>
      <c r="F2710" t="s">
        <v>1113</v>
      </c>
      <c r="G2710" s="140" t="s">
        <v>865</v>
      </c>
    </row>
    <row r="2711" spans="1:7" x14ac:dyDescent="0.25">
      <c r="A2711">
        <v>154</v>
      </c>
      <c r="B2711">
        <v>2012</v>
      </c>
      <c r="C2711" t="s">
        <v>17</v>
      </c>
      <c r="D2711" t="s">
        <v>1167</v>
      </c>
      <c r="E2711" t="s">
        <v>1105</v>
      </c>
      <c r="F2711" t="s">
        <v>1114</v>
      </c>
      <c r="G2711" s="140" t="s">
        <v>866</v>
      </c>
    </row>
    <row r="2712" spans="1:7" x14ac:dyDescent="0.25">
      <c r="A2712">
        <v>155</v>
      </c>
      <c r="B2712">
        <v>2012</v>
      </c>
      <c r="C2712" t="s">
        <v>18</v>
      </c>
      <c r="D2712" t="s">
        <v>1167</v>
      </c>
      <c r="E2712" t="s">
        <v>1105</v>
      </c>
      <c r="F2712" t="s">
        <v>1115</v>
      </c>
      <c r="G2712" s="140" t="s">
        <v>867</v>
      </c>
    </row>
    <row r="2713" spans="1:7" x14ac:dyDescent="0.25">
      <c r="A2713">
        <v>157</v>
      </c>
      <c r="B2713">
        <v>2012</v>
      </c>
      <c r="C2713" t="s">
        <v>19</v>
      </c>
      <c r="D2713" t="s">
        <v>1167</v>
      </c>
      <c r="E2713" t="s">
        <v>1105</v>
      </c>
      <c r="F2713" t="s">
        <v>1116</v>
      </c>
      <c r="G2713" s="140" t="s">
        <v>868</v>
      </c>
    </row>
    <row r="2714" spans="1:7" x14ac:dyDescent="0.25">
      <c r="A2714">
        <v>159</v>
      </c>
      <c r="B2714">
        <v>2012</v>
      </c>
      <c r="C2714" t="s">
        <v>21</v>
      </c>
      <c r="D2714" t="s">
        <v>1167</v>
      </c>
      <c r="E2714" t="s">
        <v>1105</v>
      </c>
      <c r="F2714" t="s">
        <v>1117</v>
      </c>
      <c r="G2714" s="140" t="s">
        <v>813</v>
      </c>
    </row>
    <row r="2715" spans="1:7" x14ac:dyDescent="0.25">
      <c r="A2715">
        <v>158</v>
      </c>
      <c r="B2715">
        <v>2012</v>
      </c>
      <c r="C2715" t="s">
        <v>20</v>
      </c>
      <c r="D2715" t="s">
        <v>1167</v>
      </c>
      <c r="E2715" t="s">
        <v>1105</v>
      </c>
      <c r="F2715" t="s">
        <v>1118</v>
      </c>
      <c r="G2715" s="140" t="s">
        <v>869</v>
      </c>
    </row>
    <row r="2716" spans="1:7" x14ac:dyDescent="0.25">
      <c r="A2716">
        <v>1</v>
      </c>
      <c r="B2716">
        <v>2012</v>
      </c>
      <c r="C2716" t="s">
        <v>113</v>
      </c>
      <c r="D2716" t="s">
        <v>1167</v>
      </c>
      <c r="E2716" t="s">
        <v>1105</v>
      </c>
      <c r="F2716" t="s">
        <v>1119</v>
      </c>
      <c r="G2716" s="140" t="s">
        <v>870</v>
      </c>
    </row>
    <row r="2717" spans="1:7" x14ac:dyDescent="0.25">
      <c r="A2717">
        <v>241</v>
      </c>
      <c r="B2717">
        <v>2012</v>
      </c>
      <c r="C2717" t="s">
        <v>1120</v>
      </c>
      <c r="D2717" t="s">
        <v>1167</v>
      </c>
      <c r="E2717" t="s">
        <v>1105</v>
      </c>
      <c r="F2717" t="s">
        <v>1121</v>
      </c>
      <c r="G2717" s="140" t="s">
        <v>871</v>
      </c>
    </row>
    <row r="2718" spans="1:7" x14ac:dyDescent="0.25">
      <c r="A2718">
        <v>241001</v>
      </c>
      <c r="B2718">
        <v>2012</v>
      </c>
      <c r="C2718" t="s">
        <v>1122</v>
      </c>
      <c r="D2718" t="s">
        <v>1167</v>
      </c>
      <c r="E2718" t="s">
        <v>1105</v>
      </c>
      <c r="F2718" t="s">
        <v>1123</v>
      </c>
      <c r="G2718" s="140" t="s">
        <v>872</v>
      </c>
    </row>
    <row r="2719" spans="1:7" x14ac:dyDescent="0.25">
      <c r="A2719">
        <v>241999</v>
      </c>
      <c r="B2719">
        <v>2012</v>
      </c>
      <c r="C2719" t="s">
        <v>1124</v>
      </c>
      <c r="D2719" t="s">
        <v>1167</v>
      </c>
      <c r="E2719" t="s">
        <v>1105</v>
      </c>
      <c r="F2719" t="s">
        <v>1125</v>
      </c>
      <c r="G2719" s="140" t="s">
        <v>873</v>
      </c>
    </row>
    <row r="2720" spans="1:7" x14ac:dyDescent="0.25">
      <c r="A2720">
        <v>251</v>
      </c>
      <c r="B2720">
        <v>2012</v>
      </c>
      <c r="C2720" t="s">
        <v>28</v>
      </c>
      <c r="D2720" t="s">
        <v>1167</v>
      </c>
      <c r="E2720" t="s">
        <v>1105</v>
      </c>
      <c r="F2720" t="s">
        <v>1126</v>
      </c>
      <c r="G2720" s="140" t="s">
        <v>874</v>
      </c>
    </row>
    <row r="2721" spans="1:7" x14ac:dyDescent="0.25">
      <c r="A2721">
        <v>252</v>
      </c>
      <c r="B2721">
        <v>2012</v>
      </c>
      <c r="C2721" t="s">
        <v>29</v>
      </c>
      <c r="D2721" t="s">
        <v>1167</v>
      </c>
      <c r="E2721" t="s">
        <v>1105</v>
      </c>
      <c r="F2721" t="s">
        <v>1127</v>
      </c>
      <c r="G2721" s="140" t="s">
        <v>875</v>
      </c>
    </row>
    <row r="2722" spans="1:7" x14ac:dyDescent="0.25">
      <c r="A2722">
        <v>254</v>
      </c>
      <c r="B2722">
        <v>2012</v>
      </c>
      <c r="C2722" t="s">
        <v>30</v>
      </c>
      <c r="D2722" t="s">
        <v>1167</v>
      </c>
      <c r="E2722" t="s">
        <v>1105</v>
      </c>
      <c r="F2722" t="s">
        <v>1128</v>
      </c>
      <c r="G2722" s="140" t="s">
        <v>876</v>
      </c>
    </row>
    <row r="2723" spans="1:7" x14ac:dyDescent="0.25">
      <c r="A2723">
        <v>255</v>
      </c>
      <c r="B2723">
        <v>2012</v>
      </c>
      <c r="C2723" t="s">
        <v>31</v>
      </c>
      <c r="D2723" t="s">
        <v>1167</v>
      </c>
      <c r="E2723" t="s">
        <v>1105</v>
      </c>
      <c r="F2723" t="s">
        <v>1129</v>
      </c>
      <c r="G2723" s="140" t="s">
        <v>877</v>
      </c>
    </row>
    <row r="2724" spans="1:7" x14ac:dyDescent="0.25">
      <c r="A2724">
        <v>256</v>
      </c>
      <c r="B2724">
        <v>2012</v>
      </c>
      <c r="C2724" t="s">
        <v>32</v>
      </c>
      <c r="D2724" t="s">
        <v>1167</v>
      </c>
      <c r="E2724" t="s">
        <v>1105</v>
      </c>
      <c r="F2724" t="s">
        <v>1130</v>
      </c>
      <c r="G2724" s="140" t="s">
        <v>878</v>
      </c>
    </row>
    <row r="2725" spans="1:7" x14ac:dyDescent="0.25">
      <c r="A2725">
        <v>257</v>
      </c>
      <c r="B2725">
        <v>2012</v>
      </c>
      <c r="C2725" t="s">
        <v>33</v>
      </c>
      <c r="D2725" t="s">
        <v>1167</v>
      </c>
      <c r="E2725" t="s">
        <v>1105</v>
      </c>
      <c r="F2725" t="s">
        <v>1131</v>
      </c>
      <c r="G2725" s="140" t="s">
        <v>879</v>
      </c>
    </row>
    <row r="2726" spans="1:7" x14ac:dyDescent="0.25">
      <c r="A2726">
        <v>2</v>
      </c>
      <c r="B2726">
        <v>2012</v>
      </c>
      <c r="C2726" t="s">
        <v>84</v>
      </c>
      <c r="D2726" t="s">
        <v>1167</v>
      </c>
      <c r="E2726" t="s">
        <v>1105</v>
      </c>
      <c r="F2726" t="s">
        <v>1132</v>
      </c>
      <c r="G2726" s="140" t="s">
        <v>880</v>
      </c>
    </row>
    <row r="2727" spans="1:7" x14ac:dyDescent="0.25">
      <c r="A2727">
        <v>351</v>
      </c>
      <c r="B2727">
        <v>2012</v>
      </c>
      <c r="C2727" t="s">
        <v>35</v>
      </c>
      <c r="D2727" t="s">
        <v>1167</v>
      </c>
      <c r="E2727" t="s">
        <v>1105</v>
      </c>
      <c r="F2727" t="s">
        <v>1133</v>
      </c>
      <c r="G2727" s="140" t="s">
        <v>704</v>
      </c>
    </row>
    <row r="2728" spans="1:7" x14ac:dyDescent="0.25">
      <c r="A2728">
        <v>352</v>
      </c>
      <c r="B2728">
        <v>2012</v>
      </c>
      <c r="C2728" t="s">
        <v>36</v>
      </c>
      <c r="D2728" t="s">
        <v>1167</v>
      </c>
      <c r="E2728" t="s">
        <v>1105</v>
      </c>
      <c r="F2728" t="s">
        <v>1134</v>
      </c>
      <c r="G2728" s="140" t="s">
        <v>881</v>
      </c>
    </row>
    <row r="2729" spans="1:7" x14ac:dyDescent="0.25">
      <c r="A2729">
        <v>353</v>
      </c>
      <c r="B2729">
        <v>2012</v>
      </c>
      <c r="C2729" t="s">
        <v>37</v>
      </c>
      <c r="D2729" t="s">
        <v>1167</v>
      </c>
      <c r="E2729" t="s">
        <v>1105</v>
      </c>
      <c r="F2729" t="s">
        <v>1135</v>
      </c>
      <c r="G2729" s="140" t="s">
        <v>882</v>
      </c>
    </row>
    <row r="2730" spans="1:7" x14ac:dyDescent="0.25">
      <c r="A2730" t="s">
        <v>66</v>
      </c>
      <c r="B2730">
        <v>2012</v>
      </c>
      <c r="C2730" t="s">
        <v>94</v>
      </c>
      <c r="D2730" t="s">
        <v>1167</v>
      </c>
      <c r="E2730" t="s">
        <v>1105</v>
      </c>
      <c r="F2730" t="s">
        <v>1136</v>
      </c>
      <c r="G2730" s="140" t="s">
        <v>757</v>
      </c>
    </row>
    <row r="2731" spans="1:7" x14ac:dyDescent="0.25">
      <c r="A2731">
        <v>355</v>
      </c>
      <c r="B2731">
        <v>2012</v>
      </c>
      <c r="C2731" t="s">
        <v>39</v>
      </c>
      <c r="D2731" t="s">
        <v>1167</v>
      </c>
      <c r="E2731" t="s">
        <v>1105</v>
      </c>
      <c r="F2731" t="s">
        <v>1137</v>
      </c>
      <c r="G2731" s="140" t="s">
        <v>883</v>
      </c>
    </row>
    <row r="2732" spans="1:7" x14ac:dyDescent="0.25">
      <c r="A2732">
        <v>356</v>
      </c>
      <c r="B2732">
        <v>2012</v>
      </c>
      <c r="C2732" t="s">
        <v>40</v>
      </c>
      <c r="D2732" t="s">
        <v>1167</v>
      </c>
      <c r="E2732" t="s">
        <v>1105</v>
      </c>
      <c r="F2732" t="s">
        <v>1138</v>
      </c>
      <c r="G2732" s="140" t="s">
        <v>884</v>
      </c>
    </row>
    <row r="2733" spans="1:7" x14ac:dyDescent="0.25">
      <c r="A2733">
        <v>357</v>
      </c>
      <c r="B2733">
        <v>2012</v>
      </c>
      <c r="C2733" t="s">
        <v>41</v>
      </c>
      <c r="D2733" t="s">
        <v>1167</v>
      </c>
      <c r="E2733" t="s">
        <v>1105</v>
      </c>
      <c r="F2733" t="s">
        <v>1139</v>
      </c>
      <c r="G2733" s="140" t="s">
        <v>885</v>
      </c>
    </row>
    <row r="2734" spans="1:7" x14ac:dyDescent="0.25">
      <c r="A2734">
        <v>358</v>
      </c>
      <c r="B2734">
        <v>2012</v>
      </c>
      <c r="C2734" t="s">
        <v>42</v>
      </c>
      <c r="D2734" t="s">
        <v>1167</v>
      </c>
      <c r="E2734" t="s">
        <v>1105</v>
      </c>
      <c r="F2734" t="s">
        <v>1140</v>
      </c>
      <c r="G2734" s="140" t="s">
        <v>886</v>
      </c>
    </row>
    <row r="2735" spans="1:7" x14ac:dyDescent="0.25">
      <c r="A2735">
        <v>359</v>
      </c>
      <c r="B2735">
        <v>2012</v>
      </c>
      <c r="C2735" t="s">
        <v>43</v>
      </c>
      <c r="D2735" t="s">
        <v>1167</v>
      </c>
      <c r="E2735" t="s">
        <v>1105</v>
      </c>
      <c r="F2735" t="s">
        <v>1141</v>
      </c>
      <c r="G2735" s="140" t="s">
        <v>887</v>
      </c>
    </row>
    <row r="2736" spans="1:7" x14ac:dyDescent="0.25">
      <c r="A2736" t="s">
        <v>66</v>
      </c>
      <c r="B2736">
        <v>2012</v>
      </c>
      <c r="C2736" t="s">
        <v>94</v>
      </c>
      <c r="D2736" t="s">
        <v>1167</v>
      </c>
      <c r="E2736" t="s">
        <v>1105</v>
      </c>
      <c r="F2736" t="s">
        <v>1136</v>
      </c>
      <c r="G2736" s="140" t="s">
        <v>757</v>
      </c>
    </row>
    <row r="2737" spans="1:7" x14ac:dyDescent="0.25">
      <c r="A2737">
        <v>361</v>
      </c>
      <c r="B2737">
        <v>2012</v>
      </c>
      <c r="C2737" t="s">
        <v>44</v>
      </c>
      <c r="D2737" t="s">
        <v>1167</v>
      </c>
      <c r="E2737" t="s">
        <v>1105</v>
      </c>
      <c r="F2737" t="s">
        <v>1142</v>
      </c>
      <c r="G2737" s="140" t="s">
        <v>596</v>
      </c>
    </row>
    <row r="2738" spans="1:7" x14ac:dyDescent="0.25">
      <c r="A2738">
        <v>3</v>
      </c>
      <c r="B2738">
        <v>2012</v>
      </c>
      <c r="C2738" t="s">
        <v>85</v>
      </c>
      <c r="D2738" t="s">
        <v>1167</v>
      </c>
      <c r="E2738" t="s">
        <v>1105</v>
      </c>
      <c r="F2738" t="s">
        <v>1143</v>
      </c>
      <c r="G2738" s="140" t="s">
        <v>888</v>
      </c>
    </row>
    <row r="2739" spans="1:7" x14ac:dyDescent="0.25">
      <c r="A2739">
        <v>401</v>
      </c>
      <c r="B2739">
        <v>2012</v>
      </c>
      <c r="C2739" t="s">
        <v>1144</v>
      </c>
      <c r="D2739" t="s">
        <v>1167</v>
      </c>
      <c r="E2739" t="s">
        <v>1105</v>
      </c>
      <c r="F2739" t="s">
        <v>1145</v>
      </c>
      <c r="G2739" s="140" t="s">
        <v>889</v>
      </c>
    </row>
    <row r="2740" spans="1:7" x14ac:dyDescent="0.25">
      <c r="A2740" t="s">
        <v>67</v>
      </c>
      <c r="B2740">
        <v>2012</v>
      </c>
      <c r="C2740" t="s">
        <v>1146</v>
      </c>
      <c r="D2740" t="s">
        <v>1167</v>
      </c>
      <c r="E2740" t="s">
        <v>1105</v>
      </c>
      <c r="F2740" t="s">
        <v>1147</v>
      </c>
      <c r="G2740" s="140" t="s">
        <v>890</v>
      </c>
    </row>
    <row r="2741" spans="1:7" x14ac:dyDescent="0.25">
      <c r="A2741">
        <v>403</v>
      </c>
      <c r="B2741">
        <v>2012</v>
      </c>
      <c r="C2741" t="s">
        <v>1148</v>
      </c>
      <c r="D2741" t="s">
        <v>1167</v>
      </c>
      <c r="E2741" t="s">
        <v>1105</v>
      </c>
      <c r="F2741" t="s">
        <v>1149</v>
      </c>
      <c r="G2741" s="140" t="s">
        <v>641</v>
      </c>
    </row>
    <row r="2742" spans="1:7" x14ac:dyDescent="0.25">
      <c r="A2742">
        <v>404</v>
      </c>
      <c r="B2742">
        <v>2012</v>
      </c>
      <c r="C2742" t="s">
        <v>1150</v>
      </c>
      <c r="D2742" t="s">
        <v>1167</v>
      </c>
      <c r="E2742" t="s">
        <v>1105</v>
      </c>
      <c r="F2742" t="s">
        <v>1151</v>
      </c>
      <c r="G2742" s="140" t="s">
        <v>891</v>
      </c>
    </row>
    <row r="2743" spans="1:7" x14ac:dyDescent="0.25">
      <c r="A2743">
        <v>405</v>
      </c>
      <c r="B2743">
        <v>2012</v>
      </c>
      <c r="C2743" t="s">
        <v>1152</v>
      </c>
      <c r="D2743" t="s">
        <v>1167</v>
      </c>
      <c r="E2743" t="s">
        <v>1105</v>
      </c>
      <c r="F2743" t="s">
        <v>1153</v>
      </c>
      <c r="G2743" s="140" t="s">
        <v>892</v>
      </c>
    </row>
    <row r="2744" spans="1:7" x14ac:dyDescent="0.25">
      <c r="A2744">
        <v>451</v>
      </c>
      <c r="B2744">
        <v>2012</v>
      </c>
      <c r="C2744" t="s">
        <v>51</v>
      </c>
      <c r="D2744" t="s">
        <v>1167</v>
      </c>
      <c r="E2744" t="s">
        <v>1105</v>
      </c>
      <c r="F2744" t="s">
        <v>1154</v>
      </c>
      <c r="G2744" s="140" t="s">
        <v>893</v>
      </c>
    </row>
    <row r="2745" spans="1:7" x14ac:dyDescent="0.25">
      <c r="A2745">
        <v>452</v>
      </c>
      <c r="B2745">
        <v>2012</v>
      </c>
      <c r="C2745" t="s">
        <v>52</v>
      </c>
      <c r="D2745" t="s">
        <v>1167</v>
      </c>
      <c r="E2745" t="s">
        <v>1105</v>
      </c>
      <c r="F2745" t="s">
        <v>1155</v>
      </c>
      <c r="G2745" s="140" t="s">
        <v>894</v>
      </c>
    </row>
    <row r="2746" spans="1:7" x14ac:dyDescent="0.25">
      <c r="A2746">
        <v>453</v>
      </c>
      <c r="B2746">
        <v>2012</v>
      </c>
      <c r="C2746" t="s">
        <v>53</v>
      </c>
      <c r="D2746" t="s">
        <v>1167</v>
      </c>
      <c r="E2746" t="s">
        <v>1105</v>
      </c>
      <c r="F2746" t="s">
        <v>1156</v>
      </c>
      <c r="G2746" s="140" t="s">
        <v>895</v>
      </c>
    </row>
    <row r="2747" spans="1:7" x14ac:dyDescent="0.25">
      <c r="A2747">
        <v>454</v>
      </c>
      <c r="B2747">
        <v>2012</v>
      </c>
      <c r="C2747" t="s">
        <v>54</v>
      </c>
      <c r="D2747" t="s">
        <v>1167</v>
      </c>
      <c r="E2747" t="s">
        <v>1105</v>
      </c>
      <c r="F2747" t="s">
        <v>1157</v>
      </c>
      <c r="G2747" s="140" t="s">
        <v>896</v>
      </c>
    </row>
    <row r="2748" spans="1:7" x14ac:dyDescent="0.25">
      <c r="A2748" t="s">
        <v>68</v>
      </c>
      <c r="B2748">
        <v>2012</v>
      </c>
      <c r="C2748" t="s">
        <v>55</v>
      </c>
      <c r="D2748" t="s">
        <v>1167</v>
      </c>
      <c r="E2748" t="s">
        <v>1105</v>
      </c>
      <c r="F2748" t="s">
        <v>1158</v>
      </c>
      <c r="G2748" s="140" t="s">
        <v>897</v>
      </c>
    </row>
    <row r="2749" spans="1:7" x14ac:dyDescent="0.25">
      <c r="A2749">
        <v>456</v>
      </c>
      <c r="B2749">
        <v>2012</v>
      </c>
      <c r="C2749" t="s">
        <v>56</v>
      </c>
      <c r="D2749" t="s">
        <v>1167</v>
      </c>
      <c r="E2749" t="s">
        <v>1105</v>
      </c>
      <c r="F2749" t="s">
        <v>1159</v>
      </c>
      <c r="G2749" s="140" t="s">
        <v>702</v>
      </c>
    </row>
    <row r="2750" spans="1:7" x14ac:dyDescent="0.25">
      <c r="A2750" t="s">
        <v>67</v>
      </c>
      <c r="B2750">
        <v>2012</v>
      </c>
      <c r="C2750" t="s">
        <v>1146</v>
      </c>
      <c r="D2750" t="s">
        <v>1167</v>
      </c>
      <c r="E2750" t="s">
        <v>1105</v>
      </c>
      <c r="F2750" t="s">
        <v>1147</v>
      </c>
      <c r="G2750" s="140" t="s">
        <v>890</v>
      </c>
    </row>
    <row r="2751" spans="1:7" x14ac:dyDescent="0.25">
      <c r="A2751">
        <v>458</v>
      </c>
      <c r="B2751">
        <v>2012</v>
      </c>
      <c r="C2751" t="s">
        <v>57</v>
      </c>
      <c r="D2751" t="s">
        <v>1167</v>
      </c>
      <c r="E2751" t="s">
        <v>1105</v>
      </c>
      <c r="F2751" t="s">
        <v>1160</v>
      </c>
      <c r="G2751" s="140" t="s">
        <v>898</v>
      </c>
    </row>
    <row r="2752" spans="1:7" x14ac:dyDescent="0.25">
      <c r="A2752">
        <v>459</v>
      </c>
      <c r="B2752">
        <v>2012</v>
      </c>
      <c r="C2752" t="s">
        <v>58</v>
      </c>
      <c r="D2752" t="s">
        <v>1167</v>
      </c>
      <c r="E2752" t="s">
        <v>1105</v>
      </c>
      <c r="F2752" t="s">
        <v>1161</v>
      </c>
      <c r="G2752" s="140" t="s">
        <v>609</v>
      </c>
    </row>
    <row r="2753" spans="1:7" x14ac:dyDescent="0.25">
      <c r="A2753">
        <v>460</v>
      </c>
      <c r="B2753">
        <v>2012</v>
      </c>
      <c r="C2753" t="s">
        <v>59</v>
      </c>
      <c r="D2753" t="s">
        <v>1167</v>
      </c>
      <c r="E2753" t="s">
        <v>1105</v>
      </c>
      <c r="F2753" t="s">
        <v>1162</v>
      </c>
      <c r="G2753" s="140" t="s">
        <v>899</v>
      </c>
    </row>
    <row r="2754" spans="1:7" x14ac:dyDescent="0.25">
      <c r="A2754">
        <v>461</v>
      </c>
      <c r="B2754">
        <v>2012</v>
      </c>
      <c r="C2754" t="s">
        <v>60</v>
      </c>
      <c r="D2754" t="s">
        <v>1167</v>
      </c>
      <c r="E2754" t="s">
        <v>1105</v>
      </c>
      <c r="F2754" t="s">
        <v>1163</v>
      </c>
      <c r="G2754" s="140" t="s">
        <v>900</v>
      </c>
    </row>
    <row r="2755" spans="1:7" x14ac:dyDescent="0.25">
      <c r="A2755" t="s">
        <v>68</v>
      </c>
      <c r="B2755">
        <v>2012</v>
      </c>
      <c r="C2755" t="s">
        <v>55</v>
      </c>
      <c r="D2755" t="s">
        <v>1167</v>
      </c>
      <c r="E2755" t="s">
        <v>1105</v>
      </c>
      <c r="F2755" t="s">
        <v>1158</v>
      </c>
      <c r="G2755" s="140" t="s">
        <v>897</v>
      </c>
    </row>
    <row r="2756" spans="1:7" x14ac:dyDescent="0.25">
      <c r="A2756">
        <v>4</v>
      </c>
      <c r="B2756">
        <v>2012</v>
      </c>
      <c r="C2756" t="s">
        <v>1102</v>
      </c>
      <c r="D2756" t="s">
        <v>1167</v>
      </c>
      <c r="E2756" t="s">
        <v>1105</v>
      </c>
      <c r="F2756" t="s">
        <v>1164</v>
      </c>
      <c r="G2756" s="140" t="s">
        <v>716</v>
      </c>
    </row>
    <row r="2757" spans="1:7" x14ac:dyDescent="0.25">
      <c r="A2757">
        <v>0</v>
      </c>
      <c r="B2757">
        <v>2012</v>
      </c>
      <c r="C2757" t="s">
        <v>62</v>
      </c>
      <c r="D2757" t="s">
        <v>1167</v>
      </c>
      <c r="E2757" t="s">
        <v>1105</v>
      </c>
      <c r="F2757" t="s">
        <v>1165</v>
      </c>
      <c r="G2757" s="140" t="s">
        <v>901</v>
      </c>
    </row>
    <row r="2758" spans="1:7" x14ac:dyDescent="0.25">
      <c r="A2758">
        <v>101</v>
      </c>
      <c r="B2758">
        <v>2011</v>
      </c>
      <c r="C2758" t="s">
        <v>1106</v>
      </c>
      <c r="D2758" t="s">
        <v>1167</v>
      </c>
      <c r="E2758" t="s">
        <v>1105</v>
      </c>
      <c r="F2758" t="s">
        <v>1107</v>
      </c>
      <c r="G2758" s="140" t="s">
        <v>902</v>
      </c>
    </row>
    <row r="2759" spans="1:7" x14ac:dyDescent="0.25">
      <c r="A2759">
        <v>102</v>
      </c>
      <c r="B2759">
        <v>2011</v>
      </c>
      <c r="C2759" t="s">
        <v>1108</v>
      </c>
      <c r="D2759" t="s">
        <v>1167</v>
      </c>
      <c r="E2759" t="s">
        <v>1105</v>
      </c>
      <c r="F2759" t="s">
        <v>1109</v>
      </c>
      <c r="G2759" s="140" t="s">
        <v>594</v>
      </c>
    </row>
    <row r="2760" spans="1:7" x14ac:dyDescent="0.25">
      <c r="A2760">
        <v>103</v>
      </c>
      <c r="B2760">
        <v>2011</v>
      </c>
      <c r="C2760" t="s">
        <v>1110</v>
      </c>
      <c r="D2760" t="s">
        <v>1167</v>
      </c>
      <c r="E2760" t="s">
        <v>1105</v>
      </c>
      <c r="F2760" t="s">
        <v>1111</v>
      </c>
      <c r="G2760" s="140" t="s">
        <v>903</v>
      </c>
    </row>
    <row r="2761" spans="1:7" x14ac:dyDescent="0.25">
      <c r="A2761">
        <v>151</v>
      </c>
      <c r="B2761">
        <v>2011</v>
      </c>
      <c r="C2761" t="s">
        <v>15</v>
      </c>
      <c r="D2761" t="s">
        <v>1167</v>
      </c>
      <c r="E2761" t="s">
        <v>1105</v>
      </c>
      <c r="F2761" t="s">
        <v>1112</v>
      </c>
      <c r="G2761" s="140" t="s">
        <v>904</v>
      </c>
    </row>
    <row r="2762" spans="1:7" x14ac:dyDescent="0.25">
      <c r="A2762">
        <v>153</v>
      </c>
      <c r="B2762">
        <v>2011</v>
      </c>
      <c r="C2762" t="s">
        <v>16</v>
      </c>
      <c r="D2762" t="s">
        <v>1167</v>
      </c>
      <c r="E2762" t="s">
        <v>1105</v>
      </c>
      <c r="F2762" t="s">
        <v>1113</v>
      </c>
      <c r="G2762" s="140" t="s">
        <v>905</v>
      </c>
    </row>
    <row r="2763" spans="1:7" x14ac:dyDescent="0.25">
      <c r="A2763">
        <v>154</v>
      </c>
      <c r="B2763">
        <v>2011</v>
      </c>
      <c r="C2763" t="s">
        <v>17</v>
      </c>
      <c r="D2763" t="s">
        <v>1167</v>
      </c>
      <c r="E2763" t="s">
        <v>1105</v>
      </c>
      <c r="F2763" t="s">
        <v>1114</v>
      </c>
      <c r="G2763" s="140" t="s">
        <v>906</v>
      </c>
    </row>
    <row r="2764" spans="1:7" x14ac:dyDescent="0.25">
      <c r="A2764">
        <v>155</v>
      </c>
      <c r="B2764">
        <v>2011</v>
      </c>
      <c r="C2764" t="s">
        <v>18</v>
      </c>
      <c r="D2764" t="s">
        <v>1167</v>
      </c>
      <c r="E2764" t="s">
        <v>1105</v>
      </c>
      <c r="F2764" t="s">
        <v>1115</v>
      </c>
      <c r="G2764" s="140" t="s">
        <v>907</v>
      </c>
    </row>
    <row r="2765" spans="1:7" x14ac:dyDescent="0.25">
      <c r="A2765">
        <v>157</v>
      </c>
      <c r="B2765">
        <v>2011</v>
      </c>
      <c r="C2765" t="s">
        <v>19</v>
      </c>
      <c r="D2765" t="s">
        <v>1167</v>
      </c>
      <c r="E2765" t="s">
        <v>1105</v>
      </c>
      <c r="F2765" t="s">
        <v>1116</v>
      </c>
      <c r="G2765" s="140" t="s">
        <v>908</v>
      </c>
    </row>
    <row r="2766" spans="1:7" x14ac:dyDescent="0.25">
      <c r="A2766">
        <v>159</v>
      </c>
      <c r="B2766">
        <v>2011</v>
      </c>
      <c r="C2766" t="s">
        <v>21</v>
      </c>
      <c r="D2766" t="s">
        <v>1167</v>
      </c>
      <c r="E2766" t="s">
        <v>1105</v>
      </c>
      <c r="F2766" t="s">
        <v>1117</v>
      </c>
      <c r="G2766" s="140" t="s">
        <v>909</v>
      </c>
    </row>
    <row r="2767" spans="1:7" x14ac:dyDescent="0.25">
      <c r="A2767">
        <v>158</v>
      </c>
      <c r="B2767">
        <v>2011</v>
      </c>
      <c r="C2767" t="s">
        <v>20</v>
      </c>
      <c r="D2767" t="s">
        <v>1167</v>
      </c>
      <c r="E2767" t="s">
        <v>1105</v>
      </c>
      <c r="F2767" t="s">
        <v>1118</v>
      </c>
      <c r="G2767" s="140" t="s">
        <v>910</v>
      </c>
    </row>
    <row r="2768" spans="1:7" x14ac:dyDescent="0.25">
      <c r="A2768">
        <v>1</v>
      </c>
      <c r="B2768">
        <v>2011</v>
      </c>
      <c r="C2768" t="s">
        <v>113</v>
      </c>
      <c r="D2768" t="s">
        <v>1167</v>
      </c>
      <c r="E2768" t="s">
        <v>1105</v>
      </c>
      <c r="F2768" t="s">
        <v>1119</v>
      </c>
      <c r="G2768" s="140" t="s">
        <v>566</v>
      </c>
    </row>
    <row r="2769" spans="1:7" x14ac:dyDescent="0.25">
      <c r="A2769">
        <v>241</v>
      </c>
      <c r="B2769">
        <v>2011</v>
      </c>
      <c r="C2769" t="s">
        <v>1120</v>
      </c>
      <c r="D2769" t="s">
        <v>1167</v>
      </c>
      <c r="E2769" t="s">
        <v>1105</v>
      </c>
      <c r="F2769" t="s">
        <v>1121</v>
      </c>
      <c r="G2769" s="140" t="s">
        <v>911</v>
      </c>
    </row>
    <row r="2770" spans="1:7" x14ac:dyDescent="0.25">
      <c r="A2770">
        <v>241001</v>
      </c>
      <c r="B2770">
        <v>2011</v>
      </c>
      <c r="C2770" t="s">
        <v>1122</v>
      </c>
      <c r="D2770" t="s">
        <v>1167</v>
      </c>
      <c r="E2770" t="s">
        <v>1105</v>
      </c>
      <c r="F2770" t="s">
        <v>1123</v>
      </c>
      <c r="G2770" s="140" t="s">
        <v>768</v>
      </c>
    </row>
    <row r="2771" spans="1:7" x14ac:dyDescent="0.25">
      <c r="A2771">
        <v>241999</v>
      </c>
      <c r="B2771">
        <v>2011</v>
      </c>
      <c r="C2771" t="s">
        <v>1124</v>
      </c>
      <c r="D2771" t="s">
        <v>1167</v>
      </c>
      <c r="E2771" t="s">
        <v>1105</v>
      </c>
      <c r="F2771" t="s">
        <v>1125</v>
      </c>
      <c r="G2771" s="140" t="s">
        <v>912</v>
      </c>
    </row>
    <row r="2772" spans="1:7" x14ac:dyDescent="0.25">
      <c r="A2772">
        <v>251</v>
      </c>
      <c r="B2772">
        <v>2011</v>
      </c>
      <c r="C2772" t="s">
        <v>28</v>
      </c>
      <c r="D2772" t="s">
        <v>1167</v>
      </c>
      <c r="E2772" t="s">
        <v>1105</v>
      </c>
      <c r="F2772" t="s">
        <v>1126</v>
      </c>
      <c r="G2772" s="140" t="s">
        <v>913</v>
      </c>
    </row>
    <row r="2773" spans="1:7" x14ac:dyDescent="0.25">
      <c r="A2773">
        <v>252</v>
      </c>
      <c r="B2773">
        <v>2011</v>
      </c>
      <c r="C2773" t="s">
        <v>29</v>
      </c>
      <c r="D2773" t="s">
        <v>1167</v>
      </c>
      <c r="E2773" t="s">
        <v>1105</v>
      </c>
      <c r="F2773" t="s">
        <v>1127</v>
      </c>
      <c r="G2773" s="140" t="s">
        <v>914</v>
      </c>
    </row>
    <row r="2774" spans="1:7" x14ac:dyDescent="0.25">
      <c r="A2774">
        <v>254</v>
      </c>
      <c r="B2774">
        <v>2011</v>
      </c>
      <c r="C2774" t="s">
        <v>30</v>
      </c>
      <c r="D2774" t="s">
        <v>1167</v>
      </c>
      <c r="E2774" t="s">
        <v>1105</v>
      </c>
      <c r="F2774" t="s">
        <v>1128</v>
      </c>
      <c r="G2774" s="140" t="s">
        <v>915</v>
      </c>
    </row>
    <row r="2775" spans="1:7" x14ac:dyDescent="0.25">
      <c r="A2775">
        <v>255</v>
      </c>
      <c r="B2775">
        <v>2011</v>
      </c>
      <c r="C2775" t="s">
        <v>31</v>
      </c>
      <c r="D2775" t="s">
        <v>1167</v>
      </c>
      <c r="E2775" t="s">
        <v>1105</v>
      </c>
      <c r="F2775" t="s">
        <v>1129</v>
      </c>
      <c r="G2775" s="140" t="s">
        <v>916</v>
      </c>
    </row>
    <row r="2776" spans="1:7" x14ac:dyDescent="0.25">
      <c r="A2776">
        <v>256</v>
      </c>
      <c r="B2776">
        <v>2011</v>
      </c>
      <c r="C2776" t="s">
        <v>32</v>
      </c>
      <c r="D2776" t="s">
        <v>1167</v>
      </c>
      <c r="E2776" t="s">
        <v>1105</v>
      </c>
      <c r="F2776" t="s">
        <v>1130</v>
      </c>
      <c r="G2776" s="140" t="s">
        <v>917</v>
      </c>
    </row>
    <row r="2777" spans="1:7" x14ac:dyDescent="0.25">
      <c r="A2777">
        <v>257</v>
      </c>
      <c r="B2777">
        <v>2011</v>
      </c>
      <c r="C2777" t="s">
        <v>33</v>
      </c>
      <c r="D2777" t="s">
        <v>1167</v>
      </c>
      <c r="E2777" t="s">
        <v>1105</v>
      </c>
      <c r="F2777" t="s">
        <v>1131</v>
      </c>
      <c r="G2777" s="140" t="s">
        <v>918</v>
      </c>
    </row>
    <row r="2778" spans="1:7" x14ac:dyDescent="0.25">
      <c r="A2778">
        <v>2</v>
      </c>
      <c r="B2778">
        <v>2011</v>
      </c>
      <c r="C2778" t="s">
        <v>84</v>
      </c>
      <c r="D2778" t="s">
        <v>1167</v>
      </c>
      <c r="E2778" t="s">
        <v>1105</v>
      </c>
      <c r="F2778" t="s">
        <v>1132</v>
      </c>
      <c r="G2778" s="140" t="s">
        <v>597</v>
      </c>
    </row>
    <row r="2779" spans="1:7" x14ac:dyDescent="0.25">
      <c r="A2779">
        <v>351</v>
      </c>
      <c r="B2779">
        <v>2011</v>
      </c>
      <c r="C2779" t="s">
        <v>35</v>
      </c>
      <c r="D2779" t="s">
        <v>1167</v>
      </c>
      <c r="E2779" t="s">
        <v>1105</v>
      </c>
      <c r="F2779" t="s">
        <v>1133</v>
      </c>
      <c r="G2779" s="140" t="s">
        <v>919</v>
      </c>
    </row>
    <row r="2780" spans="1:7" x14ac:dyDescent="0.25">
      <c r="A2780">
        <v>352</v>
      </c>
      <c r="B2780">
        <v>2011</v>
      </c>
      <c r="C2780" t="s">
        <v>36</v>
      </c>
      <c r="D2780" t="s">
        <v>1167</v>
      </c>
      <c r="E2780" t="s">
        <v>1105</v>
      </c>
      <c r="F2780" t="s">
        <v>1134</v>
      </c>
      <c r="G2780" s="140" t="s">
        <v>893</v>
      </c>
    </row>
    <row r="2781" spans="1:7" x14ac:dyDescent="0.25">
      <c r="A2781">
        <v>353</v>
      </c>
      <c r="B2781">
        <v>2011</v>
      </c>
      <c r="C2781" t="s">
        <v>37</v>
      </c>
      <c r="D2781" t="s">
        <v>1167</v>
      </c>
      <c r="E2781" t="s">
        <v>1105</v>
      </c>
      <c r="F2781" t="s">
        <v>1135</v>
      </c>
      <c r="G2781" s="140" t="s">
        <v>920</v>
      </c>
    </row>
    <row r="2782" spans="1:7" x14ac:dyDescent="0.25">
      <c r="A2782" t="s">
        <v>66</v>
      </c>
      <c r="B2782">
        <v>2011</v>
      </c>
      <c r="C2782" t="s">
        <v>94</v>
      </c>
      <c r="D2782" t="s">
        <v>1167</v>
      </c>
      <c r="E2782" t="s">
        <v>1105</v>
      </c>
      <c r="F2782" t="s">
        <v>1136</v>
      </c>
      <c r="G2782" s="140" t="s">
        <v>921</v>
      </c>
    </row>
    <row r="2783" spans="1:7" x14ac:dyDescent="0.25">
      <c r="A2783">
        <v>355</v>
      </c>
      <c r="B2783">
        <v>2011</v>
      </c>
      <c r="C2783" t="s">
        <v>39</v>
      </c>
      <c r="D2783" t="s">
        <v>1167</v>
      </c>
      <c r="E2783" t="s">
        <v>1105</v>
      </c>
      <c r="F2783" t="s">
        <v>1137</v>
      </c>
      <c r="G2783" s="140" t="s">
        <v>922</v>
      </c>
    </row>
    <row r="2784" spans="1:7" x14ac:dyDescent="0.25">
      <c r="A2784">
        <v>356</v>
      </c>
      <c r="B2784">
        <v>2011</v>
      </c>
      <c r="C2784" t="s">
        <v>40</v>
      </c>
      <c r="D2784" t="s">
        <v>1167</v>
      </c>
      <c r="E2784" t="s">
        <v>1105</v>
      </c>
      <c r="F2784" t="s">
        <v>1138</v>
      </c>
      <c r="G2784" s="140" t="s">
        <v>923</v>
      </c>
    </row>
    <row r="2785" spans="1:7" x14ac:dyDescent="0.25">
      <c r="A2785">
        <v>357</v>
      </c>
      <c r="B2785">
        <v>2011</v>
      </c>
      <c r="C2785" t="s">
        <v>41</v>
      </c>
      <c r="D2785" t="s">
        <v>1167</v>
      </c>
      <c r="E2785" t="s">
        <v>1105</v>
      </c>
      <c r="F2785" t="s">
        <v>1139</v>
      </c>
      <c r="G2785" s="140" t="s">
        <v>813</v>
      </c>
    </row>
    <row r="2786" spans="1:7" x14ac:dyDescent="0.25">
      <c r="A2786">
        <v>358</v>
      </c>
      <c r="B2786">
        <v>2011</v>
      </c>
      <c r="C2786" t="s">
        <v>42</v>
      </c>
      <c r="D2786" t="s">
        <v>1167</v>
      </c>
      <c r="E2786" t="s">
        <v>1105</v>
      </c>
      <c r="F2786" t="s">
        <v>1140</v>
      </c>
      <c r="G2786" s="140" t="s">
        <v>924</v>
      </c>
    </row>
    <row r="2787" spans="1:7" x14ac:dyDescent="0.25">
      <c r="A2787">
        <v>359</v>
      </c>
      <c r="B2787">
        <v>2011</v>
      </c>
      <c r="C2787" t="s">
        <v>43</v>
      </c>
      <c r="D2787" t="s">
        <v>1167</v>
      </c>
      <c r="E2787" t="s">
        <v>1105</v>
      </c>
      <c r="F2787" t="s">
        <v>1141</v>
      </c>
      <c r="G2787" s="140" t="s">
        <v>925</v>
      </c>
    </row>
    <row r="2788" spans="1:7" x14ac:dyDescent="0.25">
      <c r="A2788" t="s">
        <v>66</v>
      </c>
      <c r="B2788">
        <v>2011</v>
      </c>
      <c r="C2788" t="s">
        <v>94</v>
      </c>
      <c r="D2788" t="s">
        <v>1167</v>
      </c>
      <c r="E2788" t="s">
        <v>1105</v>
      </c>
      <c r="F2788" t="s">
        <v>1136</v>
      </c>
      <c r="G2788" s="140" t="s">
        <v>921</v>
      </c>
    </row>
    <row r="2789" spans="1:7" x14ac:dyDescent="0.25">
      <c r="A2789">
        <v>361</v>
      </c>
      <c r="B2789">
        <v>2011</v>
      </c>
      <c r="C2789" t="s">
        <v>44</v>
      </c>
      <c r="D2789" t="s">
        <v>1167</v>
      </c>
      <c r="E2789" t="s">
        <v>1105</v>
      </c>
      <c r="F2789" t="s">
        <v>1142</v>
      </c>
      <c r="G2789" s="140" t="s">
        <v>926</v>
      </c>
    </row>
    <row r="2790" spans="1:7" x14ac:dyDescent="0.25">
      <c r="A2790">
        <v>3</v>
      </c>
      <c r="B2790">
        <v>2011</v>
      </c>
      <c r="C2790" t="s">
        <v>85</v>
      </c>
      <c r="D2790" t="s">
        <v>1167</v>
      </c>
      <c r="E2790" t="s">
        <v>1105</v>
      </c>
      <c r="F2790" t="s">
        <v>1143</v>
      </c>
      <c r="G2790" s="140" t="s">
        <v>927</v>
      </c>
    </row>
    <row r="2791" spans="1:7" x14ac:dyDescent="0.25">
      <c r="A2791">
        <v>401</v>
      </c>
      <c r="B2791">
        <v>2011</v>
      </c>
      <c r="C2791" t="s">
        <v>1144</v>
      </c>
      <c r="D2791" t="s">
        <v>1167</v>
      </c>
      <c r="E2791" t="s">
        <v>1105</v>
      </c>
      <c r="F2791" t="s">
        <v>1145</v>
      </c>
      <c r="G2791" s="140" t="s">
        <v>928</v>
      </c>
    </row>
    <row r="2792" spans="1:7" x14ac:dyDescent="0.25">
      <c r="A2792" t="s">
        <v>67</v>
      </c>
      <c r="B2792">
        <v>2011</v>
      </c>
      <c r="C2792" t="s">
        <v>1146</v>
      </c>
      <c r="D2792" t="s">
        <v>1167</v>
      </c>
      <c r="E2792" t="s">
        <v>1105</v>
      </c>
      <c r="F2792" t="s">
        <v>1147</v>
      </c>
      <c r="G2792" s="140" t="s">
        <v>929</v>
      </c>
    </row>
    <row r="2793" spans="1:7" x14ac:dyDescent="0.25">
      <c r="A2793">
        <v>403</v>
      </c>
      <c r="B2793">
        <v>2011</v>
      </c>
      <c r="C2793" t="s">
        <v>1148</v>
      </c>
      <c r="D2793" t="s">
        <v>1167</v>
      </c>
      <c r="E2793" t="s">
        <v>1105</v>
      </c>
      <c r="F2793" t="s">
        <v>1149</v>
      </c>
      <c r="G2793" s="140" t="s">
        <v>650</v>
      </c>
    </row>
    <row r="2794" spans="1:7" x14ac:dyDescent="0.25">
      <c r="A2794">
        <v>404</v>
      </c>
      <c r="B2794">
        <v>2011</v>
      </c>
      <c r="C2794" t="s">
        <v>1150</v>
      </c>
      <c r="D2794" t="s">
        <v>1167</v>
      </c>
      <c r="E2794" t="s">
        <v>1105</v>
      </c>
      <c r="F2794" t="s">
        <v>1151</v>
      </c>
      <c r="G2794" s="140" t="s">
        <v>930</v>
      </c>
    </row>
    <row r="2795" spans="1:7" x14ac:dyDescent="0.25">
      <c r="A2795">
        <v>405</v>
      </c>
      <c r="B2795">
        <v>2011</v>
      </c>
      <c r="C2795" t="s">
        <v>1152</v>
      </c>
      <c r="D2795" t="s">
        <v>1167</v>
      </c>
      <c r="E2795" t="s">
        <v>1105</v>
      </c>
      <c r="F2795" t="s">
        <v>1153</v>
      </c>
      <c r="G2795" s="140" t="s">
        <v>931</v>
      </c>
    </row>
    <row r="2796" spans="1:7" x14ac:dyDescent="0.25">
      <c r="A2796">
        <v>451</v>
      </c>
      <c r="B2796">
        <v>2011</v>
      </c>
      <c r="C2796" t="s">
        <v>51</v>
      </c>
      <c r="D2796" t="s">
        <v>1167</v>
      </c>
      <c r="E2796" t="s">
        <v>1105</v>
      </c>
      <c r="F2796" t="s">
        <v>1154</v>
      </c>
      <c r="G2796" s="140" t="s">
        <v>932</v>
      </c>
    </row>
    <row r="2797" spans="1:7" x14ac:dyDescent="0.25">
      <c r="A2797">
        <v>452</v>
      </c>
      <c r="B2797">
        <v>2011</v>
      </c>
      <c r="C2797" t="s">
        <v>52</v>
      </c>
      <c r="D2797" t="s">
        <v>1167</v>
      </c>
      <c r="E2797" t="s">
        <v>1105</v>
      </c>
      <c r="F2797" t="s">
        <v>1155</v>
      </c>
      <c r="G2797" s="140" t="s">
        <v>933</v>
      </c>
    </row>
    <row r="2798" spans="1:7" x14ac:dyDescent="0.25">
      <c r="A2798">
        <v>453</v>
      </c>
      <c r="B2798">
        <v>2011</v>
      </c>
      <c r="C2798" t="s">
        <v>53</v>
      </c>
      <c r="D2798" t="s">
        <v>1167</v>
      </c>
      <c r="E2798" t="s">
        <v>1105</v>
      </c>
      <c r="F2798" t="s">
        <v>1156</v>
      </c>
      <c r="G2798" s="140" t="s">
        <v>934</v>
      </c>
    </row>
    <row r="2799" spans="1:7" x14ac:dyDescent="0.25">
      <c r="A2799">
        <v>454</v>
      </c>
      <c r="B2799">
        <v>2011</v>
      </c>
      <c r="C2799" t="s">
        <v>54</v>
      </c>
      <c r="D2799" t="s">
        <v>1167</v>
      </c>
      <c r="E2799" t="s">
        <v>1105</v>
      </c>
      <c r="F2799" t="s">
        <v>1157</v>
      </c>
      <c r="G2799" s="140" t="s">
        <v>935</v>
      </c>
    </row>
    <row r="2800" spans="1:7" x14ac:dyDescent="0.25">
      <c r="A2800" t="s">
        <v>68</v>
      </c>
      <c r="B2800">
        <v>2011</v>
      </c>
      <c r="C2800" t="s">
        <v>55</v>
      </c>
      <c r="D2800" t="s">
        <v>1167</v>
      </c>
      <c r="E2800" t="s">
        <v>1105</v>
      </c>
      <c r="F2800" t="s">
        <v>1158</v>
      </c>
      <c r="G2800" s="140" t="s">
        <v>936</v>
      </c>
    </row>
    <row r="2801" spans="1:7" x14ac:dyDescent="0.25">
      <c r="A2801">
        <v>456</v>
      </c>
      <c r="B2801">
        <v>2011</v>
      </c>
      <c r="C2801" t="s">
        <v>56</v>
      </c>
      <c r="D2801" t="s">
        <v>1167</v>
      </c>
      <c r="E2801" t="s">
        <v>1105</v>
      </c>
      <c r="F2801" t="s">
        <v>1159</v>
      </c>
      <c r="G2801" s="140" t="s">
        <v>937</v>
      </c>
    </row>
    <row r="2802" spans="1:7" x14ac:dyDescent="0.25">
      <c r="A2802" t="s">
        <v>67</v>
      </c>
      <c r="B2802">
        <v>2011</v>
      </c>
      <c r="C2802" t="s">
        <v>1146</v>
      </c>
      <c r="D2802" t="s">
        <v>1167</v>
      </c>
      <c r="E2802" t="s">
        <v>1105</v>
      </c>
      <c r="F2802" t="s">
        <v>1147</v>
      </c>
      <c r="G2802" s="140" t="s">
        <v>929</v>
      </c>
    </row>
    <row r="2803" spans="1:7" x14ac:dyDescent="0.25">
      <c r="A2803">
        <v>458</v>
      </c>
      <c r="B2803">
        <v>2011</v>
      </c>
      <c r="C2803" t="s">
        <v>57</v>
      </c>
      <c r="D2803" t="s">
        <v>1167</v>
      </c>
      <c r="E2803" t="s">
        <v>1105</v>
      </c>
      <c r="F2803" t="s">
        <v>1160</v>
      </c>
      <c r="G2803" s="140" t="s">
        <v>938</v>
      </c>
    </row>
    <row r="2804" spans="1:7" x14ac:dyDescent="0.25">
      <c r="A2804">
        <v>459</v>
      </c>
      <c r="B2804">
        <v>2011</v>
      </c>
      <c r="C2804" t="s">
        <v>58</v>
      </c>
      <c r="D2804" t="s">
        <v>1167</v>
      </c>
      <c r="E2804" t="s">
        <v>1105</v>
      </c>
      <c r="F2804" t="s">
        <v>1161</v>
      </c>
      <c r="G2804" s="140" t="s">
        <v>690</v>
      </c>
    </row>
    <row r="2805" spans="1:7" x14ac:dyDescent="0.25">
      <c r="A2805">
        <v>460</v>
      </c>
      <c r="B2805">
        <v>2011</v>
      </c>
      <c r="C2805" t="s">
        <v>59</v>
      </c>
      <c r="D2805" t="s">
        <v>1167</v>
      </c>
      <c r="E2805" t="s">
        <v>1105</v>
      </c>
      <c r="F2805" t="s">
        <v>1162</v>
      </c>
      <c r="G2805" s="140" t="s">
        <v>939</v>
      </c>
    </row>
    <row r="2806" spans="1:7" x14ac:dyDescent="0.25">
      <c r="A2806">
        <v>461</v>
      </c>
      <c r="B2806">
        <v>2011</v>
      </c>
      <c r="C2806" t="s">
        <v>60</v>
      </c>
      <c r="D2806" t="s">
        <v>1167</v>
      </c>
      <c r="E2806" t="s">
        <v>1105</v>
      </c>
      <c r="F2806" t="s">
        <v>1163</v>
      </c>
      <c r="G2806" s="140" t="s">
        <v>846</v>
      </c>
    </row>
    <row r="2807" spans="1:7" x14ac:dyDescent="0.25">
      <c r="A2807" t="s">
        <v>68</v>
      </c>
      <c r="B2807">
        <v>2011</v>
      </c>
      <c r="C2807" t="s">
        <v>55</v>
      </c>
      <c r="D2807" t="s">
        <v>1167</v>
      </c>
      <c r="E2807" t="s">
        <v>1105</v>
      </c>
      <c r="F2807" t="s">
        <v>1158</v>
      </c>
      <c r="G2807" s="140" t="s">
        <v>936</v>
      </c>
    </row>
    <row r="2808" spans="1:7" x14ac:dyDescent="0.25">
      <c r="A2808">
        <v>4</v>
      </c>
      <c r="B2808">
        <v>2011</v>
      </c>
      <c r="C2808" t="s">
        <v>1102</v>
      </c>
      <c r="D2808" t="s">
        <v>1167</v>
      </c>
      <c r="E2808" t="s">
        <v>1105</v>
      </c>
      <c r="F2808" t="s">
        <v>1164</v>
      </c>
      <c r="G2808" s="140" t="s">
        <v>940</v>
      </c>
    </row>
    <row r="2809" spans="1:7" x14ac:dyDescent="0.25">
      <c r="A2809">
        <v>0</v>
      </c>
      <c r="B2809">
        <v>2011</v>
      </c>
      <c r="C2809" t="s">
        <v>62</v>
      </c>
      <c r="D2809" t="s">
        <v>1167</v>
      </c>
      <c r="E2809" t="s">
        <v>1105</v>
      </c>
      <c r="F2809" t="s">
        <v>1165</v>
      </c>
      <c r="G2809" s="140" t="s">
        <v>678</v>
      </c>
    </row>
    <row r="2810" spans="1:7" x14ac:dyDescent="0.25">
      <c r="G2810" s="140" t="s">
        <v>74</v>
      </c>
    </row>
    <row r="2811" spans="1:7" x14ac:dyDescent="0.25">
      <c r="G2811" s="140" t="s">
        <v>74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107F-8D27-44C8-9415-D4B81993C6BE}">
  <sheetPr codeName="Tabelle11" filterMode="1"/>
  <dimension ref="A1:I449"/>
  <sheetViews>
    <sheetView zoomScale="235" zoomScaleNormal="235" workbookViewId="0">
      <selection activeCell="A156" sqref="A156"/>
    </sheetView>
  </sheetViews>
  <sheetFormatPr baseColWidth="10" defaultColWidth="11.42578125" defaultRowHeight="15" x14ac:dyDescent="0.25"/>
  <cols>
    <col min="1" max="1" width="11.42578125" style="136"/>
    <col min="2" max="2" width="18.7109375" style="130" customWidth="1"/>
    <col min="3" max="16384" width="11.42578125" style="130"/>
  </cols>
  <sheetData>
    <row r="1" spans="1:9" customFormat="1" ht="30" customHeight="1" x14ac:dyDescent="0.25">
      <c r="A1" s="129" t="s">
        <v>100</v>
      </c>
      <c r="B1" s="32"/>
      <c r="C1" s="32"/>
      <c r="D1" s="32"/>
      <c r="E1" s="32"/>
    </row>
    <row r="2" spans="1:9" customFormat="1" ht="30" customHeight="1" x14ac:dyDescent="0.25">
      <c r="A2" s="135" t="s">
        <v>103</v>
      </c>
      <c r="B2" s="34"/>
      <c r="C2" s="34"/>
      <c r="D2" s="34"/>
      <c r="E2" s="34"/>
    </row>
    <row r="6" spans="1:9" ht="49.5" x14ac:dyDescent="0.25">
      <c r="B6" s="153" t="s">
        <v>130</v>
      </c>
      <c r="C6" s="148" t="s">
        <v>63</v>
      </c>
      <c r="D6" s="1" t="s">
        <v>1</v>
      </c>
      <c r="E6" s="131" t="s">
        <v>2</v>
      </c>
      <c r="F6" s="131" t="s">
        <v>131</v>
      </c>
      <c r="G6" s="131" t="s">
        <v>3</v>
      </c>
      <c r="H6" s="132" t="s">
        <v>132</v>
      </c>
      <c r="I6" s="132" t="s">
        <v>133</v>
      </c>
    </row>
    <row r="7" spans="1:9" ht="8.25" customHeight="1" x14ac:dyDescent="0.25">
      <c r="B7" s="154"/>
      <c r="C7" s="155"/>
      <c r="D7" s="156">
        <v>1000</v>
      </c>
      <c r="E7" s="157"/>
      <c r="F7" s="158"/>
      <c r="G7" s="159" t="s">
        <v>5</v>
      </c>
      <c r="H7" s="160"/>
      <c r="I7" s="160"/>
    </row>
    <row r="8" spans="1:9" ht="8.25" customHeight="1" x14ac:dyDescent="0.25">
      <c r="B8" s="109">
        <v>1</v>
      </c>
      <c r="C8" s="109">
        <v>2</v>
      </c>
      <c r="D8" s="109">
        <v>3</v>
      </c>
      <c r="E8" s="109">
        <v>4</v>
      </c>
      <c r="F8" s="109">
        <v>5</v>
      </c>
      <c r="G8" s="109">
        <v>6</v>
      </c>
      <c r="H8" s="109">
        <v>7</v>
      </c>
      <c r="I8" s="109">
        <v>8</v>
      </c>
    </row>
    <row r="9" spans="1:9" ht="8.25" hidden="1" customHeight="1" x14ac:dyDescent="0.25">
      <c r="A9" s="133">
        <v>101</v>
      </c>
      <c r="B9" s="125" t="s">
        <v>12</v>
      </c>
      <c r="C9" s="126">
        <v>2019</v>
      </c>
      <c r="D9" s="127">
        <f>VLOOKUP($A9,'2019_A10_Rohdaten'!$A$3:$K$61,4,FALSE)/1000</f>
        <v>243.63570999999999</v>
      </c>
      <c r="E9" s="127">
        <f>VLOOKUP($A9,'2019_A10_Rohdaten'!$A$3:$K$61,5,FALSE)/1000</f>
        <v>181.27089000000001</v>
      </c>
      <c r="F9" s="127">
        <f>VLOOKUP($A9,'2019_A10_Rohdaten'!$A$3:$K$61,6,FALSE)/1000</f>
        <v>62.364820000000002</v>
      </c>
      <c r="G9" s="127">
        <f>VLOOKUP($A9,'2019_A10_Rohdaten'!$A$3:$K$61,9,FALSE)</f>
        <v>74.400000000000006</v>
      </c>
      <c r="H9" s="127">
        <f>VLOOKUP($A9,'2019_A10_Rohdaten'!$A$3:$K$61,10,FALSE)</f>
        <v>25.6</v>
      </c>
      <c r="I9" s="127">
        <f>VLOOKUP($A9,'2019_A10_Rohdaten'!$A$3:$K$61,11,FALSE)</f>
        <v>23.47</v>
      </c>
    </row>
    <row r="10" spans="1:9" ht="8.25" hidden="1" customHeight="1" x14ac:dyDescent="0.25">
      <c r="A10" s="133">
        <v>102</v>
      </c>
      <c r="B10" s="125" t="s">
        <v>13</v>
      </c>
      <c r="C10" s="126">
        <v>2019</v>
      </c>
      <c r="D10" s="127">
        <f>VLOOKUP($A10,'2019_A10_Rohdaten'!$A$3:$K$61,4,FALSE)/1000</f>
        <v>102.74144</v>
      </c>
      <c r="E10" s="127">
        <f>VLOOKUP($A10,'2019_A10_Rohdaten'!$A$3:$K$61,5,FALSE)/1000</f>
        <v>66.019070000000013</v>
      </c>
      <c r="F10" s="127">
        <f>VLOOKUP($A10,'2019_A10_Rohdaten'!$A$3:$K$61,6,FALSE)/1000</f>
        <v>36.722360000000002</v>
      </c>
      <c r="G10" s="127">
        <f>VLOOKUP($A10,'2019_A10_Rohdaten'!$A$3:$K$61,9,FALSE)</f>
        <v>64.260000000000005</v>
      </c>
      <c r="H10" s="127">
        <f>VLOOKUP($A10,'2019_A10_Rohdaten'!$A$3:$K$61,10,FALSE)</f>
        <v>35.74</v>
      </c>
      <c r="I10" s="127">
        <f>VLOOKUP($A10,'2019_A10_Rohdaten'!$A$3:$K$61,11,FALSE)</f>
        <v>33.75</v>
      </c>
    </row>
    <row r="11" spans="1:9" ht="8.25" hidden="1" customHeight="1" x14ac:dyDescent="0.25">
      <c r="A11" s="133">
        <v>103</v>
      </c>
      <c r="B11" s="125" t="s">
        <v>14</v>
      </c>
      <c r="C11" s="126">
        <v>2019</v>
      </c>
      <c r="D11" s="127">
        <f>VLOOKUP($A11,'2019_A10_Rohdaten'!$A$3:$K$61,4,FALSE)/1000</f>
        <v>121.79483999999999</v>
      </c>
      <c r="E11" s="127">
        <f>VLOOKUP($A11,'2019_A10_Rohdaten'!$A$3:$K$61,5,FALSE)/1000</f>
        <v>75.227170000000001</v>
      </c>
      <c r="F11" s="127">
        <f>VLOOKUP($A11,'2019_A10_Rohdaten'!$A$3:$K$61,6,FALSE)/1000</f>
        <v>46.567680000000003</v>
      </c>
      <c r="G11" s="127">
        <f>VLOOKUP($A11,'2019_A10_Rohdaten'!$A$3:$K$61,9,FALSE)</f>
        <v>61.77</v>
      </c>
      <c r="H11" s="127">
        <f>VLOOKUP($A11,'2019_A10_Rohdaten'!$A$3:$K$61,10,FALSE)</f>
        <v>38.229999999999997</v>
      </c>
      <c r="I11" s="127">
        <f>VLOOKUP($A11,'2019_A10_Rohdaten'!$A$3:$K$61,11,FALSE)</f>
        <v>36.200000000000003</v>
      </c>
    </row>
    <row r="12" spans="1:9" ht="8.25" hidden="1" customHeight="1" x14ac:dyDescent="0.25">
      <c r="A12" s="133">
        <v>151</v>
      </c>
      <c r="B12" s="125" t="s">
        <v>15</v>
      </c>
      <c r="C12" s="126">
        <v>2019</v>
      </c>
      <c r="D12" s="127">
        <f>VLOOKUP($A12,'2019_A10_Rohdaten'!$A$3:$K$61,4,FALSE)/1000</f>
        <v>175.28685999999999</v>
      </c>
      <c r="E12" s="127">
        <f>VLOOKUP($A12,'2019_A10_Rohdaten'!$A$3:$K$61,5,FALSE)/1000</f>
        <v>128.39846</v>
      </c>
      <c r="F12" s="127">
        <f>VLOOKUP($A12,'2019_A10_Rohdaten'!$A$3:$K$61,6,FALSE)/1000</f>
        <v>46.888390000000001</v>
      </c>
      <c r="G12" s="127">
        <f>VLOOKUP($A12,'2019_A10_Rohdaten'!$A$3:$K$61,9,FALSE)</f>
        <v>73.25</v>
      </c>
      <c r="H12" s="127">
        <f>VLOOKUP($A12,'2019_A10_Rohdaten'!$A$3:$K$61,10,FALSE)</f>
        <v>26.75</v>
      </c>
      <c r="I12" s="127">
        <f>VLOOKUP($A12,'2019_A10_Rohdaten'!$A$3:$K$61,11,FALSE)</f>
        <v>25.18</v>
      </c>
    </row>
    <row r="13" spans="1:9" ht="8.25" hidden="1" customHeight="1" x14ac:dyDescent="0.25">
      <c r="A13" s="133">
        <v>153</v>
      </c>
      <c r="B13" s="125" t="s">
        <v>16</v>
      </c>
      <c r="C13" s="126">
        <v>2019</v>
      </c>
      <c r="D13" s="127">
        <f>VLOOKUP($A13,'2019_A10_Rohdaten'!$A$3:$K$61,4,FALSE)/1000</f>
        <v>133.29014000000001</v>
      </c>
      <c r="E13" s="127">
        <f>VLOOKUP($A13,'2019_A10_Rohdaten'!$A$3:$K$61,5,FALSE)/1000</f>
        <v>107.80583</v>
      </c>
      <c r="F13" s="127">
        <f>VLOOKUP($A13,'2019_A10_Rohdaten'!$A$3:$K$61,6,FALSE)/1000</f>
        <v>25.484299999999998</v>
      </c>
      <c r="G13" s="127">
        <f>VLOOKUP($A13,'2019_A10_Rohdaten'!$A$3:$K$61,9,FALSE)</f>
        <v>80.88</v>
      </c>
      <c r="H13" s="127">
        <f>VLOOKUP($A13,'2019_A10_Rohdaten'!$A$3:$K$61,10,FALSE)</f>
        <v>19.12</v>
      </c>
      <c r="I13" s="127">
        <f>VLOOKUP($A13,'2019_A10_Rohdaten'!$A$3:$K$61,11,FALSE)</f>
        <v>17.66</v>
      </c>
    </row>
    <row r="14" spans="1:9" ht="8.25" hidden="1" customHeight="1" x14ac:dyDescent="0.25">
      <c r="A14" s="133">
        <v>154</v>
      </c>
      <c r="B14" s="125" t="s">
        <v>17</v>
      </c>
      <c r="C14" s="126">
        <v>2019</v>
      </c>
      <c r="D14" s="127">
        <f>VLOOKUP($A14,'2019_A10_Rohdaten'!$A$3:$K$61,4,FALSE)/1000</f>
        <v>87.322539999999989</v>
      </c>
      <c r="E14" s="127">
        <f>VLOOKUP($A14,'2019_A10_Rohdaten'!$A$3:$K$61,5,FALSE)/1000</f>
        <v>73.422080000000008</v>
      </c>
      <c r="F14" s="127">
        <f>VLOOKUP($A14,'2019_A10_Rohdaten'!$A$3:$K$61,6,FALSE)/1000</f>
        <v>13.900459999999999</v>
      </c>
      <c r="G14" s="127">
        <f>VLOOKUP($A14,'2019_A10_Rohdaten'!$A$3:$K$61,9,FALSE)</f>
        <v>84.08</v>
      </c>
      <c r="H14" s="127">
        <f>VLOOKUP($A14,'2019_A10_Rohdaten'!$A$3:$K$61,10,FALSE)</f>
        <v>15.92</v>
      </c>
      <c r="I14" s="127">
        <f>VLOOKUP($A14,'2019_A10_Rohdaten'!$A$3:$K$61,11,FALSE)</f>
        <v>13.61</v>
      </c>
    </row>
    <row r="15" spans="1:9" ht="8.25" hidden="1" customHeight="1" x14ac:dyDescent="0.25">
      <c r="A15" s="133">
        <v>155</v>
      </c>
      <c r="B15" s="125" t="s">
        <v>18</v>
      </c>
      <c r="C15" s="126">
        <v>2019</v>
      </c>
      <c r="D15" s="127">
        <f>VLOOKUP($A15,'2019_A10_Rohdaten'!$A$3:$K$61,4,FALSE)/1000</f>
        <v>129.58364</v>
      </c>
      <c r="E15" s="127">
        <f>VLOOKUP($A15,'2019_A10_Rohdaten'!$A$3:$K$61,5,FALSE)/1000</f>
        <v>108.49247</v>
      </c>
      <c r="F15" s="127">
        <f>VLOOKUP($A15,'2019_A10_Rohdaten'!$A$3:$K$61,6,FALSE)/1000</f>
        <v>21.091169999999998</v>
      </c>
      <c r="G15" s="127">
        <f>VLOOKUP($A15,'2019_A10_Rohdaten'!$A$3:$K$61,9,FALSE)</f>
        <v>83.72</v>
      </c>
      <c r="H15" s="127">
        <f>VLOOKUP($A15,'2019_A10_Rohdaten'!$A$3:$K$61,10,FALSE)</f>
        <v>16.28</v>
      </c>
      <c r="I15" s="127">
        <f>VLOOKUP($A15,'2019_A10_Rohdaten'!$A$3:$K$61,11,FALSE)</f>
        <v>14.64</v>
      </c>
    </row>
    <row r="16" spans="1:9" ht="8.25" hidden="1" customHeight="1" x14ac:dyDescent="0.25">
      <c r="A16" s="133">
        <v>157</v>
      </c>
      <c r="B16" s="125" t="s">
        <v>19</v>
      </c>
      <c r="C16" s="126">
        <v>2019</v>
      </c>
      <c r="D16" s="127">
        <f>VLOOKUP($A16,'2019_A10_Rohdaten'!$A$3:$K$61,4,FALSE)/1000</f>
        <v>130.24786</v>
      </c>
      <c r="E16" s="127">
        <f>VLOOKUP($A16,'2019_A10_Rohdaten'!$A$3:$K$61,5,FALSE)/1000</f>
        <v>103.82208</v>
      </c>
      <c r="F16" s="127">
        <f>VLOOKUP($A16,'2019_A10_Rohdaten'!$A$3:$K$61,6,FALSE)/1000</f>
        <v>26.42578</v>
      </c>
      <c r="G16" s="127">
        <f>VLOOKUP($A16,'2019_A10_Rohdaten'!$A$3:$K$61,9,FALSE)</f>
        <v>79.709999999999994</v>
      </c>
      <c r="H16" s="127">
        <f>VLOOKUP($A16,'2019_A10_Rohdaten'!$A$3:$K$61,10,FALSE)</f>
        <v>20.29</v>
      </c>
      <c r="I16" s="127">
        <f>VLOOKUP($A16,'2019_A10_Rohdaten'!$A$3:$K$61,11,FALSE)</f>
        <v>18.8</v>
      </c>
    </row>
    <row r="17" spans="1:9" ht="8.25" hidden="1" customHeight="1" x14ac:dyDescent="0.25">
      <c r="A17" s="133">
        <v>159</v>
      </c>
      <c r="B17" s="125" t="s">
        <v>21</v>
      </c>
      <c r="C17" s="126">
        <v>2019</v>
      </c>
      <c r="D17" s="127">
        <f>VLOOKUP($A17,'2019_A10_Rohdaten'!$A$3:$K$61,4,FALSE)/1000</f>
        <v>320.55387000000002</v>
      </c>
      <c r="E17" s="127">
        <f>VLOOKUP($A17,'2019_A10_Rohdaten'!$A$3:$K$61,5,FALSE)/1000</f>
        <v>266.11966999999999</v>
      </c>
      <c r="F17" s="127">
        <f>VLOOKUP($A17,'2019_A10_Rohdaten'!$A$3:$K$61,6,FALSE)/1000</f>
        <v>54.434190000000001</v>
      </c>
      <c r="G17" s="127">
        <f>VLOOKUP($A17,'2019_A10_Rohdaten'!$A$3:$K$61,9,FALSE)</f>
        <v>83.02</v>
      </c>
      <c r="H17" s="127">
        <f>VLOOKUP($A17,'2019_A10_Rohdaten'!$A$3:$K$61,10,FALSE)</f>
        <v>16.98</v>
      </c>
      <c r="I17" s="127">
        <f>VLOOKUP($A17,'2019_A10_Rohdaten'!$A$3:$K$61,11,FALSE)</f>
        <v>15.54</v>
      </c>
    </row>
    <row r="18" spans="1:9" ht="8.25" hidden="1" customHeight="1" x14ac:dyDescent="0.25">
      <c r="A18" s="134">
        <v>158</v>
      </c>
      <c r="B18" s="125" t="s">
        <v>20</v>
      </c>
      <c r="C18" s="126">
        <v>2019</v>
      </c>
      <c r="D18" s="127">
        <f>VLOOKUP($A18,'2019_A10_Rohdaten'!$A$3:$K$61,4,FALSE)/1000</f>
        <v>118.0086</v>
      </c>
      <c r="E18" s="127">
        <f>VLOOKUP($A18,'2019_A10_Rohdaten'!$A$3:$K$61,5,FALSE)/1000</f>
        <v>99.700839999999999</v>
      </c>
      <c r="F18" s="127">
        <f>VLOOKUP($A18,'2019_A10_Rohdaten'!$A$3:$K$61,6,FALSE)/1000</f>
        <v>18.307759999999998</v>
      </c>
      <c r="G18" s="127">
        <f>VLOOKUP($A18,'2019_A10_Rohdaten'!$A$3:$K$61,9,FALSE)</f>
        <v>84.49</v>
      </c>
      <c r="H18" s="127">
        <f>VLOOKUP($A18,'2019_A10_Rohdaten'!$A$3:$K$61,10,FALSE)</f>
        <v>15.51</v>
      </c>
      <c r="I18" s="127">
        <f>VLOOKUP($A18,'2019_A10_Rohdaten'!$A$3:$K$61,11,FALSE)</f>
        <v>14.02</v>
      </c>
    </row>
    <row r="19" spans="1:9" ht="8.25" hidden="1" customHeight="1" x14ac:dyDescent="0.25">
      <c r="A19" s="137">
        <v>1</v>
      </c>
      <c r="B19" s="128" t="s">
        <v>134</v>
      </c>
      <c r="C19" s="126">
        <v>2019</v>
      </c>
      <c r="D19" s="127">
        <f>VLOOKUP($A19,'2019_A10_Rohdaten'!$A$3:$K$61,4,FALSE)/1000</f>
        <v>1563.6542400000001</v>
      </c>
      <c r="E19" s="127">
        <f>VLOOKUP($A19,'2019_A10_Rohdaten'!$A$3:$K$61,5,FALSE)/1000</f>
        <v>1211.11889</v>
      </c>
      <c r="F19" s="127">
        <f>VLOOKUP($A19,'2019_A10_Rohdaten'!$A$3:$K$61,6,FALSE)/1000</f>
        <v>352.53534999999999</v>
      </c>
      <c r="G19" s="127">
        <f>VLOOKUP($A19,'2019_A10_Rohdaten'!$A$3:$K$61,9,FALSE)</f>
        <v>77.45</v>
      </c>
      <c r="H19" s="127">
        <f>VLOOKUP($A19,'2019_A10_Rohdaten'!$A$3:$K$61,10,FALSE)</f>
        <v>22.55</v>
      </c>
      <c r="I19" s="127">
        <f>VLOOKUP($A19,'2019_A10_Rohdaten'!$A$3:$K$61,11,FALSE)</f>
        <v>20.82</v>
      </c>
    </row>
    <row r="20" spans="1:9" ht="8.25" hidden="1" customHeight="1" x14ac:dyDescent="0.25">
      <c r="A20" s="133">
        <v>241</v>
      </c>
      <c r="B20" s="125" t="s">
        <v>25</v>
      </c>
      <c r="C20" s="126">
        <v>2019</v>
      </c>
      <c r="D20" s="127">
        <f>VLOOKUP($A20,'2019_A10_Rohdaten'!$A$3:$K$61,4,FALSE)/1000</f>
        <v>1138.6646599999999</v>
      </c>
      <c r="E20" s="127">
        <f>VLOOKUP($A20,'2019_A10_Rohdaten'!$A$3:$K$61,5,FALSE)/1000</f>
        <v>791.88406000000009</v>
      </c>
      <c r="F20" s="127">
        <f>VLOOKUP($A20,'2019_A10_Rohdaten'!$A$3:$K$61,6,FALSE)/1000</f>
        <v>346.78059999999999</v>
      </c>
      <c r="G20" s="127">
        <f>VLOOKUP($A20,'2019_A10_Rohdaten'!$A$3:$K$61,9,FALSE)</f>
        <v>69.540000000000006</v>
      </c>
      <c r="H20" s="127">
        <f>VLOOKUP($A20,'2019_A10_Rohdaten'!$A$3:$K$61,10,FALSE)</f>
        <v>30.46</v>
      </c>
      <c r="I20" s="127">
        <f>VLOOKUP($A20,'2019_A10_Rohdaten'!$A$3:$K$61,11,FALSE)</f>
        <v>28.6</v>
      </c>
    </row>
    <row r="21" spans="1:9" ht="8.25" hidden="1" customHeight="1" x14ac:dyDescent="0.25">
      <c r="A21" s="133">
        <v>241001</v>
      </c>
      <c r="B21" s="125" t="s">
        <v>91</v>
      </c>
      <c r="C21" s="126">
        <v>2019</v>
      </c>
      <c r="D21" s="127">
        <f>VLOOKUP($A21,'2019_A10_Rohdaten'!$A$3:$K$61,4,FALSE)/1000</f>
        <v>528.85623999999996</v>
      </c>
      <c r="E21" s="127">
        <f>VLOOKUP($A21,'2019_A10_Rohdaten'!$A$3:$K$61,5,FALSE)/1000</f>
        <v>331.47848999999997</v>
      </c>
      <c r="F21" s="127">
        <f>VLOOKUP($A21,'2019_A10_Rohdaten'!$A$3:$K$61,6,FALSE)/1000</f>
        <v>197.37774999999999</v>
      </c>
      <c r="G21" s="127">
        <f>VLOOKUP($A21,'2019_A10_Rohdaten'!$A$3:$K$61,9,FALSE)</f>
        <v>62.68</v>
      </c>
      <c r="H21" s="127">
        <f>VLOOKUP($A21,'2019_A10_Rohdaten'!$A$3:$K$61,10,FALSE)</f>
        <v>37.32</v>
      </c>
      <c r="I21" s="127">
        <f>VLOOKUP($A21,'2019_A10_Rohdaten'!$A$3:$K$61,11,FALSE)</f>
        <v>34.909999999999997</v>
      </c>
    </row>
    <row r="22" spans="1:9" ht="8.25" hidden="1" customHeight="1" x14ac:dyDescent="0.25">
      <c r="A22" s="133">
        <v>241999</v>
      </c>
      <c r="B22" s="125" t="s">
        <v>92</v>
      </c>
      <c r="C22" s="126">
        <v>2019</v>
      </c>
      <c r="D22" s="127">
        <f>VLOOKUP($A22,'2019_A10_Rohdaten'!$A$3:$K$61,4,FALSE)/1000</f>
        <v>609.80842000000007</v>
      </c>
      <c r="E22" s="127">
        <f>VLOOKUP($A22,'2019_A10_Rohdaten'!$A$3:$K$61,5,FALSE)/1000</f>
        <v>460.40557000000001</v>
      </c>
      <c r="F22" s="127">
        <f>VLOOKUP($A22,'2019_A10_Rohdaten'!$A$3:$K$61,6,FALSE)/1000</f>
        <v>149.40285</v>
      </c>
      <c r="G22" s="127">
        <f>VLOOKUP($A22,'2019_A10_Rohdaten'!$A$3:$K$61,9,FALSE)</f>
        <v>75.5</v>
      </c>
      <c r="H22" s="127">
        <f>VLOOKUP($A22,'2019_A10_Rohdaten'!$A$3:$K$61,10,FALSE)</f>
        <v>24.5</v>
      </c>
      <c r="I22" s="127">
        <f>VLOOKUP($A22,'2019_A10_Rohdaten'!$A$3:$K$61,11,FALSE)</f>
        <v>23.12</v>
      </c>
    </row>
    <row r="23" spans="1:9" ht="8.25" hidden="1" customHeight="1" x14ac:dyDescent="0.25">
      <c r="A23" s="133">
        <v>251</v>
      </c>
      <c r="B23" s="125" t="s">
        <v>28</v>
      </c>
      <c r="C23" s="126">
        <v>2019</v>
      </c>
      <c r="D23" s="127">
        <f>VLOOKUP($A23,'2019_A10_Rohdaten'!$A$3:$K$61,4,FALSE)/1000</f>
        <v>213.24073999999999</v>
      </c>
      <c r="E23" s="127">
        <f>VLOOKUP($A23,'2019_A10_Rohdaten'!$A$3:$K$61,5,FALSE)/1000</f>
        <v>176.09467999999998</v>
      </c>
      <c r="F23" s="127">
        <f>VLOOKUP($A23,'2019_A10_Rohdaten'!$A$3:$K$61,6,FALSE)/1000</f>
        <v>37.146059999999999</v>
      </c>
      <c r="G23" s="127">
        <f>VLOOKUP($A23,'2019_A10_Rohdaten'!$A$3:$K$61,9,FALSE)</f>
        <v>82.58</v>
      </c>
      <c r="H23" s="127">
        <f>VLOOKUP($A23,'2019_A10_Rohdaten'!$A$3:$K$61,10,FALSE)</f>
        <v>17.420000000000002</v>
      </c>
      <c r="I23" s="127">
        <f>VLOOKUP($A23,'2019_A10_Rohdaten'!$A$3:$K$61,11,FALSE)</f>
        <v>16.62</v>
      </c>
    </row>
    <row r="24" spans="1:9" ht="8.25" hidden="1" customHeight="1" x14ac:dyDescent="0.25">
      <c r="A24" s="133">
        <v>252</v>
      </c>
      <c r="B24" s="125" t="s">
        <v>29</v>
      </c>
      <c r="C24" s="126">
        <v>2019</v>
      </c>
      <c r="D24" s="127">
        <f>VLOOKUP($A24,'2019_A10_Rohdaten'!$A$3:$K$61,4,FALSE)/1000</f>
        <v>146.75382999999999</v>
      </c>
      <c r="E24" s="127">
        <f>VLOOKUP($A24,'2019_A10_Rohdaten'!$A$3:$K$61,5,FALSE)/1000</f>
        <v>107.68164</v>
      </c>
      <c r="F24" s="127">
        <f>VLOOKUP($A24,'2019_A10_Rohdaten'!$A$3:$K$61,6,FALSE)/1000</f>
        <v>39.072189999999999</v>
      </c>
      <c r="G24" s="127">
        <f>VLOOKUP($A24,'2019_A10_Rohdaten'!$A$3:$K$61,9,FALSE)</f>
        <v>73.38</v>
      </c>
      <c r="H24" s="127">
        <f>VLOOKUP($A24,'2019_A10_Rohdaten'!$A$3:$K$61,10,FALSE)</f>
        <v>26.62</v>
      </c>
      <c r="I24" s="127">
        <f>VLOOKUP($A24,'2019_A10_Rohdaten'!$A$3:$K$61,11,FALSE)</f>
        <v>25.93</v>
      </c>
    </row>
    <row r="25" spans="1:9" ht="8.25" hidden="1" customHeight="1" x14ac:dyDescent="0.25">
      <c r="A25" s="133">
        <v>254</v>
      </c>
      <c r="B25" s="125" t="s">
        <v>30</v>
      </c>
      <c r="C25" s="126">
        <v>2019</v>
      </c>
      <c r="D25" s="127">
        <f>VLOOKUP($A25,'2019_A10_Rohdaten'!$A$3:$K$61,4,FALSE)/1000</f>
        <v>271.30690000000004</v>
      </c>
      <c r="E25" s="127">
        <f>VLOOKUP($A25,'2019_A10_Rohdaten'!$A$3:$K$61,5,FALSE)/1000</f>
        <v>209.38745</v>
      </c>
      <c r="F25" s="127">
        <f>VLOOKUP($A25,'2019_A10_Rohdaten'!$A$3:$K$61,6,FALSE)/1000</f>
        <v>61.919449999999998</v>
      </c>
      <c r="G25" s="127">
        <f>VLOOKUP($A25,'2019_A10_Rohdaten'!$A$3:$K$61,9,FALSE)</f>
        <v>77.180000000000007</v>
      </c>
      <c r="H25" s="127">
        <f>VLOOKUP($A25,'2019_A10_Rohdaten'!$A$3:$K$61,10,FALSE)</f>
        <v>22.82</v>
      </c>
      <c r="I25" s="127">
        <f>VLOOKUP($A25,'2019_A10_Rohdaten'!$A$3:$K$61,11,FALSE)</f>
        <v>21.1</v>
      </c>
    </row>
    <row r="26" spans="1:9" ht="8.25" hidden="1" customHeight="1" x14ac:dyDescent="0.25">
      <c r="A26" s="133">
        <v>255</v>
      </c>
      <c r="B26" s="125" t="s">
        <v>31</v>
      </c>
      <c r="C26" s="126">
        <v>2019</v>
      </c>
      <c r="D26" s="127">
        <f>VLOOKUP($A26,'2019_A10_Rohdaten'!$A$3:$K$61,4,FALSE)/1000</f>
        <v>68.858310000000003</v>
      </c>
      <c r="E26" s="127">
        <f>VLOOKUP($A26,'2019_A10_Rohdaten'!$A$3:$K$61,5,FALSE)/1000</f>
        <v>54.939209999999996</v>
      </c>
      <c r="F26" s="127">
        <f>VLOOKUP($A26,'2019_A10_Rohdaten'!$A$3:$K$61,6,FALSE)/1000</f>
        <v>13.91911</v>
      </c>
      <c r="G26" s="127">
        <f>VLOOKUP($A26,'2019_A10_Rohdaten'!$A$3:$K$61,9,FALSE)</f>
        <v>79.790000000000006</v>
      </c>
      <c r="H26" s="127">
        <f>VLOOKUP($A26,'2019_A10_Rohdaten'!$A$3:$K$61,10,FALSE)</f>
        <v>20.21</v>
      </c>
      <c r="I26" s="127">
        <f>VLOOKUP($A26,'2019_A10_Rohdaten'!$A$3:$K$61,11,FALSE)</f>
        <v>19.190000000000001</v>
      </c>
    </row>
    <row r="27" spans="1:9" ht="8.25" hidden="1" customHeight="1" x14ac:dyDescent="0.25">
      <c r="A27" s="133">
        <v>256</v>
      </c>
      <c r="B27" s="125" t="s">
        <v>32</v>
      </c>
      <c r="C27" s="126">
        <v>2019</v>
      </c>
      <c r="D27" s="127">
        <f>VLOOKUP($A27,'2019_A10_Rohdaten'!$A$3:$K$61,4,FALSE)/1000</f>
        <v>115.54355</v>
      </c>
      <c r="E27" s="127">
        <f>VLOOKUP($A27,'2019_A10_Rohdaten'!$A$3:$K$61,5,FALSE)/1000</f>
        <v>85.25175999999999</v>
      </c>
      <c r="F27" s="127">
        <f>VLOOKUP($A27,'2019_A10_Rohdaten'!$A$3:$K$61,6,FALSE)/1000</f>
        <v>30.291790000000002</v>
      </c>
      <c r="G27" s="127">
        <f>VLOOKUP($A27,'2019_A10_Rohdaten'!$A$3:$K$61,9,FALSE)</f>
        <v>73.78</v>
      </c>
      <c r="H27" s="127">
        <f>VLOOKUP($A27,'2019_A10_Rohdaten'!$A$3:$K$61,10,FALSE)</f>
        <v>26.22</v>
      </c>
      <c r="I27" s="127">
        <f>VLOOKUP($A27,'2019_A10_Rohdaten'!$A$3:$K$61,11,FALSE)</f>
        <v>25.4</v>
      </c>
    </row>
    <row r="28" spans="1:9" ht="8.25" hidden="1" customHeight="1" x14ac:dyDescent="0.25">
      <c r="A28" s="133">
        <v>257</v>
      </c>
      <c r="B28" s="125" t="s">
        <v>33</v>
      </c>
      <c r="C28" s="126">
        <v>2019</v>
      </c>
      <c r="D28" s="127">
        <f>VLOOKUP($A28,'2019_A10_Rohdaten'!$A$3:$K$61,4,FALSE)/1000</f>
        <v>153.26935999999998</v>
      </c>
      <c r="E28" s="127">
        <f>VLOOKUP($A28,'2019_A10_Rohdaten'!$A$3:$K$61,5,FALSE)/1000</f>
        <v>124.90874000000001</v>
      </c>
      <c r="F28" s="127">
        <f>VLOOKUP($A28,'2019_A10_Rohdaten'!$A$3:$K$61,6,FALSE)/1000</f>
        <v>28.360619999999997</v>
      </c>
      <c r="G28" s="127">
        <f>VLOOKUP($A28,'2019_A10_Rohdaten'!$A$3:$K$61,9,FALSE)</f>
        <v>81.5</v>
      </c>
      <c r="H28" s="127">
        <f>VLOOKUP($A28,'2019_A10_Rohdaten'!$A$3:$K$61,10,FALSE)</f>
        <v>18.5</v>
      </c>
      <c r="I28" s="127">
        <f>VLOOKUP($A28,'2019_A10_Rohdaten'!$A$3:$K$61,11,FALSE)</f>
        <v>17.5</v>
      </c>
    </row>
    <row r="29" spans="1:9" ht="8.25" hidden="1" customHeight="1" x14ac:dyDescent="0.25">
      <c r="A29" s="137">
        <v>2</v>
      </c>
      <c r="B29" s="128" t="s">
        <v>135</v>
      </c>
      <c r="C29" s="126">
        <v>2019</v>
      </c>
      <c r="D29" s="127">
        <f>VLOOKUP($A29,'2019_A10_Rohdaten'!$A$3:$K$61,4,FALSE)/1000</f>
        <v>2107.1960600000002</v>
      </c>
      <c r="E29" s="127">
        <f>VLOOKUP($A29,'2019_A10_Rohdaten'!$A$3:$K$61,5,FALSE)/1000</f>
        <v>1550.5033999999998</v>
      </c>
      <c r="F29" s="127">
        <f>VLOOKUP($A29,'2019_A10_Rohdaten'!$A$3:$K$61,6,FALSE)/1000</f>
        <v>556.69266000000005</v>
      </c>
      <c r="G29" s="127">
        <f>VLOOKUP($A29,'2019_A10_Rohdaten'!$A$3:$K$61,9,FALSE)</f>
        <v>73.58</v>
      </c>
      <c r="H29" s="127">
        <f>VLOOKUP($A29,'2019_A10_Rohdaten'!$A$3:$K$61,10,FALSE)</f>
        <v>26.42</v>
      </c>
      <c r="I29" s="127">
        <f>VLOOKUP($A29,'2019_A10_Rohdaten'!$A$3:$K$61,11,FALSE)</f>
        <v>24.9</v>
      </c>
    </row>
    <row r="30" spans="1:9" ht="8.25" hidden="1" customHeight="1" x14ac:dyDescent="0.25">
      <c r="A30" s="133">
        <v>351</v>
      </c>
      <c r="B30" s="125" t="s">
        <v>35</v>
      </c>
      <c r="C30" s="126">
        <v>2019</v>
      </c>
      <c r="D30" s="127">
        <f>VLOOKUP($A30,'2019_A10_Rohdaten'!$A$3:$K$61,4,FALSE)/1000</f>
        <v>172.94636</v>
      </c>
      <c r="E30" s="127">
        <f>VLOOKUP($A30,'2019_A10_Rohdaten'!$A$3:$K$61,5,FALSE)/1000</f>
        <v>139.56712999999999</v>
      </c>
      <c r="F30" s="127">
        <f>VLOOKUP($A30,'2019_A10_Rohdaten'!$A$3:$K$61,6,FALSE)/1000</f>
        <v>33.37923</v>
      </c>
      <c r="G30" s="127">
        <f>VLOOKUP($A30,'2019_A10_Rohdaten'!$A$3:$K$61,9,FALSE)</f>
        <v>80.7</v>
      </c>
      <c r="H30" s="127">
        <f>VLOOKUP($A30,'2019_A10_Rohdaten'!$A$3:$K$61,10,FALSE)</f>
        <v>19.3</v>
      </c>
      <c r="I30" s="127">
        <f>VLOOKUP($A30,'2019_A10_Rohdaten'!$A$3:$K$61,11,FALSE)</f>
        <v>17.78</v>
      </c>
    </row>
    <row r="31" spans="1:9" ht="8.25" hidden="1" customHeight="1" x14ac:dyDescent="0.25">
      <c r="A31" s="133">
        <v>352</v>
      </c>
      <c r="B31" s="125" t="s">
        <v>36</v>
      </c>
      <c r="C31" s="126">
        <v>2019</v>
      </c>
      <c r="D31" s="127">
        <f>VLOOKUP($A31,'2019_A10_Rohdaten'!$A$3:$K$61,4,FALSE)/1000</f>
        <v>195.10495</v>
      </c>
      <c r="E31" s="127">
        <f>VLOOKUP($A31,'2019_A10_Rohdaten'!$A$3:$K$61,5,FALSE)/1000</f>
        <v>164.63307</v>
      </c>
      <c r="F31" s="127">
        <f>VLOOKUP($A31,'2019_A10_Rohdaten'!$A$3:$K$61,6,FALSE)/1000</f>
        <v>30.471869999999999</v>
      </c>
      <c r="G31" s="127">
        <f>VLOOKUP($A31,'2019_A10_Rohdaten'!$A$3:$K$61,9,FALSE)</f>
        <v>84.38</v>
      </c>
      <c r="H31" s="127">
        <f>VLOOKUP($A31,'2019_A10_Rohdaten'!$A$3:$K$61,10,FALSE)</f>
        <v>15.62</v>
      </c>
      <c r="I31" s="127">
        <f>VLOOKUP($A31,'2019_A10_Rohdaten'!$A$3:$K$61,11,FALSE)</f>
        <v>14.7</v>
      </c>
    </row>
    <row r="32" spans="1:9" ht="8.25" hidden="1" customHeight="1" x14ac:dyDescent="0.25">
      <c r="A32" s="133">
        <v>353</v>
      </c>
      <c r="B32" s="125" t="s">
        <v>37</v>
      </c>
      <c r="C32" s="126">
        <v>2019</v>
      </c>
      <c r="D32" s="127">
        <f>VLOOKUP($A32,'2019_A10_Rohdaten'!$A$3:$K$61,4,FALSE)/1000</f>
        <v>251.36822000000001</v>
      </c>
      <c r="E32" s="127">
        <f>VLOOKUP($A32,'2019_A10_Rohdaten'!$A$3:$K$61,5,FALSE)/1000</f>
        <v>198.32566</v>
      </c>
      <c r="F32" s="127">
        <f>VLOOKUP($A32,'2019_A10_Rohdaten'!$A$3:$K$61,6,FALSE)/1000</f>
        <v>53.042559999999995</v>
      </c>
      <c r="G32" s="127">
        <f>VLOOKUP($A32,'2019_A10_Rohdaten'!$A$3:$K$61,9,FALSE)</f>
        <v>78.900000000000006</v>
      </c>
      <c r="H32" s="127">
        <f>VLOOKUP($A32,'2019_A10_Rohdaten'!$A$3:$K$61,10,FALSE)</f>
        <v>21.1</v>
      </c>
      <c r="I32" s="127">
        <f>VLOOKUP($A32,'2019_A10_Rohdaten'!$A$3:$K$61,11,FALSE)</f>
        <v>19.66</v>
      </c>
    </row>
    <row r="33" spans="1:9" ht="8.25" hidden="1" customHeight="1" x14ac:dyDescent="0.25">
      <c r="A33" s="133">
        <v>354360</v>
      </c>
      <c r="B33" s="125" t="s">
        <v>125</v>
      </c>
      <c r="C33" s="126">
        <v>2019</v>
      </c>
      <c r="D33" s="127">
        <v>134.97723000000002</v>
      </c>
      <c r="E33" s="127">
        <v>113.05122</v>
      </c>
      <c r="F33" s="127">
        <v>21.926009999999998</v>
      </c>
      <c r="G33" s="127">
        <v>83.76</v>
      </c>
      <c r="H33" s="127">
        <v>16.239999999999998</v>
      </c>
      <c r="I33" s="127">
        <v>15.4</v>
      </c>
    </row>
    <row r="34" spans="1:9" ht="8.25" hidden="1" customHeight="1" x14ac:dyDescent="0.25">
      <c r="A34" s="133">
        <v>355</v>
      </c>
      <c r="B34" s="125" t="s">
        <v>39</v>
      </c>
      <c r="C34" s="126">
        <v>2019</v>
      </c>
      <c r="D34" s="127">
        <f>VLOOKUP($A34,'2019_A10_Rohdaten'!$A$3:$K$61,4,FALSE)/1000</f>
        <v>178.8614</v>
      </c>
      <c r="E34" s="127">
        <f>VLOOKUP($A34,'2019_A10_Rohdaten'!$A$3:$K$61,5,FALSE)/1000</f>
        <v>149.05780999999999</v>
      </c>
      <c r="F34" s="127">
        <f>VLOOKUP($A34,'2019_A10_Rohdaten'!$A$3:$K$61,6,FALSE)/1000</f>
        <v>29.80358</v>
      </c>
      <c r="G34" s="127">
        <f>VLOOKUP($A34,'2019_A10_Rohdaten'!$A$3:$K$61,9,FALSE)</f>
        <v>83.34</v>
      </c>
      <c r="H34" s="127">
        <f>VLOOKUP($A34,'2019_A10_Rohdaten'!$A$3:$K$61,10,FALSE)</f>
        <v>16.66</v>
      </c>
      <c r="I34" s="127">
        <f>VLOOKUP($A34,'2019_A10_Rohdaten'!$A$3:$K$61,11,FALSE)</f>
        <v>15.1</v>
      </c>
    </row>
    <row r="35" spans="1:9" ht="8.25" hidden="1" customHeight="1" x14ac:dyDescent="0.25">
      <c r="A35" s="133">
        <v>356</v>
      </c>
      <c r="B35" s="125" t="s">
        <v>40</v>
      </c>
      <c r="C35" s="126">
        <v>2019</v>
      </c>
      <c r="D35" s="127">
        <f>VLOOKUP($A35,'2019_A10_Rohdaten'!$A$3:$K$61,4,FALSE)/1000</f>
        <v>112.43294999999999</v>
      </c>
      <c r="E35" s="127">
        <f>VLOOKUP($A35,'2019_A10_Rohdaten'!$A$3:$K$61,5,FALSE)/1000</f>
        <v>96.414600000000007</v>
      </c>
      <c r="F35" s="127">
        <f>VLOOKUP($A35,'2019_A10_Rohdaten'!$A$3:$K$61,6,FALSE)/1000</f>
        <v>16.018350000000002</v>
      </c>
      <c r="G35" s="127">
        <f>VLOOKUP($A35,'2019_A10_Rohdaten'!$A$3:$K$61,9,FALSE)</f>
        <v>85.75</v>
      </c>
      <c r="H35" s="127">
        <f>VLOOKUP($A35,'2019_A10_Rohdaten'!$A$3:$K$61,10,FALSE)</f>
        <v>14.25</v>
      </c>
      <c r="I35" s="127">
        <f>VLOOKUP($A35,'2019_A10_Rohdaten'!$A$3:$K$61,11,FALSE)</f>
        <v>12.59</v>
      </c>
    </row>
    <row r="36" spans="1:9" ht="8.25" hidden="1" customHeight="1" x14ac:dyDescent="0.25">
      <c r="A36" s="133">
        <v>357</v>
      </c>
      <c r="B36" s="125" t="s">
        <v>41</v>
      </c>
      <c r="C36" s="126">
        <v>2019</v>
      </c>
      <c r="D36" s="127">
        <f>VLOOKUP($A36,'2019_A10_Rohdaten'!$A$3:$K$61,4,FALSE)/1000</f>
        <v>161.63579999999999</v>
      </c>
      <c r="E36" s="127">
        <f>VLOOKUP($A36,'2019_A10_Rohdaten'!$A$3:$K$61,5,FALSE)/1000</f>
        <v>136.77218999999999</v>
      </c>
      <c r="F36" s="127">
        <f>VLOOKUP($A36,'2019_A10_Rohdaten'!$A$3:$K$61,6,FALSE)/1000</f>
        <v>24.863610000000001</v>
      </c>
      <c r="G36" s="127">
        <f>VLOOKUP($A36,'2019_A10_Rohdaten'!$A$3:$K$61,9,FALSE)</f>
        <v>84.62</v>
      </c>
      <c r="H36" s="127">
        <f>VLOOKUP($A36,'2019_A10_Rohdaten'!$A$3:$K$61,10,FALSE)</f>
        <v>15.38</v>
      </c>
      <c r="I36" s="127">
        <f>VLOOKUP($A36,'2019_A10_Rohdaten'!$A$3:$K$61,11,FALSE)</f>
        <v>14.09</v>
      </c>
    </row>
    <row r="37" spans="1:9" ht="8.25" hidden="1" customHeight="1" x14ac:dyDescent="0.25">
      <c r="A37" s="133">
        <v>358</v>
      </c>
      <c r="B37" s="125" t="s">
        <v>42</v>
      </c>
      <c r="C37" s="126">
        <v>2019</v>
      </c>
      <c r="D37" s="127">
        <f>VLOOKUP($A37,'2019_A10_Rohdaten'!$A$3:$K$61,4,FALSE)/1000</f>
        <v>134.61828</v>
      </c>
      <c r="E37" s="127">
        <f>VLOOKUP($A37,'2019_A10_Rohdaten'!$A$3:$K$61,5,FALSE)/1000</f>
        <v>105.29538000000001</v>
      </c>
      <c r="F37" s="127">
        <f>VLOOKUP($A37,'2019_A10_Rohdaten'!$A$3:$K$61,6,FALSE)/1000</f>
        <v>29.322900000000001</v>
      </c>
      <c r="G37" s="127">
        <f>VLOOKUP($A37,'2019_A10_Rohdaten'!$A$3:$K$61,9,FALSE)</f>
        <v>78.22</v>
      </c>
      <c r="H37" s="127">
        <f>VLOOKUP($A37,'2019_A10_Rohdaten'!$A$3:$K$61,10,FALSE)</f>
        <v>21.78</v>
      </c>
      <c r="I37" s="127">
        <f>VLOOKUP($A37,'2019_A10_Rohdaten'!$A$3:$K$61,11,FALSE)</f>
        <v>20.78</v>
      </c>
    </row>
    <row r="38" spans="1:9" ht="8.25" hidden="1" customHeight="1" x14ac:dyDescent="0.25">
      <c r="A38" s="133">
        <v>359</v>
      </c>
      <c r="B38" s="125" t="s">
        <v>43</v>
      </c>
      <c r="C38" s="126">
        <v>2019</v>
      </c>
      <c r="D38" s="127">
        <f>VLOOKUP($A38,'2019_A10_Rohdaten'!$A$3:$K$61,4,FALSE)/1000</f>
        <v>201.51154</v>
      </c>
      <c r="E38" s="127">
        <f>VLOOKUP($A38,'2019_A10_Rohdaten'!$A$3:$K$61,5,FALSE)/1000</f>
        <v>165.67977999999999</v>
      </c>
      <c r="F38" s="127">
        <f>VLOOKUP($A38,'2019_A10_Rohdaten'!$A$3:$K$61,6,FALSE)/1000</f>
        <v>35.831760000000003</v>
      </c>
      <c r="G38" s="127">
        <f>VLOOKUP($A38,'2019_A10_Rohdaten'!$A$3:$K$61,9,FALSE)</f>
        <v>82.22</v>
      </c>
      <c r="H38" s="127">
        <f>VLOOKUP($A38,'2019_A10_Rohdaten'!$A$3:$K$61,10,FALSE)</f>
        <v>17.78</v>
      </c>
      <c r="I38" s="127">
        <f>VLOOKUP($A38,'2019_A10_Rohdaten'!$A$3:$K$61,11,FALSE)</f>
        <v>16.670000000000002</v>
      </c>
    </row>
    <row r="39" spans="1:9" ht="8.25" hidden="1" customHeight="1" x14ac:dyDescent="0.25">
      <c r="A39" s="133">
        <v>361</v>
      </c>
      <c r="B39" s="125" t="s">
        <v>44</v>
      </c>
      <c r="C39" s="126">
        <v>2019</v>
      </c>
      <c r="D39" s="127">
        <f>VLOOKUP($A39,'2019_A10_Rohdaten'!$A$3:$K$61,4,FALSE)/1000</f>
        <v>135.29510999999999</v>
      </c>
      <c r="E39" s="127">
        <f>VLOOKUP($A39,'2019_A10_Rohdaten'!$A$3:$K$61,5,FALSE)/1000</f>
        <v>108.43221000000001</v>
      </c>
      <c r="F39" s="127">
        <f>VLOOKUP($A39,'2019_A10_Rohdaten'!$A$3:$K$61,6,FALSE)/1000</f>
        <v>26.8629</v>
      </c>
      <c r="G39" s="127">
        <f>VLOOKUP($A39,'2019_A10_Rohdaten'!$A$3:$K$61,9,FALSE)</f>
        <v>80.14</v>
      </c>
      <c r="H39" s="127">
        <f>VLOOKUP($A39,'2019_A10_Rohdaten'!$A$3:$K$61,10,FALSE)</f>
        <v>19.86</v>
      </c>
      <c r="I39" s="127">
        <f>VLOOKUP($A39,'2019_A10_Rohdaten'!$A$3:$K$61,11,FALSE)</f>
        <v>18.920000000000002</v>
      </c>
    </row>
    <row r="40" spans="1:9" ht="8.25" hidden="1" customHeight="1" x14ac:dyDescent="0.25">
      <c r="A40" s="137">
        <v>3</v>
      </c>
      <c r="B40" s="128" t="s">
        <v>136</v>
      </c>
      <c r="C40" s="126">
        <v>2019</v>
      </c>
      <c r="D40" s="127">
        <f>VLOOKUP($A40,'2019_A10_Rohdaten'!$A$3:$K$61,4,FALSE)/1000</f>
        <v>1678.52061</v>
      </c>
      <c r="E40" s="127">
        <f>VLOOKUP($A40,'2019_A10_Rohdaten'!$A$3:$K$61,5,FALSE)/1000</f>
        <v>1376.7728200000001</v>
      </c>
      <c r="F40" s="127">
        <f>VLOOKUP($A40,'2019_A10_Rohdaten'!$A$3:$K$61,6,FALSE)/1000</f>
        <v>301.74778999999995</v>
      </c>
      <c r="G40" s="127">
        <f>VLOOKUP($A40,'2019_A10_Rohdaten'!$A$3:$K$61,9,FALSE)</f>
        <v>82.02</v>
      </c>
      <c r="H40" s="127">
        <f>VLOOKUP($A40,'2019_A10_Rohdaten'!$A$3:$K$61,10,FALSE)</f>
        <v>17.98</v>
      </c>
      <c r="I40" s="127">
        <f>VLOOKUP($A40,'2019_A10_Rohdaten'!$A$3:$K$61,11,FALSE)</f>
        <v>16.739999999999998</v>
      </c>
    </row>
    <row r="41" spans="1:9" ht="8.25" hidden="1" customHeight="1" x14ac:dyDescent="0.25">
      <c r="A41" s="133">
        <v>401</v>
      </c>
      <c r="B41" s="125" t="s">
        <v>46</v>
      </c>
      <c r="C41" s="126">
        <v>2019</v>
      </c>
      <c r="D41" s="127">
        <f>VLOOKUP($A41,'2019_A10_Rohdaten'!$A$3:$K$61,4,FALSE)/1000</f>
        <v>76.721770000000006</v>
      </c>
      <c r="E41" s="127">
        <f>VLOOKUP($A41,'2019_A10_Rohdaten'!$A$3:$K$61,5,FALSE)/1000</f>
        <v>50.719940000000001</v>
      </c>
      <c r="F41" s="127">
        <f>VLOOKUP($A41,'2019_A10_Rohdaten'!$A$3:$K$61,6,FALSE)/1000</f>
        <v>26.001830000000002</v>
      </c>
      <c r="G41" s="127">
        <f>VLOOKUP($A41,'2019_A10_Rohdaten'!$A$3:$K$61,9,FALSE)</f>
        <v>66.11</v>
      </c>
      <c r="H41" s="127">
        <f>VLOOKUP($A41,'2019_A10_Rohdaten'!$A$3:$K$61,10,FALSE)</f>
        <v>33.89</v>
      </c>
      <c r="I41" s="127">
        <f>VLOOKUP($A41,'2019_A10_Rohdaten'!$A$3:$K$61,11,FALSE)</f>
        <v>32.369999999999997</v>
      </c>
    </row>
    <row r="42" spans="1:9" ht="8.25" hidden="1" customHeight="1" x14ac:dyDescent="0.25">
      <c r="A42" s="133">
        <v>402457</v>
      </c>
      <c r="B42" s="125" t="s">
        <v>47</v>
      </c>
      <c r="C42" s="126">
        <v>2019</v>
      </c>
      <c r="D42" s="127">
        <v>218.89779999999999</v>
      </c>
      <c r="E42" s="127">
        <v>181.48714999999999</v>
      </c>
      <c r="F42" s="127">
        <v>37.410650000000004</v>
      </c>
      <c r="G42" s="127">
        <v>82.91</v>
      </c>
      <c r="H42" s="127">
        <v>17.09</v>
      </c>
      <c r="I42" s="127">
        <v>16.47</v>
      </c>
    </row>
    <row r="43" spans="1:9" ht="8.25" hidden="1" customHeight="1" x14ac:dyDescent="0.25">
      <c r="A43" s="133">
        <v>403</v>
      </c>
      <c r="B43" s="125" t="s">
        <v>127</v>
      </c>
      <c r="C43" s="126">
        <v>2019</v>
      </c>
      <c r="D43" s="127">
        <f>VLOOKUP($A43,'2019_A10_Rohdaten'!$A$3:$K$61,4,FALSE)/1000</f>
        <v>166.34902</v>
      </c>
      <c r="E43" s="127">
        <f>VLOOKUP($A43,'2019_A10_Rohdaten'!$A$3:$K$61,5,FALSE)/1000</f>
        <v>137.40317999999999</v>
      </c>
      <c r="F43" s="127">
        <f>VLOOKUP($A43,'2019_A10_Rohdaten'!$A$3:$K$61,6,FALSE)/1000</f>
        <v>28.94584</v>
      </c>
      <c r="G43" s="127">
        <f>VLOOKUP($A43,'2019_A10_Rohdaten'!$A$3:$K$61,9,FALSE)</f>
        <v>82.6</v>
      </c>
      <c r="H43" s="127">
        <f>VLOOKUP($A43,'2019_A10_Rohdaten'!$A$3:$K$61,10,FALSE)</f>
        <v>17.399999999999999</v>
      </c>
      <c r="I43" s="127">
        <f>VLOOKUP($A43,'2019_A10_Rohdaten'!$A$3:$K$61,11,FALSE)</f>
        <v>15.85</v>
      </c>
    </row>
    <row r="44" spans="1:9" ht="8.25" hidden="1" customHeight="1" x14ac:dyDescent="0.25">
      <c r="A44" s="133">
        <v>404</v>
      </c>
      <c r="B44" s="125" t="s">
        <v>49</v>
      </c>
      <c r="C44" s="126">
        <v>2019</v>
      </c>
      <c r="D44" s="127">
        <f>VLOOKUP($A44,'2019_A10_Rohdaten'!$A$3:$K$61,4,FALSE)/1000</f>
        <v>160.87673000000001</v>
      </c>
      <c r="E44" s="127">
        <f>VLOOKUP($A44,'2019_A10_Rohdaten'!$A$3:$K$61,5,FALSE)/1000</f>
        <v>113.57133</v>
      </c>
      <c r="F44" s="127">
        <f>VLOOKUP($A44,'2019_A10_Rohdaten'!$A$3:$K$61,6,FALSE)/1000</f>
        <v>47.305399999999999</v>
      </c>
      <c r="G44" s="127">
        <f>VLOOKUP($A44,'2019_A10_Rohdaten'!$A$3:$K$61,9,FALSE)</f>
        <v>70.599999999999994</v>
      </c>
      <c r="H44" s="127">
        <f>VLOOKUP($A44,'2019_A10_Rohdaten'!$A$3:$K$61,10,FALSE)</f>
        <v>29.4</v>
      </c>
      <c r="I44" s="127">
        <f>VLOOKUP($A44,'2019_A10_Rohdaten'!$A$3:$K$61,11,FALSE)</f>
        <v>27.81</v>
      </c>
    </row>
    <row r="45" spans="1:9" ht="8.25" hidden="1" customHeight="1" x14ac:dyDescent="0.25">
      <c r="A45" s="133">
        <v>405</v>
      </c>
      <c r="B45" s="125" t="s">
        <v>50</v>
      </c>
      <c r="C45" s="126">
        <v>2019</v>
      </c>
      <c r="D45" s="127">
        <f>VLOOKUP($A45,'2019_A10_Rohdaten'!$A$3:$K$61,4,FALSE)/1000</f>
        <v>73.261259999999993</v>
      </c>
      <c r="E45" s="127">
        <f>VLOOKUP($A45,'2019_A10_Rohdaten'!$A$3:$K$61,5,FALSE)/1000</f>
        <v>55.453319999999998</v>
      </c>
      <c r="F45" s="127">
        <f>VLOOKUP($A45,'2019_A10_Rohdaten'!$A$3:$K$61,6,FALSE)/1000</f>
        <v>17.807939999999999</v>
      </c>
      <c r="G45" s="127">
        <f>VLOOKUP($A45,'2019_A10_Rohdaten'!$A$3:$K$61,9,FALSE)</f>
        <v>75.69</v>
      </c>
      <c r="H45" s="127">
        <f>VLOOKUP($A45,'2019_A10_Rohdaten'!$A$3:$K$61,10,FALSE)</f>
        <v>24.31</v>
      </c>
      <c r="I45" s="127">
        <f>VLOOKUP($A45,'2019_A10_Rohdaten'!$A$3:$K$61,11,FALSE)</f>
        <v>23.69</v>
      </c>
    </row>
    <row r="46" spans="1:9" ht="8.25" hidden="1" customHeight="1" x14ac:dyDescent="0.25">
      <c r="A46" s="133">
        <v>451</v>
      </c>
      <c r="B46" s="125" t="s">
        <v>51</v>
      </c>
      <c r="C46" s="126">
        <v>2019</v>
      </c>
      <c r="D46" s="127">
        <f>VLOOKUP($A46,'2019_A10_Rohdaten'!$A$3:$K$61,4,FALSE)/1000</f>
        <v>123.02145</v>
      </c>
      <c r="E46" s="127">
        <f>VLOOKUP($A46,'2019_A10_Rohdaten'!$A$3:$K$61,5,FALSE)/1000</f>
        <v>102.91432</v>
      </c>
      <c r="F46" s="127">
        <f>VLOOKUP($A46,'2019_A10_Rohdaten'!$A$3:$K$61,6,FALSE)/1000</f>
        <v>20.107130000000002</v>
      </c>
      <c r="G46" s="127">
        <f>VLOOKUP($A46,'2019_A10_Rohdaten'!$A$3:$K$61,9,FALSE)</f>
        <v>83.66</v>
      </c>
      <c r="H46" s="127">
        <f>VLOOKUP($A46,'2019_A10_Rohdaten'!$A$3:$K$61,10,FALSE)</f>
        <v>16.34</v>
      </c>
      <c r="I46" s="127">
        <f>VLOOKUP($A46,'2019_A10_Rohdaten'!$A$3:$K$61,11,FALSE)</f>
        <v>15.64</v>
      </c>
    </row>
    <row r="47" spans="1:9" ht="8.25" hidden="1" customHeight="1" x14ac:dyDescent="0.25">
      <c r="A47" s="133">
        <v>452</v>
      </c>
      <c r="B47" s="125" t="s">
        <v>52</v>
      </c>
      <c r="C47" s="126">
        <v>2019</v>
      </c>
      <c r="D47" s="127">
        <f>VLOOKUP($A47,'2019_A10_Rohdaten'!$A$3:$K$61,4,FALSE)/1000</f>
        <v>187.92713000000001</v>
      </c>
      <c r="E47" s="127">
        <f>VLOOKUP($A47,'2019_A10_Rohdaten'!$A$3:$K$61,5,FALSE)/1000</f>
        <v>163.44569000000001</v>
      </c>
      <c r="F47" s="127">
        <f>VLOOKUP($A47,'2019_A10_Rohdaten'!$A$3:$K$61,6,FALSE)/1000</f>
        <v>24.481439999999999</v>
      </c>
      <c r="G47" s="127">
        <f>VLOOKUP($A47,'2019_A10_Rohdaten'!$A$3:$K$61,9,FALSE)</f>
        <v>86.97</v>
      </c>
      <c r="H47" s="127">
        <f>VLOOKUP($A47,'2019_A10_Rohdaten'!$A$3:$K$61,10,FALSE)</f>
        <v>13.03</v>
      </c>
      <c r="I47" s="127">
        <f>VLOOKUP($A47,'2019_A10_Rohdaten'!$A$3:$K$61,11,FALSE)</f>
        <v>12.46</v>
      </c>
    </row>
    <row r="48" spans="1:9" ht="8.25" hidden="1" customHeight="1" x14ac:dyDescent="0.25">
      <c r="A48" s="133">
        <v>453</v>
      </c>
      <c r="B48" s="125" t="s">
        <v>53</v>
      </c>
      <c r="C48" s="126">
        <v>2019</v>
      </c>
      <c r="D48" s="127">
        <f>VLOOKUP($A48,'2019_A10_Rohdaten'!$A$3:$K$61,4,FALSE)/1000</f>
        <v>170.11121</v>
      </c>
      <c r="E48" s="127">
        <f>VLOOKUP($A48,'2019_A10_Rohdaten'!$A$3:$K$61,5,FALSE)/1000</f>
        <v>119.63444</v>
      </c>
      <c r="F48" s="127">
        <f>VLOOKUP($A48,'2019_A10_Rohdaten'!$A$3:$K$61,6,FALSE)/1000</f>
        <v>50.476769999999995</v>
      </c>
      <c r="G48" s="127">
        <f>VLOOKUP($A48,'2019_A10_Rohdaten'!$A$3:$K$61,9,FALSE)</f>
        <v>70.33</v>
      </c>
      <c r="H48" s="127">
        <f>VLOOKUP($A48,'2019_A10_Rohdaten'!$A$3:$K$61,10,FALSE)</f>
        <v>29.67</v>
      </c>
      <c r="I48" s="127">
        <f>VLOOKUP($A48,'2019_A10_Rohdaten'!$A$3:$K$61,11,FALSE)</f>
        <v>28.8</v>
      </c>
    </row>
    <row r="49" spans="1:9" ht="8.25" hidden="1" customHeight="1" x14ac:dyDescent="0.25">
      <c r="A49" s="133">
        <v>454</v>
      </c>
      <c r="B49" s="125" t="s">
        <v>54</v>
      </c>
      <c r="C49" s="126">
        <v>2019</v>
      </c>
      <c r="D49" s="127">
        <f>VLOOKUP($A49,'2019_A10_Rohdaten'!$A$3:$K$61,4,FALSE)/1000</f>
        <v>320.35552000000001</v>
      </c>
      <c r="E49" s="127">
        <f>VLOOKUP($A49,'2019_A10_Rohdaten'!$A$3:$K$61,5,FALSE)/1000</f>
        <v>247.8098</v>
      </c>
      <c r="F49" s="127">
        <f>VLOOKUP($A49,'2019_A10_Rohdaten'!$A$3:$K$61,6,FALSE)/1000</f>
        <v>72.545720000000003</v>
      </c>
      <c r="G49" s="127">
        <f>VLOOKUP($A49,'2019_A10_Rohdaten'!$A$3:$K$61,9,FALSE)</f>
        <v>77.349999999999994</v>
      </c>
      <c r="H49" s="127">
        <f>VLOOKUP($A49,'2019_A10_Rohdaten'!$A$3:$K$61,10,FALSE)</f>
        <v>22.65</v>
      </c>
      <c r="I49" s="127">
        <f>VLOOKUP($A49,'2019_A10_Rohdaten'!$A$3:$K$61,11,FALSE)</f>
        <v>22.06</v>
      </c>
    </row>
    <row r="50" spans="1:9" ht="8.25" hidden="1" customHeight="1" x14ac:dyDescent="0.25">
      <c r="A50" s="133">
        <v>455462</v>
      </c>
      <c r="B50" s="125" t="s">
        <v>55</v>
      </c>
      <c r="C50" s="126">
        <v>2019</v>
      </c>
      <c r="D50" s="127">
        <v>153.26273</v>
      </c>
      <c r="E50" s="127">
        <v>135.74413000000001</v>
      </c>
      <c r="F50" s="127">
        <v>17.518599999999999</v>
      </c>
      <c r="G50" s="127">
        <v>88.57</v>
      </c>
      <c r="H50" s="127">
        <v>11.43</v>
      </c>
      <c r="I50" s="127">
        <v>10.82</v>
      </c>
    </row>
    <row r="51" spans="1:9" ht="8.25" hidden="1" customHeight="1" x14ac:dyDescent="0.25">
      <c r="A51" s="133">
        <v>456</v>
      </c>
      <c r="B51" s="125" t="s">
        <v>56</v>
      </c>
      <c r="C51" s="126">
        <v>2019</v>
      </c>
      <c r="D51" s="127">
        <f>VLOOKUP($A51,'2019_A10_Rohdaten'!$A$3:$K$61,4,FALSE)/1000</f>
        <v>133.72685999999999</v>
      </c>
      <c r="E51" s="127">
        <f>VLOOKUP($A51,'2019_A10_Rohdaten'!$A$3:$K$61,5,FALSE)/1000</f>
        <v>96.517630000000011</v>
      </c>
      <c r="F51" s="127">
        <f>VLOOKUP($A51,'2019_A10_Rohdaten'!$A$3:$K$61,6,FALSE)/1000</f>
        <v>37.209230000000005</v>
      </c>
      <c r="G51" s="127">
        <f>VLOOKUP($A51,'2019_A10_Rohdaten'!$A$3:$K$61,9,FALSE)</f>
        <v>72.180000000000007</v>
      </c>
      <c r="H51" s="127">
        <f>VLOOKUP($A51,'2019_A10_Rohdaten'!$A$3:$K$61,10,FALSE)</f>
        <v>27.82</v>
      </c>
      <c r="I51" s="127">
        <f>VLOOKUP($A51,'2019_A10_Rohdaten'!$A$3:$K$61,11,FALSE)</f>
        <v>27</v>
      </c>
    </row>
    <row r="52" spans="1:9" ht="8.25" hidden="1" customHeight="1" x14ac:dyDescent="0.25">
      <c r="A52" s="133">
        <v>458</v>
      </c>
      <c r="B52" s="125" t="s">
        <v>57</v>
      </c>
      <c r="C52" s="126">
        <v>2019</v>
      </c>
      <c r="D52" s="127">
        <f>VLOOKUP($A52,'2019_A10_Rohdaten'!$A$3:$K$61,4,FALSE)/1000</f>
        <v>130.68549999999999</v>
      </c>
      <c r="E52" s="127">
        <f>VLOOKUP($A52,'2019_A10_Rohdaten'!$A$3:$K$61,5,FALSE)/1000</f>
        <v>110.14286</v>
      </c>
      <c r="F52" s="127">
        <f>VLOOKUP($A52,'2019_A10_Rohdaten'!$A$3:$K$61,6,FALSE)/1000</f>
        <v>20.542650000000002</v>
      </c>
      <c r="G52" s="127">
        <f>VLOOKUP($A52,'2019_A10_Rohdaten'!$A$3:$K$61,9,FALSE)</f>
        <v>84.28</v>
      </c>
      <c r="H52" s="127">
        <f>VLOOKUP($A52,'2019_A10_Rohdaten'!$A$3:$K$61,10,FALSE)</f>
        <v>15.72</v>
      </c>
      <c r="I52" s="127">
        <f>VLOOKUP($A52,'2019_A10_Rohdaten'!$A$3:$K$61,11,FALSE)</f>
        <v>14.48</v>
      </c>
    </row>
    <row r="53" spans="1:9" ht="8.25" hidden="1" customHeight="1" x14ac:dyDescent="0.25">
      <c r="A53" s="133">
        <v>459</v>
      </c>
      <c r="B53" s="125" t="s">
        <v>58</v>
      </c>
      <c r="C53" s="126">
        <v>2019</v>
      </c>
      <c r="D53" s="127">
        <f>VLOOKUP($A53,'2019_A10_Rohdaten'!$A$3:$K$61,4,FALSE)/1000</f>
        <v>351.57251000000002</v>
      </c>
      <c r="E53" s="127">
        <f>VLOOKUP($A53,'2019_A10_Rohdaten'!$A$3:$K$61,5,FALSE)/1000</f>
        <v>269.82844</v>
      </c>
      <c r="F53" s="127">
        <f>VLOOKUP($A53,'2019_A10_Rohdaten'!$A$3:$K$61,6,FALSE)/1000</f>
        <v>81.744070000000008</v>
      </c>
      <c r="G53" s="127">
        <f>VLOOKUP($A53,'2019_A10_Rohdaten'!$A$3:$K$61,9,FALSE)</f>
        <v>76.75</v>
      </c>
      <c r="H53" s="127">
        <f>VLOOKUP($A53,'2019_A10_Rohdaten'!$A$3:$K$61,10,FALSE)</f>
        <v>23.25</v>
      </c>
      <c r="I53" s="127">
        <f>VLOOKUP($A53,'2019_A10_Rohdaten'!$A$3:$K$61,11,FALSE)</f>
        <v>22.25</v>
      </c>
    </row>
    <row r="54" spans="1:9" ht="8.25" hidden="1" customHeight="1" x14ac:dyDescent="0.25">
      <c r="A54" s="133">
        <v>460</v>
      </c>
      <c r="B54" s="125" t="s">
        <v>59</v>
      </c>
      <c r="C54" s="126">
        <v>2019</v>
      </c>
      <c r="D54" s="127">
        <f>VLOOKUP($A54,'2019_A10_Rohdaten'!$A$3:$K$61,4,FALSE)/1000</f>
        <v>140.31824</v>
      </c>
      <c r="E54" s="127">
        <f>VLOOKUP($A54,'2019_A10_Rohdaten'!$A$3:$K$61,5,FALSE)/1000</f>
        <v>91.833029999999994</v>
      </c>
      <c r="F54" s="127">
        <f>VLOOKUP($A54,'2019_A10_Rohdaten'!$A$3:$K$61,6,FALSE)/1000</f>
        <v>48.485210000000002</v>
      </c>
      <c r="G54" s="127">
        <f>VLOOKUP($A54,'2019_A10_Rohdaten'!$A$3:$K$61,9,FALSE)</f>
        <v>65.45</v>
      </c>
      <c r="H54" s="127">
        <f>VLOOKUP($A54,'2019_A10_Rohdaten'!$A$3:$K$61,10,FALSE)</f>
        <v>34.549999999999997</v>
      </c>
      <c r="I54" s="127">
        <f>VLOOKUP($A54,'2019_A10_Rohdaten'!$A$3:$K$61,11,FALSE)</f>
        <v>33.75</v>
      </c>
    </row>
    <row r="55" spans="1:9" ht="8.25" hidden="1" customHeight="1" x14ac:dyDescent="0.25">
      <c r="A55" s="133">
        <v>461</v>
      </c>
      <c r="B55" s="125" t="s">
        <v>60</v>
      </c>
      <c r="C55" s="126">
        <v>2019</v>
      </c>
      <c r="D55" s="127">
        <f>VLOOKUP($A55,'2019_A10_Rohdaten'!$A$3:$K$61,4,FALSE)/1000</f>
        <v>88.600200000000001</v>
      </c>
      <c r="E55" s="127">
        <f>VLOOKUP($A55,'2019_A10_Rohdaten'!$A$3:$K$61,5,FALSE)/1000</f>
        <v>76.97672</v>
      </c>
      <c r="F55" s="127">
        <f>VLOOKUP($A55,'2019_A10_Rohdaten'!$A$3:$K$61,6,FALSE)/1000</f>
        <v>11.623479999999999</v>
      </c>
      <c r="G55" s="127">
        <f>VLOOKUP($A55,'2019_A10_Rohdaten'!$A$3:$K$61,9,FALSE)</f>
        <v>86.88</v>
      </c>
      <c r="H55" s="127">
        <f>VLOOKUP($A55,'2019_A10_Rohdaten'!$A$3:$K$61,10,FALSE)</f>
        <v>13.12</v>
      </c>
      <c r="I55" s="127">
        <f>VLOOKUP($A55,'2019_A10_Rohdaten'!$A$3:$K$61,11,FALSE)</f>
        <v>11.57</v>
      </c>
    </row>
    <row r="56" spans="1:9" ht="8.25" hidden="1" customHeight="1" x14ac:dyDescent="0.25">
      <c r="A56" s="137">
        <v>4</v>
      </c>
      <c r="B56" s="128" t="s">
        <v>137</v>
      </c>
      <c r="C56" s="126">
        <v>2019</v>
      </c>
      <c r="D56" s="127">
        <f>VLOOKUP($A56,'2019_A10_Rohdaten'!$A$3:$K$61,4,FALSE)/1000</f>
        <v>2495.17229</v>
      </c>
      <c r="E56" s="127">
        <f>VLOOKUP($A56,'2019_A10_Rohdaten'!$A$3:$K$61,5,FALSE)/1000</f>
        <v>1955.3564099999999</v>
      </c>
      <c r="F56" s="127">
        <f>VLOOKUP($A56,'2019_A10_Rohdaten'!$A$3:$K$61,6,FALSE)/1000</f>
        <v>539.81587999999999</v>
      </c>
      <c r="G56" s="127">
        <f>VLOOKUP($A56,'2019_A10_Rohdaten'!$A$3:$K$61,9,FALSE)</f>
        <v>78.37</v>
      </c>
      <c r="H56" s="127">
        <f>VLOOKUP($A56,'2019_A10_Rohdaten'!$A$3:$K$61,10,FALSE)</f>
        <v>21.63</v>
      </c>
      <c r="I56" s="127">
        <f>VLOOKUP($A56,'2019_A10_Rohdaten'!$A$3:$K$61,11,FALSE)</f>
        <v>20.71</v>
      </c>
    </row>
    <row r="57" spans="1:9" ht="8.25" hidden="1" customHeight="1" x14ac:dyDescent="0.25">
      <c r="A57" s="138">
        <v>0</v>
      </c>
      <c r="B57" s="128" t="s">
        <v>62</v>
      </c>
      <c r="C57" s="126">
        <v>2019</v>
      </c>
      <c r="D57" s="127">
        <f>VLOOKUP($A57,'2019_A10_Rohdaten'!$A$3:$K$61,4,FALSE)/1000</f>
        <v>7844.5432000000001</v>
      </c>
      <c r="E57" s="127">
        <f>VLOOKUP($A57,'2019_A10_Rohdaten'!$A$3:$K$61,5,FALSE)/1000</f>
        <v>6093.7515199999998</v>
      </c>
      <c r="F57" s="127">
        <f>VLOOKUP($A57,'2019_A10_Rohdaten'!$A$3:$K$61,6,FALSE)/1000</f>
        <v>1750.79168</v>
      </c>
      <c r="G57" s="127">
        <f>VLOOKUP($A57,'2019_A10_Rohdaten'!$A$3:$K$61,9,FALSE)</f>
        <v>77.680000000000007</v>
      </c>
      <c r="H57" s="127">
        <f>VLOOKUP($A57,'2019_A10_Rohdaten'!$A$3:$K$61,10,FALSE)</f>
        <v>22.32</v>
      </c>
      <c r="I57" s="127">
        <f>VLOOKUP($A57,'2019_A10_Rohdaten'!$A$3:$K$61,11,FALSE)</f>
        <v>21.01</v>
      </c>
    </row>
    <row r="58" spans="1:9" ht="8.25" hidden="1" customHeight="1" x14ac:dyDescent="0.25">
      <c r="A58" s="133">
        <v>101</v>
      </c>
      <c r="B58" s="110" t="s">
        <v>12</v>
      </c>
      <c r="C58" s="111">
        <v>2018</v>
      </c>
      <c r="D58" s="112">
        <v>242.72504999999998</v>
      </c>
      <c r="E58" s="112">
        <v>179.45089000000002</v>
      </c>
      <c r="F58" s="112">
        <v>63.274149999999999</v>
      </c>
      <c r="G58" s="112">
        <v>73.930000000000007</v>
      </c>
      <c r="H58" s="119">
        <v>26.07</v>
      </c>
      <c r="I58" s="112">
        <v>24.19</v>
      </c>
    </row>
    <row r="59" spans="1:9" ht="8.25" hidden="1" customHeight="1" x14ac:dyDescent="0.25">
      <c r="A59" s="133">
        <v>102</v>
      </c>
      <c r="B59" s="110" t="s">
        <v>13</v>
      </c>
      <c r="C59" s="111">
        <v>2018</v>
      </c>
      <c r="D59" s="112">
        <v>103.25432000000001</v>
      </c>
      <c r="E59" s="112">
        <v>65.568300000000008</v>
      </c>
      <c r="F59" s="112">
        <v>37.686019999999999</v>
      </c>
      <c r="G59" s="112">
        <v>63.5</v>
      </c>
      <c r="H59" s="119">
        <v>36.5</v>
      </c>
      <c r="I59" s="112">
        <v>34.479999999999997</v>
      </c>
    </row>
    <row r="60" spans="1:9" ht="8.25" hidden="1" customHeight="1" x14ac:dyDescent="0.25">
      <c r="A60" s="133">
        <v>103</v>
      </c>
      <c r="B60" s="110" t="s">
        <v>14</v>
      </c>
      <c r="C60" s="111">
        <v>2018</v>
      </c>
      <c r="D60" s="112">
        <v>122.64924999999999</v>
      </c>
      <c r="E60" s="112">
        <v>76.984189999999998</v>
      </c>
      <c r="F60" s="112">
        <v>45.665059999999997</v>
      </c>
      <c r="G60" s="112">
        <v>62.77</v>
      </c>
      <c r="H60" s="119">
        <v>37.229999999999997</v>
      </c>
      <c r="I60" s="112">
        <v>35.340000000000003</v>
      </c>
    </row>
    <row r="61" spans="1:9" ht="8.25" hidden="1" customHeight="1" x14ac:dyDescent="0.25">
      <c r="A61" s="133">
        <v>151</v>
      </c>
      <c r="B61" s="110" t="s">
        <v>15</v>
      </c>
      <c r="C61" s="111">
        <v>2018</v>
      </c>
      <c r="D61" s="112">
        <v>171.06837999999999</v>
      </c>
      <c r="E61" s="112">
        <v>132.143</v>
      </c>
      <c r="F61" s="112">
        <v>38.925379999999997</v>
      </c>
      <c r="G61" s="112">
        <v>77.25</v>
      </c>
      <c r="H61" s="119">
        <v>22.75</v>
      </c>
      <c r="I61" s="112">
        <v>21.83</v>
      </c>
    </row>
    <row r="62" spans="1:9" ht="8.25" hidden="1" customHeight="1" x14ac:dyDescent="0.25">
      <c r="A62" s="133">
        <v>153</v>
      </c>
      <c r="B62" s="110" t="s">
        <v>16</v>
      </c>
      <c r="C62" s="111">
        <v>2018</v>
      </c>
      <c r="D62" s="112">
        <v>134.20210999999998</v>
      </c>
      <c r="E62" s="112">
        <v>112.69016999999999</v>
      </c>
      <c r="F62" s="112">
        <v>21.511939999999999</v>
      </c>
      <c r="G62" s="112">
        <v>83.97</v>
      </c>
      <c r="H62" s="119">
        <v>16.03</v>
      </c>
      <c r="I62" s="112">
        <v>15.02</v>
      </c>
    </row>
    <row r="63" spans="1:9" ht="8.25" hidden="1" customHeight="1" x14ac:dyDescent="0.25">
      <c r="A63" s="133">
        <v>154</v>
      </c>
      <c r="B63" s="110" t="s">
        <v>17</v>
      </c>
      <c r="C63" s="111">
        <v>2018</v>
      </c>
      <c r="D63" s="112">
        <v>87.588669999999993</v>
      </c>
      <c r="E63" s="112">
        <v>72.382220000000004</v>
      </c>
      <c r="F63" s="112">
        <v>15.206440000000001</v>
      </c>
      <c r="G63" s="112">
        <v>82.64</v>
      </c>
      <c r="H63" s="119">
        <v>17.36</v>
      </c>
      <c r="I63" s="112">
        <v>15.48</v>
      </c>
    </row>
    <row r="64" spans="1:9" ht="8.25" hidden="1" customHeight="1" x14ac:dyDescent="0.25">
      <c r="A64" s="133">
        <v>155</v>
      </c>
      <c r="B64" s="110" t="s">
        <v>18</v>
      </c>
      <c r="C64" s="111">
        <v>2018</v>
      </c>
      <c r="D64" s="112">
        <v>129.81764999999999</v>
      </c>
      <c r="E64" s="112">
        <v>105.21783000000001</v>
      </c>
      <c r="F64" s="112">
        <v>24.599810000000002</v>
      </c>
      <c r="G64" s="112">
        <v>81.05</v>
      </c>
      <c r="H64" s="119">
        <v>18.95</v>
      </c>
      <c r="I64" s="112">
        <v>18.079999999999998</v>
      </c>
    </row>
    <row r="65" spans="1:9" ht="8.25" hidden="1" customHeight="1" x14ac:dyDescent="0.25">
      <c r="A65" s="133">
        <v>157</v>
      </c>
      <c r="B65" s="110" t="s">
        <v>19</v>
      </c>
      <c r="C65" s="111">
        <v>2018</v>
      </c>
      <c r="D65" s="112">
        <v>131.50278</v>
      </c>
      <c r="E65" s="112">
        <v>107.48502999999999</v>
      </c>
      <c r="F65" s="112">
        <v>24.017749999999999</v>
      </c>
      <c r="G65" s="112">
        <v>81.739999999999995</v>
      </c>
      <c r="H65" s="119">
        <v>18.260000000000002</v>
      </c>
      <c r="I65" s="112">
        <v>16.62</v>
      </c>
    </row>
    <row r="66" spans="1:9" ht="8.25" hidden="1" customHeight="1" x14ac:dyDescent="0.25">
      <c r="A66" s="133">
        <v>159</v>
      </c>
      <c r="B66" s="110" t="s">
        <v>21</v>
      </c>
      <c r="C66" s="111">
        <v>2018</v>
      </c>
      <c r="D66" s="112">
        <v>319.81504999999999</v>
      </c>
      <c r="E66" s="112">
        <v>262.06344000000001</v>
      </c>
      <c r="F66" s="112">
        <v>57.751609999999999</v>
      </c>
      <c r="G66" s="112">
        <v>81.94</v>
      </c>
      <c r="H66" s="119">
        <v>18.059999999999999</v>
      </c>
      <c r="I66" s="112">
        <v>16.850000000000001</v>
      </c>
    </row>
    <row r="67" spans="1:9" ht="8.25" hidden="1" customHeight="1" x14ac:dyDescent="0.25">
      <c r="A67" s="134">
        <v>158</v>
      </c>
      <c r="B67" s="110" t="s">
        <v>20</v>
      </c>
      <c r="C67" s="111">
        <v>2018</v>
      </c>
      <c r="D67" s="112">
        <v>117.87459</v>
      </c>
      <c r="E67" s="112">
        <v>100.27358</v>
      </c>
      <c r="F67" s="112">
        <v>17.601009999999999</v>
      </c>
      <c r="G67" s="112">
        <v>85.07</v>
      </c>
      <c r="H67" s="119">
        <v>14.93</v>
      </c>
      <c r="I67" s="112">
        <v>13.66</v>
      </c>
    </row>
    <row r="68" spans="1:9" s="116" customFormat="1" ht="8.25" hidden="1" customHeight="1" x14ac:dyDescent="0.25">
      <c r="A68" s="137">
        <v>1</v>
      </c>
      <c r="B68" s="113" t="s">
        <v>134</v>
      </c>
      <c r="C68" s="114">
        <v>2018</v>
      </c>
      <c r="D68" s="115">
        <v>1560.99746</v>
      </c>
      <c r="E68" s="115">
        <v>1215.7748700000002</v>
      </c>
      <c r="F68" s="115">
        <v>345.22259000000003</v>
      </c>
      <c r="G68" s="115">
        <v>77.88</v>
      </c>
      <c r="H68" s="120">
        <v>22.12</v>
      </c>
      <c r="I68" s="115">
        <v>20.69</v>
      </c>
    </row>
    <row r="69" spans="1:9" ht="8.25" hidden="1" customHeight="1" x14ac:dyDescent="0.25">
      <c r="A69" s="133">
        <v>241</v>
      </c>
      <c r="B69" s="110" t="s">
        <v>25</v>
      </c>
      <c r="C69" s="111">
        <v>2018</v>
      </c>
      <c r="D69" s="112">
        <v>1130.9494</v>
      </c>
      <c r="E69" s="112">
        <v>783.56200999999999</v>
      </c>
      <c r="F69" s="112">
        <v>347.38739000000004</v>
      </c>
      <c r="G69" s="112">
        <v>69.28</v>
      </c>
      <c r="H69" s="119">
        <v>30.72</v>
      </c>
      <c r="I69" s="112">
        <v>29.11</v>
      </c>
    </row>
    <row r="70" spans="1:9" ht="8.25" hidden="1" customHeight="1" x14ac:dyDescent="0.25">
      <c r="A70" s="133">
        <v>241001</v>
      </c>
      <c r="B70" s="110" t="s">
        <v>91</v>
      </c>
      <c r="C70" s="111">
        <v>2018</v>
      </c>
      <c r="D70" s="112">
        <v>527.29908</v>
      </c>
      <c r="E70" s="112">
        <v>325.35424999999998</v>
      </c>
      <c r="F70" s="112">
        <v>201.94483</v>
      </c>
      <c r="G70" s="112">
        <v>61.7</v>
      </c>
      <c r="H70" s="119">
        <v>38.299999999999997</v>
      </c>
      <c r="I70" s="112">
        <v>36.159999999999997</v>
      </c>
    </row>
    <row r="71" spans="1:9" ht="8.25" hidden="1" customHeight="1" x14ac:dyDescent="0.25">
      <c r="A71" s="133">
        <v>241999</v>
      </c>
      <c r="B71" s="110" t="s">
        <v>92</v>
      </c>
      <c r="C71" s="111">
        <v>2018</v>
      </c>
      <c r="D71" s="112">
        <v>603.65031999999997</v>
      </c>
      <c r="E71" s="112">
        <v>458.20776000000001</v>
      </c>
      <c r="F71" s="112">
        <v>145.44255999999999</v>
      </c>
      <c r="G71" s="112">
        <v>75.91</v>
      </c>
      <c r="H71" s="119">
        <v>24.09</v>
      </c>
      <c r="I71" s="112">
        <v>22.96</v>
      </c>
    </row>
    <row r="72" spans="1:9" ht="8.25" hidden="1" customHeight="1" x14ac:dyDescent="0.25">
      <c r="A72" s="133">
        <v>251</v>
      </c>
      <c r="B72" s="110" t="s">
        <v>28</v>
      </c>
      <c r="C72" s="111">
        <v>2018</v>
      </c>
      <c r="D72" s="112">
        <v>212.00298999999998</v>
      </c>
      <c r="E72" s="112">
        <v>175.60733999999999</v>
      </c>
      <c r="F72" s="112">
        <v>36.395650000000003</v>
      </c>
      <c r="G72" s="112">
        <v>82.83</v>
      </c>
      <c r="H72" s="119">
        <v>17.170000000000002</v>
      </c>
      <c r="I72" s="112">
        <v>16.559999999999999</v>
      </c>
    </row>
    <row r="73" spans="1:9" ht="8.25" hidden="1" customHeight="1" x14ac:dyDescent="0.25">
      <c r="A73" s="133">
        <v>252</v>
      </c>
      <c r="B73" s="110" t="s">
        <v>29</v>
      </c>
      <c r="C73" s="111">
        <v>2018</v>
      </c>
      <c r="D73" s="112">
        <v>144.52354</v>
      </c>
      <c r="E73" s="112">
        <v>102.64385</v>
      </c>
      <c r="F73" s="112">
        <v>41.879690000000004</v>
      </c>
      <c r="G73" s="112">
        <v>71.02</v>
      </c>
      <c r="H73" s="119">
        <v>28.98</v>
      </c>
      <c r="I73" s="112">
        <v>28.3</v>
      </c>
    </row>
    <row r="74" spans="1:9" ht="8.25" hidden="1" customHeight="1" x14ac:dyDescent="0.25">
      <c r="A74" s="133">
        <v>254</v>
      </c>
      <c r="B74" s="110" t="s">
        <v>30</v>
      </c>
      <c r="C74" s="111">
        <v>2018</v>
      </c>
      <c r="D74" s="112">
        <v>272.70117999999997</v>
      </c>
      <c r="E74" s="112">
        <v>218.45674</v>
      </c>
      <c r="F74" s="112">
        <v>54.244440000000004</v>
      </c>
      <c r="G74" s="112">
        <v>80.11</v>
      </c>
      <c r="H74" s="119">
        <v>19.89</v>
      </c>
      <c r="I74" s="112">
        <v>18.62</v>
      </c>
    </row>
    <row r="75" spans="1:9" ht="8.25" hidden="1" customHeight="1" x14ac:dyDescent="0.25">
      <c r="A75" s="133">
        <v>255</v>
      </c>
      <c r="B75" s="110" t="s">
        <v>31</v>
      </c>
      <c r="C75" s="111">
        <v>2018</v>
      </c>
      <c r="D75" s="112">
        <v>68.946839999999995</v>
      </c>
      <c r="E75" s="112">
        <v>55.56597</v>
      </c>
      <c r="F75" s="112">
        <v>13.380870000000002</v>
      </c>
      <c r="G75" s="112">
        <v>80.59</v>
      </c>
      <c r="H75" s="119">
        <v>19.41</v>
      </c>
      <c r="I75" s="112">
        <v>18.96</v>
      </c>
    </row>
    <row r="76" spans="1:9" ht="8.25" hidden="1" customHeight="1" x14ac:dyDescent="0.25">
      <c r="A76" s="133">
        <v>256</v>
      </c>
      <c r="B76" s="110" t="s">
        <v>32</v>
      </c>
      <c r="C76" s="111">
        <v>2018</v>
      </c>
      <c r="D76" s="112">
        <v>115.82959</v>
      </c>
      <c r="E76" s="112">
        <v>90.680999999999997</v>
      </c>
      <c r="F76" s="112">
        <v>25.148589999999999</v>
      </c>
      <c r="G76" s="112">
        <v>78.290000000000006</v>
      </c>
      <c r="H76" s="119">
        <v>21.71</v>
      </c>
      <c r="I76" s="112">
        <v>21.42</v>
      </c>
    </row>
    <row r="77" spans="1:9" ht="8.25" hidden="1" customHeight="1" x14ac:dyDescent="0.25">
      <c r="A77" s="133">
        <v>257</v>
      </c>
      <c r="B77" s="110" t="s">
        <v>33</v>
      </c>
      <c r="C77" s="111">
        <v>2018</v>
      </c>
      <c r="D77" s="112">
        <v>156.48424</v>
      </c>
      <c r="E77" s="112">
        <v>128.89472000000001</v>
      </c>
      <c r="F77" s="112">
        <v>27.58952</v>
      </c>
      <c r="G77" s="112">
        <v>82.37</v>
      </c>
      <c r="H77" s="119">
        <v>17.63</v>
      </c>
      <c r="I77" s="112">
        <v>16.82</v>
      </c>
    </row>
    <row r="78" spans="1:9" s="116" customFormat="1" ht="8.25" hidden="1" customHeight="1" x14ac:dyDescent="0.25">
      <c r="A78" s="137">
        <v>2</v>
      </c>
      <c r="B78" s="113" t="s">
        <v>135</v>
      </c>
      <c r="C78" s="114">
        <v>2018</v>
      </c>
      <c r="D78" s="115">
        <v>2100.5965299999998</v>
      </c>
      <c r="E78" s="115">
        <v>1555.0741200000002</v>
      </c>
      <c r="F78" s="115">
        <v>545.52242000000001</v>
      </c>
      <c r="G78" s="115">
        <v>74.03</v>
      </c>
      <c r="H78" s="120">
        <v>25.97</v>
      </c>
      <c r="I78" s="115">
        <v>24.74</v>
      </c>
    </row>
    <row r="79" spans="1:9" ht="8.25" hidden="1" customHeight="1" x14ac:dyDescent="0.25">
      <c r="A79" s="133">
        <v>351</v>
      </c>
      <c r="B79" s="110" t="s">
        <v>35</v>
      </c>
      <c r="C79" s="111">
        <v>2018</v>
      </c>
      <c r="D79" s="112">
        <v>173.3776</v>
      </c>
      <c r="E79" s="112">
        <v>140.26733999999999</v>
      </c>
      <c r="F79" s="112">
        <v>33.110250000000001</v>
      </c>
      <c r="G79" s="112">
        <v>80.900000000000006</v>
      </c>
      <c r="H79" s="119">
        <v>19.100000000000001</v>
      </c>
      <c r="I79" s="112">
        <v>18.21</v>
      </c>
    </row>
    <row r="80" spans="1:9" ht="8.25" hidden="1" customHeight="1" x14ac:dyDescent="0.25">
      <c r="A80" s="133">
        <v>352</v>
      </c>
      <c r="B80" s="110" t="s">
        <v>36</v>
      </c>
      <c r="C80" s="111">
        <v>2018</v>
      </c>
      <c r="D80" s="112">
        <v>195.36937</v>
      </c>
      <c r="E80" s="112">
        <v>164.74620999999999</v>
      </c>
      <c r="F80" s="112">
        <v>30.623159999999999</v>
      </c>
      <c r="G80" s="112">
        <v>84.33</v>
      </c>
      <c r="H80" s="119">
        <v>15.67</v>
      </c>
      <c r="I80" s="112">
        <v>14.51</v>
      </c>
    </row>
    <row r="81" spans="1:9" ht="8.25" hidden="1" customHeight="1" x14ac:dyDescent="0.25">
      <c r="A81" s="133">
        <v>353</v>
      </c>
      <c r="B81" s="110" t="s">
        <v>37</v>
      </c>
      <c r="C81" s="111">
        <v>2018</v>
      </c>
      <c r="D81" s="112">
        <v>248.17937000000001</v>
      </c>
      <c r="E81" s="112">
        <v>199.46059</v>
      </c>
      <c r="F81" s="112">
        <v>48.718769999999999</v>
      </c>
      <c r="G81" s="112">
        <v>80.37</v>
      </c>
      <c r="H81" s="119">
        <v>19.63</v>
      </c>
      <c r="I81" s="112">
        <v>18.43</v>
      </c>
    </row>
    <row r="82" spans="1:9" ht="8.25" hidden="1" customHeight="1" x14ac:dyDescent="0.25">
      <c r="A82" s="133">
        <v>354360</v>
      </c>
      <c r="B82" s="110" t="s">
        <v>125</v>
      </c>
      <c r="C82" s="111">
        <v>2018</v>
      </c>
      <c r="D82" s="112">
        <v>136.43271999999999</v>
      </c>
      <c r="E82" s="112">
        <v>115.01092999999999</v>
      </c>
      <c r="F82" s="112">
        <v>21.421779999999998</v>
      </c>
      <c r="G82" s="112">
        <v>84.3</v>
      </c>
      <c r="H82" s="119">
        <v>15.7</v>
      </c>
      <c r="I82" s="112">
        <v>14.37</v>
      </c>
    </row>
    <row r="83" spans="1:9" ht="8.25" hidden="1" customHeight="1" x14ac:dyDescent="0.25">
      <c r="A83" s="133">
        <v>355</v>
      </c>
      <c r="B83" s="110" t="s">
        <v>39</v>
      </c>
      <c r="C83" s="111">
        <v>2018</v>
      </c>
      <c r="D83" s="112">
        <v>178.44499999999999</v>
      </c>
      <c r="E83" s="112">
        <v>151.50610999999998</v>
      </c>
      <c r="F83" s="112">
        <v>26.938890000000001</v>
      </c>
      <c r="G83" s="112">
        <v>84.9</v>
      </c>
      <c r="H83" s="119">
        <v>15.1</v>
      </c>
      <c r="I83" s="112">
        <v>14.19</v>
      </c>
    </row>
    <row r="84" spans="1:9" ht="8.25" hidden="1" customHeight="1" x14ac:dyDescent="0.25">
      <c r="A84" s="133">
        <v>356</v>
      </c>
      <c r="B84" s="110" t="s">
        <v>40</v>
      </c>
      <c r="C84" s="111">
        <v>2018</v>
      </c>
      <c r="D84" s="112">
        <v>111.64394</v>
      </c>
      <c r="E84" s="112">
        <v>99.018090000000001</v>
      </c>
      <c r="F84" s="112">
        <v>12.62585</v>
      </c>
      <c r="G84" s="112">
        <v>88.69</v>
      </c>
      <c r="H84" s="119">
        <v>11.31</v>
      </c>
      <c r="I84" s="112">
        <v>9.34</v>
      </c>
    </row>
    <row r="85" spans="1:9" ht="8.25" hidden="1" customHeight="1" x14ac:dyDescent="0.25">
      <c r="A85" s="133">
        <v>357</v>
      </c>
      <c r="B85" s="110" t="s">
        <v>41</v>
      </c>
      <c r="C85" s="111">
        <v>2018</v>
      </c>
      <c r="D85" s="112">
        <v>159.88039999999998</v>
      </c>
      <c r="E85" s="112">
        <v>129.75586999999999</v>
      </c>
      <c r="F85" s="112">
        <v>30.12453</v>
      </c>
      <c r="G85" s="112">
        <v>81.16</v>
      </c>
      <c r="H85" s="119">
        <v>18.84</v>
      </c>
      <c r="I85" s="112">
        <v>17.59</v>
      </c>
    </row>
    <row r="86" spans="1:9" ht="8.25" hidden="1" customHeight="1" x14ac:dyDescent="0.25">
      <c r="A86" s="133">
        <v>358</v>
      </c>
      <c r="B86" s="110" t="s">
        <v>42</v>
      </c>
      <c r="C86" s="111">
        <v>2018</v>
      </c>
      <c r="D86" s="112">
        <v>136.05986999999999</v>
      </c>
      <c r="E86" s="112">
        <v>111.71142</v>
      </c>
      <c r="F86" s="112">
        <v>24.34845</v>
      </c>
      <c r="G86" s="112">
        <v>82.1</v>
      </c>
      <c r="H86" s="119">
        <v>17.899999999999999</v>
      </c>
      <c r="I86" s="112">
        <v>17.100000000000001</v>
      </c>
    </row>
    <row r="87" spans="1:9" ht="8.25" hidden="1" customHeight="1" x14ac:dyDescent="0.25">
      <c r="A87" s="133">
        <v>359</v>
      </c>
      <c r="B87" s="110" t="s">
        <v>43</v>
      </c>
      <c r="C87" s="111">
        <v>2018</v>
      </c>
      <c r="D87" s="112">
        <v>199.97429</v>
      </c>
      <c r="E87" s="112">
        <v>160.96847</v>
      </c>
      <c r="F87" s="112">
        <v>39.005830000000003</v>
      </c>
      <c r="G87" s="112">
        <v>80.489999999999995</v>
      </c>
      <c r="H87" s="119">
        <v>19.510000000000002</v>
      </c>
      <c r="I87" s="112">
        <v>18.68</v>
      </c>
    </row>
    <row r="88" spans="1:9" ht="8.25" hidden="1" customHeight="1" x14ac:dyDescent="0.25">
      <c r="A88" s="133">
        <v>361</v>
      </c>
      <c r="B88" s="110" t="s">
        <v>44</v>
      </c>
      <c r="C88" s="111">
        <v>2018</v>
      </c>
      <c r="D88" s="112">
        <v>132.01854</v>
      </c>
      <c r="E88" s="112">
        <v>105.80887</v>
      </c>
      <c r="F88" s="112">
        <v>26.20966</v>
      </c>
      <c r="G88" s="112">
        <v>80.150000000000006</v>
      </c>
      <c r="H88" s="119">
        <v>19.850000000000001</v>
      </c>
      <c r="I88" s="112">
        <v>19.010000000000002</v>
      </c>
    </row>
    <row r="89" spans="1:9" s="116" customFormat="1" ht="8.25" hidden="1" customHeight="1" x14ac:dyDescent="0.25">
      <c r="A89" s="137">
        <v>3</v>
      </c>
      <c r="B89" s="113" t="s">
        <v>136</v>
      </c>
      <c r="C89" s="114">
        <v>2018</v>
      </c>
      <c r="D89" s="115">
        <v>1671.4390700000001</v>
      </c>
      <c r="E89" s="115">
        <v>1376.7656100000002</v>
      </c>
      <c r="F89" s="115">
        <v>294.67346000000003</v>
      </c>
      <c r="G89" s="115">
        <v>82.37</v>
      </c>
      <c r="H89" s="120">
        <v>17.63</v>
      </c>
      <c r="I89" s="115">
        <v>16.53</v>
      </c>
    </row>
    <row r="90" spans="1:9" ht="8.25" hidden="1" customHeight="1" x14ac:dyDescent="0.25">
      <c r="A90" s="133">
        <v>401</v>
      </c>
      <c r="B90" s="110" t="s">
        <v>46</v>
      </c>
      <c r="C90" s="111">
        <v>2018</v>
      </c>
      <c r="D90" s="112">
        <v>77.766530000000003</v>
      </c>
      <c r="E90" s="112">
        <v>52.011650000000003</v>
      </c>
      <c r="F90" s="112">
        <v>25.75488</v>
      </c>
      <c r="G90" s="112">
        <v>66.88</v>
      </c>
      <c r="H90" s="119">
        <v>33.119999999999997</v>
      </c>
      <c r="I90" s="112">
        <v>32.020000000000003</v>
      </c>
    </row>
    <row r="91" spans="1:9" ht="8.25" hidden="1" customHeight="1" x14ac:dyDescent="0.25">
      <c r="A91" s="133">
        <v>402457</v>
      </c>
      <c r="B91" s="110" t="s">
        <v>47</v>
      </c>
      <c r="C91" s="111">
        <v>2018</v>
      </c>
      <c r="D91" s="112">
        <v>218.21168</v>
      </c>
      <c r="E91" s="112">
        <v>174.43389999999999</v>
      </c>
      <c r="F91" s="112">
        <v>43.77778</v>
      </c>
      <c r="G91" s="112">
        <v>79.94</v>
      </c>
      <c r="H91" s="119">
        <v>20.059999999999999</v>
      </c>
      <c r="I91" s="112">
        <v>19.38</v>
      </c>
    </row>
    <row r="92" spans="1:9" ht="8.25" hidden="1" customHeight="1" x14ac:dyDescent="0.25">
      <c r="A92" s="133">
        <v>403</v>
      </c>
      <c r="B92" s="110" t="s">
        <v>127</v>
      </c>
      <c r="C92" s="111">
        <v>2018</v>
      </c>
      <c r="D92" s="112">
        <v>164.96717999999998</v>
      </c>
      <c r="E92" s="112">
        <v>137.38783999999998</v>
      </c>
      <c r="F92" s="112">
        <v>27.579330000000002</v>
      </c>
      <c r="G92" s="112">
        <v>83.28</v>
      </c>
      <c r="H92" s="119">
        <v>16.72</v>
      </c>
      <c r="I92" s="112">
        <v>15.58</v>
      </c>
    </row>
    <row r="93" spans="1:9" ht="8.25" hidden="1" customHeight="1" x14ac:dyDescent="0.25">
      <c r="A93" s="133">
        <v>404</v>
      </c>
      <c r="B93" s="110" t="s">
        <v>49</v>
      </c>
      <c r="C93" s="111">
        <v>2018</v>
      </c>
      <c r="D93" s="112">
        <v>161.69311999999999</v>
      </c>
      <c r="E93" s="112">
        <v>118.51247000000001</v>
      </c>
      <c r="F93" s="112">
        <v>43.180660000000003</v>
      </c>
      <c r="G93" s="112">
        <v>73.290000000000006</v>
      </c>
      <c r="H93" s="119">
        <v>26.71</v>
      </c>
      <c r="I93" s="112">
        <v>24.79</v>
      </c>
    </row>
    <row r="94" spans="1:9" ht="8.25" hidden="1" customHeight="1" x14ac:dyDescent="0.25">
      <c r="A94" s="133">
        <v>405</v>
      </c>
      <c r="B94" s="110" t="s">
        <v>50</v>
      </c>
      <c r="C94" s="111">
        <v>2018</v>
      </c>
      <c r="D94" s="112">
        <v>72.835419999999999</v>
      </c>
      <c r="E94" s="112">
        <v>51.484279999999998</v>
      </c>
      <c r="F94" s="112">
        <v>21.351140000000001</v>
      </c>
      <c r="G94" s="112">
        <v>70.69</v>
      </c>
      <c r="H94" s="119">
        <v>29.31</v>
      </c>
      <c r="I94" s="112">
        <v>28.67</v>
      </c>
    </row>
    <row r="95" spans="1:9" ht="8.25" hidden="1" customHeight="1" x14ac:dyDescent="0.25">
      <c r="A95" s="133">
        <v>451</v>
      </c>
      <c r="B95" s="110" t="s">
        <v>51</v>
      </c>
      <c r="C95" s="111">
        <v>2018</v>
      </c>
      <c r="D95" s="112">
        <v>121.89151</v>
      </c>
      <c r="E95" s="112">
        <v>103.31693</v>
      </c>
      <c r="F95" s="112">
        <v>18.574570000000001</v>
      </c>
      <c r="G95" s="112">
        <v>84.76</v>
      </c>
      <c r="H95" s="119">
        <v>15.24</v>
      </c>
      <c r="I95" s="112">
        <v>14.27</v>
      </c>
    </row>
    <row r="96" spans="1:9" ht="8.25" hidden="1" customHeight="1" x14ac:dyDescent="0.25">
      <c r="A96" s="133">
        <v>452</v>
      </c>
      <c r="B96" s="110" t="s">
        <v>52</v>
      </c>
      <c r="C96" s="111">
        <v>2018</v>
      </c>
      <c r="D96" s="112">
        <v>188.07707000000002</v>
      </c>
      <c r="E96" s="112">
        <v>165.55701999999999</v>
      </c>
      <c r="F96" s="112">
        <v>22.520049999999998</v>
      </c>
      <c r="G96" s="112">
        <v>88.03</v>
      </c>
      <c r="H96" s="119">
        <v>11.97</v>
      </c>
      <c r="I96" s="112">
        <v>11.12</v>
      </c>
    </row>
    <row r="97" spans="1:9" ht="8.25" hidden="1" customHeight="1" x14ac:dyDescent="0.25">
      <c r="A97" s="133">
        <v>453</v>
      </c>
      <c r="B97" s="110" t="s">
        <v>53</v>
      </c>
      <c r="C97" s="111">
        <v>2018</v>
      </c>
      <c r="D97" s="112">
        <v>168.45760000000001</v>
      </c>
      <c r="E97" s="112">
        <v>121.59338000000001</v>
      </c>
      <c r="F97" s="112">
        <v>46.864220000000003</v>
      </c>
      <c r="G97" s="112">
        <v>72.180000000000007</v>
      </c>
      <c r="H97" s="119">
        <v>27.82</v>
      </c>
      <c r="I97" s="112">
        <v>27.18</v>
      </c>
    </row>
    <row r="98" spans="1:9" ht="8.25" hidden="1" customHeight="1" x14ac:dyDescent="0.25">
      <c r="A98" s="133">
        <v>454</v>
      </c>
      <c r="B98" s="110" t="s">
        <v>54</v>
      </c>
      <c r="C98" s="111">
        <v>2018</v>
      </c>
      <c r="D98" s="112">
        <v>319.14635999999996</v>
      </c>
      <c r="E98" s="112">
        <v>237.20973999999998</v>
      </c>
      <c r="F98" s="112">
        <v>81.936619999999991</v>
      </c>
      <c r="G98" s="112">
        <v>74.33</v>
      </c>
      <c r="H98" s="119">
        <v>25.67</v>
      </c>
      <c r="I98" s="112">
        <v>25.2</v>
      </c>
    </row>
    <row r="99" spans="1:9" ht="8.25" hidden="1" customHeight="1" x14ac:dyDescent="0.25">
      <c r="A99" s="133">
        <v>455462</v>
      </c>
      <c r="B99" s="110" t="s">
        <v>55</v>
      </c>
      <c r="C99" s="111">
        <v>2018</v>
      </c>
      <c r="D99" s="112">
        <v>155.10239999999999</v>
      </c>
      <c r="E99" s="112">
        <v>142.43162000000001</v>
      </c>
      <c r="F99" s="112">
        <v>12.670770000000001</v>
      </c>
      <c r="G99" s="112">
        <v>91.83</v>
      </c>
      <c r="H99" s="119">
        <v>8.17</v>
      </c>
      <c r="I99" s="112">
        <v>7.09</v>
      </c>
    </row>
    <row r="100" spans="1:9" ht="8.25" hidden="1" customHeight="1" x14ac:dyDescent="0.25">
      <c r="A100" s="133">
        <v>456</v>
      </c>
      <c r="B100" s="110" t="s">
        <v>56</v>
      </c>
      <c r="C100" s="111">
        <v>2018</v>
      </c>
      <c r="D100" s="112">
        <v>133.78238000000002</v>
      </c>
      <c r="E100" s="112">
        <v>97.458439999999996</v>
      </c>
      <c r="F100" s="112">
        <v>36.323929999999997</v>
      </c>
      <c r="G100" s="112">
        <v>72.849999999999994</v>
      </c>
      <c r="H100" s="119">
        <v>27.15</v>
      </c>
      <c r="I100" s="112">
        <v>26.61</v>
      </c>
    </row>
    <row r="101" spans="1:9" ht="8.25" hidden="1" customHeight="1" x14ac:dyDescent="0.25">
      <c r="A101" s="133">
        <v>458</v>
      </c>
      <c r="B101" s="110" t="s">
        <v>57</v>
      </c>
      <c r="C101" s="111">
        <v>2018</v>
      </c>
      <c r="D101" s="112">
        <v>129.06591</v>
      </c>
      <c r="E101" s="112">
        <v>107.34639</v>
      </c>
      <c r="F101" s="112">
        <v>21.719529999999999</v>
      </c>
      <c r="G101" s="112">
        <v>83.17</v>
      </c>
      <c r="H101" s="119">
        <v>16.829999999999998</v>
      </c>
      <c r="I101" s="112">
        <v>15.16</v>
      </c>
    </row>
    <row r="102" spans="1:9" ht="8.25" hidden="1" customHeight="1" x14ac:dyDescent="0.25">
      <c r="A102" s="133">
        <v>459</v>
      </c>
      <c r="B102" s="110" t="s">
        <v>58</v>
      </c>
      <c r="C102" s="111">
        <v>2018</v>
      </c>
      <c r="D102" s="112">
        <v>350.06837000000002</v>
      </c>
      <c r="E102" s="112">
        <v>270.46771999999999</v>
      </c>
      <c r="F102" s="112">
        <v>79.600639999999999</v>
      </c>
      <c r="G102" s="112">
        <v>77.260000000000005</v>
      </c>
      <c r="H102" s="119">
        <v>22.74</v>
      </c>
      <c r="I102" s="112">
        <v>21.78</v>
      </c>
    </row>
    <row r="103" spans="1:9" ht="8.25" hidden="1" customHeight="1" x14ac:dyDescent="0.25">
      <c r="A103" s="133">
        <v>460</v>
      </c>
      <c r="B103" s="110" t="s">
        <v>59</v>
      </c>
      <c r="C103" s="111">
        <v>2018</v>
      </c>
      <c r="D103" s="112">
        <v>140.20903000000001</v>
      </c>
      <c r="E103" s="112">
        <v>95.041110000000003</v>
      </c>
      <c r="F103" s="112">
        <v>45.167919999999995</v>
      </c>
      <c r="G103" s="112">
        <v>67.790000000000006</v>
      </c>
      <c r="H103" s="119">
        <v>32.21</v>
      </c>
      <c r="I103" s="112">
        <v>31.51</v>
      </c>
    </row>
    <row r="104" spans="1:9" ht="8.25" hidden="1" customHeight="1" x14ac:dyDescent="0.25">
      <c r="A104" s="133">
        <v>461</v>
      </c>
      <c r="B104" s="110" t="s">
        <v>60</v>
      </c>
      <c r="C104" s="111">
        <v>2018</v>
      </c>
      <c r="D104" s="112">
        <v>88.933940000000007</v>
      </c>
      <c r="E104" s="112">
        <v>75.511060000000001</v>
      </c>
      <c r="F104" s="112">
        <v>13.422870000000001</v>
      </c>
      <c r="G104" s="112">
        <v>84.91</v>
      </c>
      <c r="H104" s="119">
        <v>15.09</v>
      </c>
      <c r="I104" s="112">
        <v>13.93</v>
      </c>
    </row>
    <row r="105" spans="1:9" s="116" customFormat="1" ht="8.25" hidden="1" customHeight="1" x14ac:dyDescent="0.25">
      <c r="A105" s="137">
        <v>4</v>
      </c>
      <c r="B105" s="113" t="s">
        <v>137</v>
      </c>
      <c r="C105" s="114">
        <v>2018</v>
      </c>
      <c r="D105" s="115">
        <v>2490.4918700000003</v>
      </c>
      <c r="E105" s="115">
        <v>1949.8038600000002</v>
      </c>
      <c r="F105" s="115">
        <v>540.68800999999996</v>
      </c>
      <c r="G105" s="115">
        <v>78.290000000000006</v>
      </c>
      <c r="H105" s="120">
        <v>21.71</v>
      </c>
      <c r="I105" s="115">
        <v>20.79</v>
      </c>
    </row>
    <row r="106" spans="1:9" s="116" customFormat="1" ht="8.25" hidden="1" customHeight="1" x14ac:dyDescent="0.25">
      <c r="A106" s="138">
        <v>0</v>
      </c>
      <c r="B106" s="113" t="s">
        <v>62</v>
      </c>
      <c r="C106" s="114">
        <v>2018</v>
      </c>
      <c r="D106" s="115">
        <v>7823.5249400000002</v>
      </c>
      <c r="E106" s="115">
        <v>6097.4184500000001</v>
      </c>
      <c r="F106" s="115">
        <v>1726.1064899999999</v>
      </c>
      <c r="G106" s="115">
        <v>77.94</v>
      </c>
      <c r="H106" s="120">
        <v>22.06</v>
      </c>
      <c r="I106" s="115">
        <v>20.92</v>
      </c>
    </row>
    <row r="107" spans="1:9" ht="8.25" hidden="1" customHeight="1" x14ac:dyDescent="0.25">
      <c r="A107" s="133">
        <v>101</v>
      </c>
      <c r="B107" s="110" t="s">
        <v>12</v>
      </c>
      <c r="C107" s="111">
        <v>2017</v>
      </c>
      <c r="D107" s="112">
        <v>246.85444000000001</v>
      </c>
      <c r="E107" s="112">
        <v>180.74620000000002</v>
      </c>
      <c r="F107" s="112">
        <v>66.108249999999998</v>
      </c>
      <c r="G107" s="112">
        <v>73.22</v>
      </c>
      <c r="H107" s="119">
        <v>26.78</v>
      </c>
      <c r="I107" s="112">
        <v>25.25</v>
      </c>
    </row>
    <row r="108" spans="1:9" ht="8.25" hidden="1" customHeight="1" x14ac:dyDescent="0.25">
      <c r="A108" s="133">
        <v>102</v>
      </c>
      <c r="B108" s="110" t="s">
        <v>13</v>
      </c>
      <c r="C108" s="111">
        <v>2017</v>
      </c>
      <c r="D108" s="112">
        <v>102.54235</v>
      </c>
      <c r="E108" s="112">
        <v>65.300290000000004</v>
      </c>
      <c r="F108" s="112">
        <v>37.242059999999995</v>
      </c>
      <c r="G108" s="112">
        <v>63.68</v>
      </c>
      <c r="H108" s="119">
        <v>36.32</v>
      </c>
      <c r="I108" s="112">
        <v>34.950000000000003</v>
      </c>
    </row>
    <row r="109" spans="1:9" ht="8.25" hidden="1" customHeight="1" x14ac:dyDescent="0.25">
      <c r="A109" s="133">
        <v>103</v>
      </c>
      <c r="B109" s="110" t="s">
        <v>14</v>
      </c>
      <c r="C109" s="111">
        <v>2017</v>
      </c>
      <c r="D109" s="112">
        <v>124.36362</v>
      </c>
      <c r="E109" s="112">
        <v>80.72139</v>
      </c>
      <c r="F109" s="112">
        <v>43.642230000000005</v>
      </c>
      <c r="G109" s="112">
        <v>64.91</v>
      </c>
      <c r="H109" s="119">
        <v>35.090000000000003</v>
      </c>
      <c r="I109" s="112">
        <v>33.380000000000003</v>
      </c>
    </row>
    <row r="110" spans="1:9" ht="8.25" hidden="1" customHeight="1" x14ac:dyDescent="0.25">
      <c r="A110" s="133">
        <v>151</v>
      </c>
      <c r="B110" s="110" t="s">
        <v>15</v>
      </c>
      <c r="C110" s="111">
        <v>2017</v>
      </c>
      <c r="D110" s="112">
        <v>167.07365999999999</v>
      </c>
      <c r="E110" s="112">
        <v>133.13343</v>
      </c>
      <c r="F110" s="112">
        <v>33.94023</v>
      </c>
      <c r="G110" s="112">
        <v>79.69</v>
      </c>
      <c r="H110" s="119">
        <v>20.309999999999999</v>
      </c>
      <c r="I110" s="112">
        <v>19.28</v>
      </c>
    </row>
    <row r="111" spans="1:9" ht="8.25" hidden="1" customHeight="1" x14ac:dyDescent="0.25">
      <c r="A111" s="133">
        <v>153</v>
      </c>
      <c r="B111" s="110" t="s">
        <v>16</v>
      </c>
      <c r="C111" s="111">
        <v>2017</v>
      </c>
      <c r="D111" s="112">
        <v>135.48304000000002</v>
      </c>
      <c r="E111" s="112">
        <v>113.69253</v>
      </c>
      <c r="F111" s="112">
        <v>21.790509999999998</v>
      </c>
      <c r="G111" s="112">
        <v>83.92</v>
      </c>
      <c r="H111" s="119">
        <v>16.079999999999998</v>
      </c>
      <c r="I111" s="112">
        <v>14.85</v>
      </c>
    </row>
    <row r="112" spans="1:9" ht="8.25" hidden="1" customHeight="1" x14ac:dyDescent="0.25">
      <c r="A112" s="133">
        <v>154</v>
      </c>
      <c r="B112" s="110" t="s">
        <v>17</v>
      </c>
      <c r="C112" s="111">
        <v>2017</v>
      </c>
      <c r="D112" s="112">
        <v>89.134419999999992</v>
      </c>
      <c r="E112" s="112">
        <v>75.18325999999999</v>
      </c>
      <c r="F112" s="112">
        <v>13.95116</v>
      </c>
      <c r="G112" s="112">
        <v>84.35</v>
      </c>
      <c r="H112" s="119">
        <v>15.65</v>
      </c>
      <c r="I112" s="112">
        <v>14.26</v>
      </c>
    </row>
    <row r="113" spans="1:9" ht="8.25" hidden="1" customHeight="1" x14ac:dyDescent="0.25">
      <c r="A113" s="133">
        <v>155</v>
      </c>
      <c r="B113" s="110" t="s">
        <v>18</v>
      </c>
      <c r="C113" s="111">
        <v>2017</v>
      </c>
      <c r="D113" s="112">
        <v>131.27742999999998</v>
      </c>
      <c r="E113" s="112">
        <v>104.28773</v>
      </c>
      <c r="F113" s="112">
        <v>26.989699999999999</v>
      </c>
      <c r="G113" s="112">
        <v>79.44</v>
      </c>
      <c r="H113" s="119">
        <v>20.56</v>
      </c>
      <c r="I113" s="112">
        <v>19.54</v>
      </c>
    </row>
    <row r="114" spans="1:9" ht="8.25" hidden="1" customHeight="1" x14ac:dyDescent="0.25">
      <c r="A114" s="133">
        <v>157</v>
      </c>
      <c r="B114" s="110" t="s">
        <v>19</v>
      </c>
      <c r="C114" s="111">
        <v>2017</v>
      </c>
      <c r="D114" s="112">
        <v>131.44648000000001</v>
      </c>
      <c r="E114" s="112">
        <v>107.27639000000001</v>
      </c>
      <c r="F114" s="112">
        <v>24.170090000000002</v>
      </c>
      <c r="G114" s="112">
        <v>81.61</v>
      </c>
      <c r="H114" s="119">
        <v>18.39</v>
      </c>
      <c r="I114" s="112">
        <v>17.420000000000002</v>
      </c>
    </row>
    <row r="115" spans="1:9" ht="8.25" hidden="1" customHeight="1" x14ac:dyDescent="0.25">
      <c r="A115" s="133">
        <v>159</v>
      </c>
      <c r="B115" s="110" t="s">
        <v>21</v>
      </c>
      <c r="C115" s="111">
        <v>2017</v>
      </c>
      <c r="D115" s="112">
        <v>324.19003999999995</v>
      </c>
      <c r="E115" s="112">
        <v>261.59514999999999</v>
      </c>
      <c r="F115" s="112">
        <v>62.594889999999999</v>
      </c>
      <c r="G115" s="112">
        <v>80.69</v>
      </c>
      <c r="H115" s="119">
        <v>19.309999999999999</v>
      </c>
      <c r="I115" s="112">
        <v>18.29</v>
      </c>
    </row>
    <row r="116" spans="1:9" ht="8.25" hidden="1" customHeight="1" x14ac:dyDescent="0.25">
      <c r="A116" s="134">
        <v>158</v>
      </c>
      <c r="B116" s="110" t="s">
        <v>20</v>
      </c>
      <c r="C116" s="111">
        <v>2017</v>
      </c>
      <c r="D116" s="112">
        <v>118.11726</v>
      </c>
      <c r="E116" s="112">
        <v>100.48209</v>
      </c>
      <c r="F116" s="112">
        <v>17.635169999999999</v>
      </c>
      <c r="G116" s="112">
        <v>85.07</v>
      </c>
      <c r="H116" s="119">
        <v>14.93</v>
      </c>
      <c r="I116" s="112">
        <v>13.81</v>
      </c>
    </row>
    <row r="117" spans="1:9" s="116" customFormat="1" ht="8.25" hidden="1" customHeight="1" x14ac:dyDescent="0.25">
      <c r="A117" s="137">
        <v>1</v>
      </c>
      <c r="B117" s="113" t="s">
        <v>134</v>
      </c>
      <c r="C117" s="114">
        <v>2017</v>
      </c>
      <c r="D117" s="115">
        <v>1569.4798600000001</v>
      </c>
      <c r="E117" s="115">
        <v>1221.7336699999998</v>
      </c>
      <c r="F117" s="115">
        <v>347.74619999999999</v>
      </c>
      <c r="G117" s="115">
        <v>77.84</v>
      </c>
      <c r="H117" s="120">
        <v>22.16</v>
      </c>
      <c r="I117" s="115">
        <v>20.92</v>
      </c>
    </row>
    <row r="118" spans="1:9" ht="8.25" hidden="1" customHeight="1" x14ac:dyDescent="0.25">
      <c r="A118" s="133">
        <v>241</v>
      </c>
      <c r="B118" s="110" t="s">
        <v>25</v>
      </c>
      <c r="C118" s="111">
        <v>2017</v>
      </c>
      <c r="D118" s="112">
        <v>1139.7653</v>
      </c>
      <c r="E118" s="112">
        <v>792.49095</v>
      </c>
      <c r="F118" s="112">
        <v>347.27434999999997</v>
      </c>
      <c r="G118" s="112">
        <v>69.53</v>
      </c>
      <c r="H118" s="119">
        <v>30.47</v>
      </c>
      <c r="I118" s="112">
        <v>29.08</v>
      </c>
    </row>
    <row r="119" spans="1:9" ht="8.25" hidden="1" customHeight="1" x14ac:dyDescent="0.25">
      <c r="A119" s="133">
        <v>241001</v>
      </c>
      <c r="B119" s="110" t="s">
        <v>91</v>
      </c>
      <c r="C119" s="111">
        <v>2017</v>
      </c>
      <c r="D119" s="112">
        <v>531.39859999999999</v>
      </c>
      <c r="E119" s="112">
        <v>337.53395</v>
      </c>
      <c r="F119" s="112">
        <v>193.86464999999998</v>
      </c>
      <c r="G119" s="112">
        <v>63.52</v>
      </c>
      <c r="H119" s="119">
        <v>36.479999999999997</v>
      </c>
      <c r="I119" s="112">
        <v>34.69</v>
      </c>
    </row>
    <row r="120" spans="1:9" ht="8.25" hidden="1" customHeight="1" x14ac:dyDescent="0.25">
      <c r="A120" s="133">
        <v>241999</v>
      </c>
      <c r="B120" s="110" t="s">
        <v>92</v>
      </c>
      <c r="C120" s="111">
        <v>2017</v>
      </c>
      <c r="D120" s="112">
        <v>608.36669999999992</v>
      </c>
      <c r="E120" s="112">
        <v>454.95699999999999</v>
      </c>
      <c r="F120" s="112">
        <v>153.40970000000002</v>
      </c>
      <c r="G120" s="112">
        <v>74.78</v>
      </c>
      <c r="H120" s="119">
        <v>25.22</v>
      </c>
      <c r="I120" s="112">
        <v>24.18</v>
      </c>
    </row>
    <row r="121" spans="1:9" ht="8.25" hidden="1" customHeight="1" x14ac:dyDescent="0.25">
      <c r="A121" s="133">
        <v>251</v>
      </c>
      <c r="B121" s="110" t="s">
        <v>28</v>
      </c>
      <c r="C121" s="111">
        <v>2017</v>
      </c>
      <c r="D121" s="112">
        <v>212.17492999999999</v>
      </c>
      <c r="E121" s="112">
        <v>177.98121</v>
      </c>
      <c r="F121" s="112">
        <v>34.193719999999999</v>
      </c>
      <c r="G121" s="112">
        <v>83.88</v>
      </c>
      <c r="H121" s="119">
        <v>16.12</v>
      </c>
      <c r="I121" s="112">
        <v>15.52</v>
      </c>
    </row>
    <row r="122" spans="1:9" ht="8.25" hidden="1" customHeight="1" x14ac:dyDescent="0.25">
      <c r="A122" s="133">
        <v>252</v>
      </c>
      <c r="B122" s="110" t="s">
        <v>29</v>
      </c>
      <c r="C122" s="111">
        <v>2017</v>
      </c>
      <c r="D122" s="112">
        <v>143.07511</v>
      </c>
      <c r="E122" s="112">
        <v>99.687240000000003</v>
      </c>
      <c r="F122" s="112">
        <v>43.387860000000003</v>
      </c>
      <c r="G122" s="112">
        <v>69.67</v>
      </c>
      <c r="H122" s="119">
        <v>30.33</v>
      </c>
      <c r="I122" s="112">
        <v>29.41</v>
      </c>
    </row>
    <row r="123" spans="1:9" ht="8.25" hidden="1" customHeight="1" x14ac:dyDescent="0.25">
      <c r="A123" s="133">
        <v>254</v>
      </c>
      <c r="B123" s="110" t="s">
        <v>30</v>
      </c>
      <c r="C123" s="111">
        <v>2017</v>
      </c>
      <c r="D123" s="112">
        <v>274.82893000000001</v>
      </c>
      <c r="E123" s="112">
        <v>216.53973000000002</v>
      </c>
      <c r="F123" s="112">
        <v>58.289199999999994</v>
      </c>
      <c r="G123" s="112">
        <v>78.790000000000006</v>
      </c>
      <c r="H123" s="119">
        <v>21.21</v>
      </c>
      <c r="I123" s="112">
        <v>19.64</v>
      </c>
    </row>
    <row r="124" spans="1:9" ht="8.25" hidden="1" customHeight="1" x14ac:dyDescent="0.25">
      <c r="A124" s="133">
        <v>255</v>
      </c>
      <c r="B124" s="110" t="s">
        <v>31</v>
      </c>
      <c r="C124" s="111">
        <v>2017</v>
      </c>
      <c r="D124" s="112">
        <v>70.279570000000007</v>
      </c>
      <c r="E124" s="112">
        <v>58.002499999999998</v>
      </c>
      <c r="F124" s="112">
        <v>12.27708</v>
      </c>
      <c r="G124" s="112">
        <v>82.53</v>
      </c>
      <c r="H124" s="119">
        <v>17.47</v>
      </c>
      <c r="I124" s="112">
        <v>16.63</v>
      </c>
    </row>
    <row r="125" spans="1:9" ht="8.25" hidden="1" customHeight="1" x14ac:dyDescent="0.25">
      <c r="A125" s="133">
        <v>256</v>
      </c>
      <c r="B125" s="110" t="s">
        <v>32</v>
      </c>
      <c r="C125" s="111">
        <v>2017</v>
      </c>
      <c r="D125" s="112">
        <v>120.81636</v>
      </c>
      <c r="E125" s="112">
        <v>93.381429999999995</v>
      </c>
      <c r="F125" s="112">
        <v>27.434939999999997</v>
      </c>
      <c r="G125" s="112">
        <v>77.290000000000006</v>
      </c>
      <c r="H125" s="119">
        <v>22.71</v>
      </c>
      <c r="I125" s="112">
        <v>21.72</v>
      </c>
    </row>
    <row r="126" spans="1:9" ht="8.25" hidden="1" customHeight="1" x14ac:dyDescent="0.25">
      <c r="A126" s="133">
        <v>257</v>
      </c>
      <c r="B126" s="110" t="s">
        <v>33</v>
      </c>
      <c r="C126" s="111">
        <v>2017</v>
      </c>
      <c r="D126" s="112">
        <v>150.09414999999998</v>
      </c>
      <c r="E126" s="112">
        <v>122.28022</v>
      </c>
      <c r="F126" s="112">
        <v>27.81392</v>
      </c>
      <c r="G126" s="112">
        <v>81.47</v>
      </c>
      <c r="H126" s="119">
        <v>18.53</v>
      </c>
      <c r="I126" s="112">
        <v>18.03</v>
      </c>
    </row>
    <row r="127" spans="1:9" s="116" customFormat="1" ht="8.25" hidden="1" customHeight="1" x14ac:dyDescent="0.25">
      <c r="A127" s="137">
        <v>2</v>
      </c>
      <c r="B127" s="113" t="s">
        <v>135</v>
      </c>
      <c r="C127" s="114">
        <v>2017</v>
      </c>
      <c r="D127" s="115">
        <v>2112.9688900000001</v>
      </c>
      <c r="E127" s="115">
        <v>1561.4668899999999</v>
      </c>
      <c r="F127" s="115">
        <v>551.50199999999995</v>
      </c>
      <c r="G127" s="115">
        <v>73.900000000000006</v>
      </c>
      <c r="H127" s="120">
        <v>26.1</v>
      </c>
      <c r="I127" s="115">
        <v>24.91</v>
      </c>
    </row>
    <row r="128" spans="1:9" ht="8.25" hidden="1" customHeight="1" x14ac:dyDescent="0.25">
      <c r="A128" s="133">
        <v>351</v>
      </c>
      <c r="B128" s="110" t="s">
        <v>35</v>
      </c>
      <c r="C128" s="111">
        <v>2017</v>
      </c>
      <c r="D128" s="112">
        <v>175.29915</v>
      </c>
      <c r="E128" s="112">
        <v>139.36032999999998</v>
      </c>
      <c r="F128" s="112">
        <v>35.938830000000003</v>
      </c>
      <c r="G128" s="112">
        <v>79.5</v>
      </c>
      <c r="H128" s="119">
        <v>20.5</v>
      </c>
      <c r="I128" s="112">
        <v>19.239999999999998</v>
      </c>
    </row>
    <row r="129" spans="1:9" ht="8.25" hidden="1" customHeight="1" x14ac:dyDescent="0.25">
      <c r="A129" s="133">
        <v>352</v>
      </c>
      <c r="B129" s="110" t="s">
        <v>36</v>
      </c>
      <c r="C129" s="111">
        <v>2017</v>
      </c>
      <c r="D129" s="112">
        <v>196.93204999999998</v>
      </c>
      <c r="E129" s="112">
        <v>167.32046</v>
      </c>
      <c r="F129" s="112">
        <v>29.611599999999999</v>
      </c>
      <c r="G129" s="112">
        <v>84.96</v>
      </c>
      <c r="H129" s="119">
        <v>15.04</v>
      </c>
      <c r="I129" s="112">
        <v>13.91</v>
      </c>
    </row>
    <row r="130" spans="1:9" ht="8.25" hidden="1" customHeight="1" x14ac:dyDescent="0.25">
      <c r="A130" s="133">
        <v>353</v>
      </c>
      <c r="B130" s="110" t="s">
        <v>37</v>
      </c>
      <c r="C130" s="111">
        <v>2017</v>
      </c>
      <c r="D130" s="112">
        <v>247.49688</v>
      </c>
      <c r="E130" s="112">
        <v>199.57173999999998</v>
      </c>
      <c r="F130" s="112">
        <v>47.925139999999999</v>
      </c>
      <c r="G130" s="112">
        <v>80.64</v>
      </c>
      <c r="H130" s="119">
        <v>19.36</v>
      </c>
      <c r="I130" s="112">
        <v>18.14</v>
      </c>
    </row>
    <row r="131" spans="1:9" ht="8.25" hidden="1" customHeight="1" x14ac:dyDescent="0.25">
      <c r="A131" s="133">
        <v>354360</v>
      </c>
      <c r="B131" s="110" t="s">
        <v>125</v>
      </c>
      <c r="C131" s="111">
        <v>2017</v>
      </c>
      <c r="D131" s="112">
        <v>139.06921</v>
      </c>
      <c r="E131" s="112">
        <v>120.71281</v>
      </c>
      <c r="F131" s="112">
        <v>18.356400000000001</v>
      </c>
      <c r="G131" s="112">
        <v>86.8</v>
      </c>
      <c r="H131" s="119">
        <v>13.2</v>
      </c>
      <c r="I131" s="112">
        <v>12.23</v>
      </c>
    </row>
    <row r="132" spans="1:9" ht="8.25" hidden="1" customHeight="1" x14ac:dyDescent="0.25">
      <c r="A132" s="133">
        <v>355</v>
      </c>
      <c r="B132" s="110" t="s">
        <v>39</v>
      </c>
      <c r="C132" s="111">
        <v>2017</v>
      </c>
      <c r="D132" s="112">
        <v>177.61303000000001</v>
      </c>
      <c r="E132" s="112">
        <v>145.05055999999999</v>
      </c>
      <c r="F132" s="112">
        <v>32.562460000000002</v>
      </c>
      <c r="G132" s="112">
        <v>81.67</v>
      </c>
      <c r="H132" s="119">
        <v>18.329999999999998</v>
      </c>
      <c r="I132" s="112">
        <v>17.36</v>
      </c>
    </row>
    <row r="133" spans="1:9" ht="8.25" hidden="1" customHeight="1" x14ac:dyDescent="0.25">
      <c r="A133" s="133">
        <v>356</v>
      </c>
      <c r="B133" s="110" t="s">
        <v>40</v>
      </c>
      <c r="C133" s="111">
        <v>2017</v>
      </c>
      <c r="D133" s="112">
        <v>112.76905000000001</v>
      </c>
      <c r="E133" s="112">
        <v>92.201160000000002</v>
      </c>
      <c r="F133" s="112">
        <v>20.567889999999998</v>
      </c>
      <c r="G133" s="112">
        <v>81.760000000000005</v>
      </c>
      <c r="H133" s="119">
        <v>18.239999999999998</v>
      </c>
      <c r="I133" s="112">
        <v>17.190000000000001</v>
      </c>
    </row>
    <row r="134" spans="1:9" ht="8.25" hidden="1" customHeight="1" x14ac:dyDescent="0.25">
      <c r="A134" s="133">
        <v>357</v>
      </c>
      <c r="B134" s="110" t="s">
        <v>41</v>
      </c>
      <c r="C134" s="111">
        <v>2017</v>
      </c>
      <c r="D134" s="112">
        <v>162.42829999999998</v>
      </c>
      <c r="E134" s="112">
        <v>132.19368</v>
      </c>
      <c r="F134" s="112">
        <v>30.23462</v>
      </c>
      <c r="G134" s="112">
        <v>81.39</v>
      </c>
      <c r="H134" s="119">
        <v>18.61</v>
      </c>
      <c r="I134" s="112">
        <v>17.440000000000001</v>
      </c>
    </row>
    <row r="135" spans="1:9" ht="8.25" hidden="1" customHeight="1" x14ac:dyDescent="0.25">
      <c r="A135" s="133">
        <v>358</v>
      </c>
      <c r="B135" s="110" t="s">
        <v>42</v>
      </c>
      <c r="C135" s="111">
        <v>2017</v>
      </c>
      <c r="D135" s="112">
        <v>136.27814999999998</v>
      </c>
      <c r="E135" s="112">
        <v>113.0937</v>
      </c>
      <c r="F135" s="112">
        <v>23.184459999999998</v>
      </c>
      <c r="G135" s="112">
        <v>82.99</v>
      </c>
      <c r="H135" s="119">
        <v>17.010000000000002</v>
      </c>
      <c r="I135" s="112">
        <v>16.23</v>
      </c>
    </row>
    <row r="136" spans="1:9" ht="8.25" hidden="1" customHeight="1" x14ac:dyDescent="0.25">
      <c r="A136" s="133">
        <v>359</v>
      </c>
      <c r="B136" s="110" t="s">
        <v>43</v>
      </c>
      <c r="C136" s="111">
        <v>2017</v>
      </c>
      <c r="D136" s="112">
        <v>200.37282999999999</v>
      </c>
      <c r="E136" s="112">
        <v>159.93054999999998</v>
      </c>
      <c r="F136" s="112">
        <v>40.442279999999997</v>
      </c>
      <c r="G136" s="112">
        <v>79.819999999999993</v>
      </c>
      <c r="H136" s="119">
        <v>20.18</v>
      </c>
      <c r="I136" s="112">
        <v>18.7</v>
      </c>
    </row>
    <row r="137" spans="1:9" ht="8.25" hidden="1" customHeight="1" x14ac:dyDescent="0.25">
      <c r="A137" s="133">
        <v>361</v>
      </c>
      <c r="B137" s="110" t="s">
        <v>44</v>
      </c>
      <c r="C137" s="111">
        <v>2017</v>
      </c>
      <c r="D137" s="112">
        <v>132.82166000000001</v>
      </c>
      <c r="E137" s="112">
        <v>107.92574999999999</v>
      </c>
      <c r="F137" s="112">
        <v>24.895910000000001</v>
      </c>
      <c r="G137" s="112">
        <v>81.260000000000005</v>
      </c>
      <c r="H137" s="119">
        <v>18.739999999999998</v>
      </c>
      <c r="I137" s="112">
        <v>17.440000000000001</v>
      </c>
    </row>
    <row r="138" spans="1:9" s="116" customFormat="1" ht="8.25" hidden="1" customHeight="1" x14ac:dyDescent="0.25">
      <c r="A138" s="137">
        <v>3</v>
      </c>
      <c r="B138" s="113" t="s">
        <v>136</v>
      </c>
      <c r="C138" s="114">
        <v>2017</v>
      </c>
      <c r="D138" s="115">
        <v>1681.53891</v>
      </c>
      <c r="E138" s="115">
        <v>1376.8636799999999</v>
      </c>
      <c r="F138" s="115">
        <v>304.67521999999997</v>
      </c>
      <c r="G138" s="115">
        <v>81.88</v>
      </c>
      <c r="H138" s="120">
        <v>18.12</v>
      </c>
      <c r="I138" s="115">
        <v>16.95</v>
      </c>
    </row>
    <row r="139" spans="1:9" ht="8.25" hidden="1" customHeight="1" x14ac:dyDescent="0.25">
      <c r="A139" s="133">
        <v>401</v>
      </c>
      <c r="B139" s="110" t="s">
        <v>46</v>
      </c>
      <c r="C139" s="111">
        <v>2017</v>
      </c>
      <c r="D139" s="112">
        <v>77.561089999999993</v>
      </c>
      <c r="E139" s="112">
        <v>49.157660000000007</v>
      </c>
      <c r="F139" s="112">
        <v>28.40343</v>
      </c>
      <c r="G139" s="112">
        <v>63.38</v>
      </c>
      <c r="H139" s="119">
        <v>36.619999999999997</v>
      </c>
      <c r="I139" s="112">
        <v>35.659999999999997</v>
      </c>
    </row>
    <row r="140" spans="1:9" ht="8.25" hidden="1" customHeight="1" x14ac:dyDescent="0.25">
      <c r="A140" s="133">
        <v>402457</v>
      </c>
      <c r="B140" s="110" t="s">
        <v>47</v>
      </c>
      <c r="C140" s="111">
        <v>2017</v>
      </c>
      <c r="D140" s="112">
        <v>216.16698000000002</v>
      </c>
      <c r="E140" s="112">
        <v>176.67824999999999</v>
      </c>
      <c r="F140" s="112">
        <v>39.488730000000004</v>
      </c>
      <c r="G140" s="112">
        <v>81.73</v>
      </c>
      <c r="H140" s="119">
        <v>18.27</v>
      </c>
      <c r="I140" s="112">
        <v>17.71</v>
      </c>
    </row>
    <row r="141" spans="1:9" ht="8.25" hidden="1" customHeight="1" x14ac:dyDescent="0.25">
      <c r="A141" s="133">
        <v>403</v>
      </c>
      <c r="B141" s="110" t="s">
        <v>127</v>
      </c>
      <c r="C141" s="111">
        <v>2017</v>
      </c>
      <c r="D141" s="112">
        <v>165.86267999999998</v>
      </c>
      <c r="E141" s="112">
        <v>133.89870000000002</v>
      </c>
      <c r="F141" s="112">
        <v>31.96397</v>
      </c>
      <c r="G141" s="112">
        <v>80.73</v>
      </c>
      <c r="H141" s="119">
        <v>19.27</v>
      </c>
      <c r="I141" s="112">
        <v>17.93</v>
      </c>
    </row>
    <row r="142" spans="1:9" ht="8.25" hidden="1" customHeight="1" x14ac:dyDescent="0.25">
      <c r="A142" s="133">
        <v>404</v>
      </c>
      <c r="B142" s="110" t="s">
        <v>49</v>
      </c>
      <c r="C142" s="111">
        <v>2017</v>
      </c>
      <c r="D142" s="112">
        <v>163.31404000000001</v>
      </c>
      <c r="E142" s="112">
        <v>117.11208000000001</v>
      </c>
      <c r="F142" s="112">
        <v>46.20196</v>
      </c>
      <c r="G142" s="112">
        <v>71.709999999999994</v>
      </c>
      <c r="H142" s="119">
        <v>28.29</v>
      </c>
      <c r="I142" s="112">
        <v>26.77</v>
      </c>
    </row>
    <row r="143" spans="1:9" ht="8.25" hidden="1" customHeight="1" x14ac:dyDescent="0.25">
      <c r="A143" s="133">
        <v>405</v>
      </c>
      <c r="B143" s="110" t="s">
        <v>50</v>
      </c>
      <c r="C143" s="111">
        <v>2017</v>
      </c>
      <c r="D143" s="112">
        <v>73.208380000000005</v>
      </c>
      <c r="E143" s="112">
        <v>58.076239999999999</v>
      </c>
      <c r="F143" s="112">
        <v>15.13214</v>
      </c>
      <c r="G143" s="112">
        <v>79.33</v>
      </c>
      <c r="H143" s="119">
        <v>20.67</v>
      </c>
      <c r="I143" s="112">
        <v>19.690000000000001</v>
      </c>
    </row>
    <row r="144" spans="1:9" ht="8.25" hidden="1" customHeight="1" x14ac:dyDescent="0.25">
      <c r="A144" s="133">
        <v>451</v>
      </c>
      <c r="B144" s="110" t="s">
        <v>51</v>
      </c>
      <c r="C144" s="111">
        <v>2017</v>
      </c>
      <c r="D144" s="112">
        <v>121.59806</v>
      </c>
      <c r="E144" s="112">
        <v>107.70521000000001</v>
      </c>
      <c r="F144" s="112">
        <v>13.892850000000001</v>
      </c>
      <c r="G144" s="112">
        <v>88.57</v>
      </c>
      <c r="H144" s="119">
        <v>11.43</v>
      </c>
      <c r="I144" s="112">
        <v>11.17</v>
      </c>
    </row>
    <row r="145" spans="1:9" ht="8.25" hidden="1" customHeight="1" x14ac:dyDescent="0.25">
      <c r="A145" s="133">
        <v>452</v>
      </c>
      <c r="B145" s="110" t="s">
        <v>52</v>
      </c>
      <c r="C145" s="111">
        <v>2017</v>
      </c>
      <c r="D145" s="112">
        <v>188.72673</v>
      </c>
      <c r="E145" s="112">
        <v>168.85665</v>
      </c>
      <c r="F145" s="112">
        <v>19.870080000000002</v>
      </c>
      <c r="G145" s="112">
        <v>89.47</v>
      </c>
      <c r="H145" s="119">
        <v>10.53</v>
      </c>
      <c r="I145" s="112">
        <v>9.8000000000000007</v>
      </c>
    </row>
    <row r="146" spans="1:9" ht="8.25" hidden="1" customHeight="1" x14ac:dyDescent="0.25">
      <c r="A146" s="133">
        <v>453</v>
      </c>
      <c r="B146" s="110" t="s">
        <v>53</v>
      </c>
      <c r="C146" s="111">
        <v>2017</v>
      </c>
      <c r="D146" s="112">
        <v>166.90106</v>
      </c>
      <c r="E146" s="112">
        <v>118.96562</v>
      </c>
      <c r="F146" s="112">
        <v>47.93544</v>
      </c>
      <c r="G146" s="112">
        <v>71.28</v>
      </c>
      <c r="H146" s="119">
        <v>28.72</v>
      </c>
      <c r="I146" s="112">
        <v>28.22</v>
      </c>
    </row>
    <row r="147" spans="1:9" ht="8.25" hidden="1" customHeight="1" x14ac:dyDescent="0.25">
      <c r="A147" s="133">
        <v>454</v>
      </c>
      <c r="B147" s="110" t="s">
        <v>54</v>
      </c>
      <c r="C147" s="111">
        <v>2017</v>
      </c>
      <c r="D147" s="112">
        <v>318.67291999999998</v>
      </c>
      <c r="E147" s="112">
        <v>246.41151000000002</v>
      </c>
      <c r="F147" s="112">
        <v>72.261409999999998</v>
      </c>
      <c r="G147" s="112">
        <v>77.319999999999993</v>
      </c>
      <c r="H147" s="119">
        <v>22.68</v>
      </c>
      <c r="I147" s="112">
        <v>21.89</v>
      </c>
    </row>
    <row r="148" spans="1:9" ht="8.25" hidden="1" customHeight="1" x14ac:dyDescent="0.25">
      <c r="A148" s="133">
        <v>455462</v>
      </c>
      <c r="B148" s="110" t="s">
        <v>55</v>
      </c>
      <c r="C148" s="111">
        <v>2017</v>
      </c>
      <c r="D148" s="112">
        <v>155.96445</v>
      </c>
      <c r="E148" s="112">
        <v>141.44120000000001</v>
      </c>
      <c r="F148" s="112">
        <v>14.523260000000001</v>
      </c>
      <c r="G148" s="112">
        <v>90.69</v>
      </c>
      <c r="H148" s="119">
        <v>9.31</v>
      </c>
      <c r="I148" s="112">
        <v>8.75</v>
      </c>
    </row>
    <row r="149" spans="1:9" ht="8.25" hidden="1" customHeight="1" x14ac:dyDescent="0.25">
      <c r="A149" s="133">
        <v>456</v>
      </c>
      <c r="B149" s="110" t="s">
        <v>56</v>
      </c>
      <c r="C149" s="111">
        <v>2017</v>
      </c>
      <c r="D149" s="112">
        <v>131.37047000000001</v>
      </c>
      <c r="E149" s="112">
        <v>98.811800000000005</v>
      </c>
      <c r="F149" s="112">
        <v>32.558669999999999</v>
      </c>
      <c r="G149" s="112">
        <v>75.22</v>
      </c>
      <c r="H149" s="119">
        <v>24.78</v>
      </c>
      <c r="I149" s="112">
        <v>23.55</v>
      </c>
    </row>
    <row r="150" spans="1:9" ht="8.25" hidden="1" customHeight="1" x14ac:dyDescent="0.25">
      <c r="A150" s="133">
        <v>458</v>
      </c>
      <c r="B150" s="110" t="s">
        <v>57</v>
      </c>
      <c r="C150" s="111">
        <v>2017</v>
      </c>
      <c r="D150" s="112">
        <v>127.98900999999999</v>
      </c>
      <c r="E150" s="112">
        <v>107.12507000000001</v>
      </c>
      <c r="F150" s="112">
        <v>20.863939999999999</v>
      </c>
      <c r="G150" s="112">
        <v>83.7</v>
      </c>
      <c r="H150" s="119">
        <v>16.3</v>
      </c>
      <c r="I150" s="112">
        <v>15.44</v>
      </c>
    </row>
    <row r="151" spans="1:9" ht="8.25" hidden="1" customHeight="1" x14ac:dyDescent="0.25">
      <c r="A151" s="133">
        <v>459</v>
      </c>
      <c r="B151" s="110" t="s">
        <v>58</v>
      </c>
      <c r="C151" s="111">
        <v>2017</v>
      </c>
      <c r="D151" s="112">
        <v>350.67975999999999</v>
      </c>
      <c r="E151" s="112">
        <v>265.24032</v>
      </c>
      <c r="F151" s="112">
        <v>85.439440000000005</v>
      </c>
      <c r="G151" s="112">
        <v>75.64</v>
      </c>
      <c r="H151" s="119">
        <v>24.36</v>
      </c>
      <c r="I151" s="112">
        <v>23.03</v>
      </c>
    </row>
    <row r="152" spans="1:9" ht="8.25" hidden="1" customHeight="1" x14ac:dyDescent="0.25">
      <c r="A152" s="133">
        <v>460</v>
      </c>
      <c r="B152" s="110" t="s">
        <v>59</v>
      </c>
      <c r="C152" s="111">
        <v>2017</v>
      </c>
      <c r="D152" s="112">
        <v>140.15064000000001</v>
      </c>
      <c r="E152" s="112">
        <v>94.494520000000009</v>
      </c>
      <c r="F152" s="112">
        <v>45.656120000000001</v>
      </c>
      <c r="G152" s="112">
        <v>67.42</v>
      </c>
      <c r="H152" s="119">
        <v>32.58</v>
      </c>
      <c r="I152" s="112">
        <v>32.29</v>
      </c>
    </row>
    <row r="153" spans="1:9" ht="8.25" hidden="1" customHeight="1" x14ac:dyDescent="0.25">
      <c r="A153" s="133">
        <v>461</v>
      </c>
      <c r="B153" s="110" t="s">
        <v>60</v>
      </c>
      <c r="C153" s="111">
        <v>2017</v>
      </c>
      <c r="D153" s="112">
        <v>89.963200000000001</v>
      </c>
      <c r="E153" s="112">
        <v>75.623220000000003</v>
      </c>
      <c r="F153" s="112">
        <v>14.339979999999999</v>
      </c>
      <c r="G153" s="112">
        <v>84.06</v>
      </c>
      <c r="H153" s="119">
        <v>15.94</v>
      </c>
      <c r="I153" s="112">
        <v>15.04</v>
      </c>
    </row>
    <row r="154" spans="1:9" s="116" customFormat="1" ht="8.25" hidden="1" customHeight="1" x14ac:dyDescent="0.25">
      <c r="A154" s="137">
        <v>4</v>
      </c>
      <c r="B154" s="113" t="s">
        <v>137</v>
      </c>
      <c r="C154" s="114">
        <v>2017</v>
      </c>
      <c r="D154" s="115">
        <v>2489.9568599999998</v>
      </c>
      <c r="E154" s="115">
        <v>1960.4652599999999</v>
      </c>
      <c r="F154" s="115">
        <v>529.49161000000004</v>
      </c>
      <c r="G154" s="115">
        <v>78.73</v>
      </c>
      <c r="H154" s="120">
        <v>21.27</v>
      </c>
      <c r="I154" s="115">
        <v>20.38</v>
      </c>
    </row>
    <row r="155" spans="1:9" s="116" customFormat="1" ht="8.25" hidden="1" customHeight="1" x14ac:dyDescent="0.25">
      <c r="A155" s="138">
        <v>0</v>
      </c>
      <c r="B155" s="113" t="s">
        <v>62</v>
      </c>
      <c r="C155" s="114">
        <v>2017</v>
      </c>
      <c r="D155" s="115">
        <v>7853.9445199999991</v>
      </c>
      <c r="E155" s="115">
        <v>6120.5294899999999</v>
      </c>
      <c r="F155" s="115">
        <v>1733.4150300000001</v>
      </c>
      <c r="G155" s="115">
        <v>77.930000000000007</v>
      </c>
      <c r="H155" s="120">
        <v>22.07</v>
      </c>
      <c r="I155" s="115">
        <v>20.97</v>
      </c>
    </row>
    <row r="156" spans="1:9" ht="8.25" hidden="1" customHeight="1" x14ac:dyDescent="0.25">
      <c r="A156" s="133">
        <v>101</v>
      </c>
      <c r="B156" s="110" t="s">
        <v>12</v>
      </c>
      <c r="C156" s="111">
        <v>2016</v>
      </c>
      <c r="D156" s="112">
        <v>252.36034000000001</v>
      </c>
      <c r="E156" s="112">
        <v>190.60101999999998</v>
      </c>
      <c r="F156" s="112">
        <v>61.759329999999999</v>
      </c>
      <c r="G156" s="112">
        <v>75.53</v>
      </c>
      <c r="H156" s="121">
        <v>24.47</v>
      </c>
      <c r="I156" s="117">
        <v>24.47</v>
      </c>
    </row>
    <row r="157" spans="1:9" ht="8.25" hidden="1" customHeight="1" x14ac:dyDescent="0.25">
      <c r="A157" s="133">
        <v>102</v>
      </c>
      <c r="B157" s="110" t="s">
        <v>13</v>
      </c>
      <c r="C157" s="111">
        <v>2016</v>
      </c>
      <c r="D157" s="112">
        <v>101.60850000000001</v>
      </c>
      <c r="E157" s="112">
        <v>73.968910000000008</v>
      </c>
      <c r="F157" s="112">
        <v>27.639580000000002</v>
      </c>
      <c r="G157" s="112">
        <v>72.8</v>
      </c>
      <c r="H157" s="121">
        <v>27.2</v>
      </c>
      <c r="I157" s="117">
        <v>27.2</v>
      </c>
    </row>
    <row r="158" spans="1:9" ht="8.25" hidden="1" customHeight="1" x14ac:dyDescent="0.25">
      <c r="A158" s="133">
        <v>103</v>
      </c>
      <c r="B158" s="110" t="s">
        <v>14</v>
      </c>
      <c r="C158" s="111">
        <v>2016</v>
      </c>
      <c r="D158" s="112">
        <v>124.72215</v>
      </c>
      <c r="E158" s="112">
        <v>83.722850000000008</v>
      </c>
      <c r="F158" s="112">
        <v>40.999300000000005</v>
      </c>
      <c r="G158" s="112">
        <v>67.13</v>
      </c>
      <c r="H158" s="121">
        <v>32.869999999999997</v>
      </c>
      <c r="I158" s="117">
        <v>32.869999999999997</v>
      </c>
    </row>
    <row r="159" spans="1:9" ht="8.25" hidden="1" customHeight="1" x14ac:dyDescent="0.25">
      <c r="A159" s="133">
        <v>151</v>
      </c>
      <c r="B159" s="110" t="s">
        <v>15</v>
      </c>
      <c r="C159" s="111">
        <v>2016</v>
      </c>
      <c r="D159" s="112">
        <v>174.58010000000002</v>
      </c>
      <c r="E159" s="112">
        <v>136.22959</v>
      </c>
      <c r="F159" s="112">
        <v>38.35051</v>
      </c>
      <c r="G159" s="112">
        <v>78.03</v>
      </c>
      <c r="H159" s="121">
        <v>21.97</v>
      </c>
      <c r="I159" s="117">
        <v>21.97</v>
      </c>
    </row>
    <row r="160" spans="1:9" ht="8.25" hidden="1" customHeight="1" x14ac:dyDescent="0.25">
      <c r="A160" s="133">
        <v>153</v>
      </c>
      <c r="B160" s="110" t="s">
        <v>16</v>
      </c>
      <c r="C160" s="111">
        <v>2016</v>
      </c>
      <c r="D160" s="112">
        <v>138.64399</v>
      </c>
      <c r="E160" s="112">
        <v>120.41321000000001</v>
      </c>
      <c r="F160" s="112">
        <v>18.230779999999999</v>
      </c>
      <c r="G160" s="112">
        <v>86.85</v>
      </c>
      <c r="H160" s="121">
        <v>13.15</v>
      </c>
      <c r="I160" s="117">
        <v>13.15</v>
      </c>
    </row>
    <row r="161" spans="1:9" ht="8.25" hidden="1" customHeight="1" x14ac:dyDescent="0.25">
      <c r="A161" s="133">
        <v>154</v>
      </c>
      <c r="B161" s="110" t="s">
        <v>17</v>
      </c>
      <c r="C161" s="111">
        <v>2016</v>
      </c>
      <c r="D161" s="112">
        <v>91.686229999999995</v>
      </c>
      <c r="E161" s="112">
        <v>81.568809999999999</v>
      </c>
      <c r="F161" s="112">
        <v>10.117419999999999</v>
      </c>
      <c r="G161" s="112">
        <v>88.97</v>
      </c>
      <c r="H161" s="121">
        <v>11.03</v>
      </c>
      <c r="I161" s="117">
        <v>11.03</v>
      </c>
    </row>
    <row r="162" spans="1:9" ht="8.25" hidden="1" customHeight="1" x14ac:dyDescent="0.25">
      <c r="A162" s="133">
        <v>155</v>
      </c>
      <c r="B162" s="110" t="s">
        <v>18</v>
      </c>
      <c r="C162" s="111">
        <v>2016</v>
      </c>
      <c r="D162" s="112">
        <v>135.17824999999999</v>
      </c>
      <c r="E162" s="112">
        <v>107.26121000000001</v>
      </c>
      <c r="F162" s="112">
        <v>27.91705</v>
      </c>
      <c r="G162" s="112">
        <v>79.349999999999994</v>
      </c>
      <c r="H162" s="121">
        <v>20.65</v>
      </c>
      <c r="I162" s="117">
        <v>20.65</v>
      </c>
    </row>
    <row r="163" spans="1:9" ht="8.25" hidden="1" customHeight="1" x14ac:dyDescent="0.25">
      <c r="A163" s="133">
        <v>157</v>
      </c>
      <c r="B163" s="110" t="s">
        <v>19</v>
      </c>
      <c r="C163" s="111">
        <v>2016</v>
      </c>
      <c r="D163" s="112">
        <v>132.6523</v>
      </c>
      <c r="E163" s="112">
        <v>111.17891</v>
      </c>
      <c r="F163" s="112">
        <v>21.473400000000002</v>
      </c>
      <c r="G163" s="112">
        <v>83.81</v>
      </c>
      <c r="H163" s="121">
        <v>16.190000000000001</v>
      </c>
      <c r="I163" s="117">
        <v>16.190000000000001</v>
      </c>
    </row>
    <row r="164" spans="1:9" ht="8.25" hidden="1" customHeight="1" x14ac:dyDescent="0.25">
      <c r="A164" s="133">
        <v>159</v>
      </c>
      <c r="B164" s="110" t="s">
        <v>21</v>
      </c>
      <c r="C164" s="111">
        <v>2016</v>
      </c>
      <c r="D164" s="112">
        <v>330.51428000000004</v>
      </c>
      <c r="E164" s="112">
        <v>268.77846</v>
      </c>
      <c r="F164" s="112">
        <v>61.735819999999997</v>
      </c>
      <c r="G164" s="112">
        <v>81.319999999999993</v>
      </c>
      <c r="H164" s="121">
        <v>18.68</v>
      </c>
      <c r="I164" s="117">
        <v>18.68</v>
      </c>
    </row>
    <row r="165" spans="1:9" ht="8.25" hidden="1" customHeight="1" x14ac:dyDescent="0.25">
      <c r="A165" s="134">
        <v>158</v>
      </c>
      <c r="B165" s="110" t="s">
        <v>20</v>
      </c>
      <c r="C165" s="111">
        <v>2016</v>
      </c>
      <c r="D165" s="112">
        <v>121.22230999999999</v>
      </c>
      <c r="E165" s="112">
        <v>106.45235000000001</v>
      </c>
      <c r="F165" s="112">
        <v>14.769959999999999</v>
      </c>
      <c r="G165" s="112">
        <v>87.82</v>
      </c>
      <c r="H165" s="121">
        <v>12.18</v>
      </c>
      <c r="I165" s="117">
        <v>12.18</v>
      </c>
    </row>
    <row r="166" spans="1:9" s="116" customFormat="1" ht="8.25" hidden="1" customHeight="1" x14ac:dyDescent="0.25">
      <c r="A166" s="137">
        <v>1</v>
      </c>
      <c r="B166" s="113" t="s">
        <v>134</v>
      </c>
      <c r="C166" s="114">
        <v>2016</v>
      </c>
      <c r="D166" s="115">
        <v>1603.16848</v>
      </c>
      <c r="E166" s="115">
        <v>1280.17056</v>
      </c>
      <c r="F166" s="115">
        <v>322.99793</v>
      </c>
      <c r="G166" s="115">
        <v>79.849999999999994</v>
      </c>
      <c r="H166" s="122">
        <v>20.149999999999999</v>
      </c>
      <c r="I166" s="118">
        <v>20.149999999999999</v>
      </c>
    </row>
    <row r="167" spans="1:9" ht="8.25" hidden="1" customHeight="1" x14ac:dyDescent="0.25">
      <c r="A167" s="133">
        <v>241</v>
      </c>
      <c r="B167" s="110" t="s">
        <v>25</v>
      </c>
      <c r="C167" s="111">
        <v>2016</v>
      </c>
      <c r="D167" s="112">
        <v>1150.0914399999999</v>
      </c>
      <c r="E167" s="112">
        <v>833.77362000000005</v>
      </c>
      <c r="F167" s="112">
        <v>316.31781999999998</v>
      </c>
      <c r="G167" s="112">
        <v>72.5</v>
      </c>
      <c r="H167" s="121">
        <v>27.5</v>
      </c>
      <c r="I167" s="117">
        <v>27.5</v>
      </c>
    </row>
    <row r="168" spans="1:9" ht="8.25" hidden="1" customHeight="1" x14ac:dyDescent="0.25">
      <c r="A168" s="133">
        <v>241001</v>
      </c>
      <c r="B168" s="110" t="s">
        <v>91</v>
      </c>
      <c r="C168" s="111">
        <v>2016</v>
      </c>
      <c r="D168" s="112">
        <v>535.66453999999999</v>
      </c>
      <c r="E168" s="112">
        <v>359.56590999999997</v>
      </c>
      <c r="F168" s="112">
        <v>176.09863000000001</v>
      </c>
      <c r="G168" s="112">
        <v>67.13</v>
      </c>
      <c r="H168" s="121">
        <v>32.869999999999997</v>
      </c>
      <c r="I168" s="117">
        <v>32.869999999999997</v>
      </c>
    </row>
    <row r="169" spans="1:9" ht="8.25" hidden="1" customHeight="1" x14ac:dyDescent="0.25">
      <c r="A169" s="133">
        <v>241999</v>
      </c>
      <c r="B169" s="110" t="s">
        <v>92</v>
      </c>
      <c r="C169" s="111">
        <v>2016</v>
      </c>
      <c r="D169" s="112">
        <v>614.42690000000005</v>
      </c>
      <c r="E169" s="112">
        <v>474.20771999999999</v>
      </c>
      <c r="F169" s="112">
        <v>140.21917999999999</v>
      </c>
      <c r="G169" s="112">
        <v>77.180000000000007</v>
      </c>
      <c r="H169" s="121">
        <v>22.82</v>
      </c>
      <c r="I169" s="117">
        <v>22.82</v>
      </c>
    </row>
    <row r="170" spans="1:9" ht="8.25" hidden="1" customHeight="1" x14ac:dyDescent="0.25">
      <c r="A170" s="133">
        <v>251</v>
      </c>
      <c r="B170" s="110" t="s">
        <v>28</v>
      </c>
      <c r="C170" s="111">
        <v>2016</v>
      </c>
      <c r="D170" s="112">
        <v>214.52042</v>
      </c>
      <c r="E170" s="112">
        <v>182.77638000000002</v>
      </c>
      <c r="F170" s="112">
        <v>31.744040000000002</v>
      </c>
      <c r="G170" s="112">
        <v>85.2</v>
      </c>
      <c r="H170" s="121">
        <v>14.8</v>
      </c>
      <c r="I170" s="117">
        <v>14.8</v>
      </c>
    </row>
    <row r="171" spans="1:9" ht="8.25" hidden="1" customHeight="1" x14ac:dyDescent="0.25">
      <c r="A171" s="133">
        <v>252</v>
      </c>
      <c r="B171" s="110" t="s">
        <v>29</v>
      </c>
      <c r="C171" s="111">
        <v>2016</v>
      </c>
      <c r="D171" s="112">
        <v>148.76853</v>
      </c>
      <c r="E171" s="112">
        <v>116.06136000000001</v>
      </c>
      <c r="F171" s="112">
        <v>32.707180000000001</v>
      </c>
      <c r="G171" s="112">
        <v>78.010000000000005</v>
      </c>
      <c r="H171" s="121">
        <v>21.99</v>
      </c>
      <c r="I171" s="117">
        <v>21.99</v>
      </c>
    </row>
    <row r="172" spans="1:9" ht="8.25" hidden="1" customHeight="1" x14ac:dyDescent="0.25">
      <c r="A172" s="133">
        <v>254</v>
      </c>
      <c r="B172" s="110" t="s">
        <v>30</v>
      </c>
      <c r="C172" s="111">
        <v>2016</v>
      </c>
      <c r="D172" s="112">
        <v>277.79642000000001</v>
      </c>
      <c r="E172" s="112">
        <v>233.90016</v>
      </c>
      <c r="F172" s="112">
        <v>43.896269999999994</v>
      </c>
      <c r="G172" s="112">
        <v>84.2</v>
      </c>
      <c r="H172" s="121">
        <v>15.8</v>
      </c>
      <c r="I172" s="117">
        <v>15.8</v>
      </c>
    </row>
    <row r="173" spans="1:9" ht="8.25" hidden="1" customHeight="1" x14ac:dyDescent="0.25">
      <c r="A173" s="133">
        <v>255</v>
      </c>
      <c r="B173" s="110" t="s">
        <v>31</v>
      </c>
      <c r="C173" s="111">
        <v>2016</v>
      </c>
      <c r="D173" s="112">
        <v>71.823479999999989</v>
      </c>
      <c r="E173" s="112">
        <v>59.984870000000001</v>
      </c>
      <c r="F173" s="112">
        <v>11.838610000000001</v>
      </c>
      <c r="G173" s="112">
        <v>83.52</v>
      </c>
      <c r="H173" s="121">
        <v>16.48</v>
      </c>
      <c r="I173" s="117">
        <v>16.48</v>
      </c>
    </row>
    <row r="174" spans="1:9" ht="8.25" hidden="1" customHeight="1" x14ac:dyDescent="0.25">
      <c r="A174" s="133">
        <v>256</v>
      </c>
      <c r="B174" s="110" t="s">
        <v>32</v>
      </c>
      <c r="C174" s="111">
        <v>2016</v>
      </c>
      <c r="D174" s="112">
        <v>120.91318</v>
      </c>
      <c r="E174" s="112">
        <v>98.016840000000002</v>
      </c>
      <c r="F174" s="112">
        <v>22.896339999999999</v>
      </c>
      <c r="G174" s="112">
        <v>81.06</v>
      </c>
      <c r="H174" s="121">
        <v>18.940000000000001</v>
      </c>
      <c r="I174" s="117">
        <v>18.940000000000001</v>
      </c>
    </row>
    <row r="175" spans="1:9" ht="8.25" hidden="1" customHeight="1" x14ac:dyDescent="0.25">
      <c r="A175" s="133">
        <v>257</v>
      </c>
      <c r="B175" s="110" t="s">
        <v>33</v>
      </c>
      <c r="C175" s="111">
        <v>2016</v>
      </c>
      <c r="D175" s="112">
        <v>156.59229000000002</v>
      </c>
      <c r="E175" s="112">
        <v>133.90168</v>
      </c>
      <c r="F175" s="112">
        <v>22.6906</v>
      </c>
      <c r="G175" s="112">
        <v>85.51</v>
      </c>
      <c r="H175" s="121">
        <v>14.49</v>
      </c>
      <c r="I175" s="117">
        <v>14.49</v>
      </c>
    </row>
    <row r="176" spans="1:9" s="116" customFormat="1" ht="8.25" hidden="1" customHeight="1" x14ac:dyDescent="0.25">
      <c r="A176" s="137">
        <v>2</v>
      </c>
      <c r="B176" s="113" t="s">
        <v>135</v>
      </c>
      <c r="C176" s="114">
        <v>2016</v>
      </c>
      <c r="D176" s="115">
        <v>2140.5055600000001</v>
      </c>
      <c r="E176" s="115">
        <v>1657.3077499999999</v>
      </c>
      <c r="F176" s="115">
        <v>483.19781</v>
      </c>
      <c r="G176" s="115">
        <v>77.430000000000007</v>
      </c>
      <c r="H176" s="122">
        <v>22.57</v>
      </c>
      <c r="I176" s="118">
        <v>22.57</v>
      </c>
    </row>
    <row r="177" spans="1:9" ht="8.25" hidden="1" customHeight="1" x14ac:dyDescent="0.25">
      <c r="A177" s="133">
        <v>351</v>
      </c>
      <c r="B177" s="110" t="s">
        <v>35</v>
      </c>
      <c r="C177" s="111">
        <v>2016</v>
      </c>
      <c r="D177" s="112">
        <v>178.41002</v>
      </c>
      <c r="E177" s="112">
        <v>141.10782</v>
      </c>
      <c r="F177" s="112">
        <v>37.302199999999999</v>
      </c>
      <c r="G177" s="112">
        <v>79.09</v>
      </c>
      <c r="H177" s="121">
        <v>20.91</v>
      </c>
      <c r="I177" s="117">
        <v>20.91</v>
      </c>
    </row>
    <row r="178" spans="1:9" ht="8.25" hidden="1" customHeight="1" x14ac:dyDescent="0.25">
      <c r="A178" s="133">
        <v>352</v>
      </c>
      <c r="B178" s="110" t="s">
        <v>36</v>
      </c>
      <c r="C178" s="111">
        <v>2016</v>
      </c>
      <c r="D178" s="112">
        <v>198.52207999999999</v>
      </c>
      <c r="E178" s="112">
        <v>172.61559</v>
      </c>
      <c r="F178" s="112">
        <v>25.906490000000002</v>
      </c>
      <c r="G178" s="112">
        <v>86.95</v>
      </c>
      <c r="H178" s="121">
        <v>13.05</v>
      </c>
      <c r="I178" s="117">
        <v>13.05</v>
      </c>
    </row>
    <row r="179" spans="1:9" ht="8.25" hidden="1" customHeight="1" x14ac:dyDescent="0.25">
      <c r="A179" s="133">
        <v>353</v>
      </c>
      <c r="B179" s="110" t="s">
        <v>37</v>
      </c>
      <c r="C179" s="111">
        <v>2016</v>
      </c>
      <c r="D179" s="112">
        <v>248.74275</v>
      </c>
      <c r="E179" s="112">
        <v>212.48199</v>
      </c>
      <c r="F179" s="112">
        <v>36.260760000000005</v>
      </c>
      <c r="G179" s="112">
        <v>85.42</v>
      </c>
      <c r="H179" s="121">
        <v>14.58</v>
      </c>
      <c r="I179" s="117">
        <v>14.58</v>
      </c>
    </row>
    <row r="180" spans="1:9" ht="8.25" hidden="1" customHeight="1" x14ac:dyDescent="0.25">
      <c r="A180" s="133">
        <v>354360</v>
      </c>
      <c r="B180" s="110" t="s">
        <v>125</v>
      </c>
      <c r="C180" s="111">
        <v>2016</v>
      </c>
      <c r="D180" s="112">
        <v>143.58079999999998</v>
      </c>
      <c r="E180" s="112">
        <v>128.00174999999999</v>
      </c>
      <c r="F180" s="112">
        <v>15.579049999999999</v>
      </c>
      <c r="G180" s="112">
        <v>89.15</v>
      </c>
      <c r="H180" s="121">
        <v>10.85</v>
      </c>
      <c r="I180" s="117">
        <v>10.85</v>
      </c>
    </row>
    <row r="181" spans="1:9" ht="8.25" hidden="1" customHeight="1" x14ac:dyDescent="0.25">
      <c r="A181" s="133">
        <v>355</v>
      </c>
      <c r="B181" s="110" t="s">
        <v>39</v>
      </c>
      <c r="C181" s="111">
        <v>2016</v>
      </c>
      <c r="D181" s="112">
        <v>181.12514999999999</v>
      </c>
      <c r="E181" s="112">
        <v>155.05008999999998</v>
      </c>
      <c r="F181" s="112">
        <v>26.075050000000001</v>
      </c>
      <c r="G181" s="112">
        <v>85.6</v>
      </c>
      <c r="H181" s="121">
        <v>14.4</v>
      </c>
      <c r="I181" s="117">
        <v>14.4</v>
      </c>
    </row>
    <row r="182" spans="1:9" ht="8.25" hidden="1" customHeight="1" x14ac:dyDescent="0.25">
      <c r="A182" s="133">
        <v>356</v>
      </c>
      <c r="B182" s="110" t="s">
        <v>40</v>
      </c>
      <c r="C182" s="111">
        <v>2016</v>
      </c>
      <c r="D182" s="112">
        <v>113.82921</v>
      </c>
      <c r="E182" s="112">
        <v>94.292190000000005</v>
      </c>
      <c r="F182" s="112">
        <v>19.537020000000002</v>
      </c>
      <c r="G182" s="112">
        <v>82.84</v>
      </c>
      <c r="H182" s="121">
        <v>17.16</v>
      </c>
      <c r="I182" s="117">
        <v>17.16</v>
      </c>
    </row>
    <row r="183" spans="1:9" ht="8.25" hidden="1" customHeight="1" x14ac:dyDescent="0.25">
      <c r="A183" s="133">
        <v>357</v>
      </c>
      <c r="B183" s="110" t="s">
        <v>41</v>
      </c>
      <c r="C183" s="111">
        <v>2016</v>
      </c>
      <c r="D183" s="112">
        <v>163.60974999999999</v>
      </c>
      <c r="E183" s="112">
        <v>136.77678</v>
      </c>
      <c r="F183" s="112">
        <v>26.83296</v>
      </c>
      <c r="G183" s="112">
        <v>83.6</v>
      </c>
      <c r="H183" s="121">
        <v>16.399999999999999</v>
      </c>
      <c r="I183" s="117">
        <v>16.399999999999999</v>
      </c>
    </row>
    <row r="184" spans="1:9" ht="8.25" hidden="1" customHeight="1" x14ac:dyDescent="0.25">
      <c r="A184" s="133">
        <v>358</v>
      </c>
      <c r="B184" s="110" t="s">
        <v>42</v>
      </c>
      <c r="C184" s="111">
        <v>2016</v>
      </c>
      <c r="D184" s="112">
        <v>140.71223000000001</v>
      </c>
      <c r="E184" s="112">
        <v>120.72480999999999</v>
      </c>
      <c r="F184" s="112">
        <v>19.987419999999997</v>
      </c>
      <c r="G184" s="112">
        <v>85.8</v>
      </c>
      <c r="H184" s="121">
        <v>14.2</v>
      </c>
      <c r="I184" s="117">
        <v>14.2</v>
      </c>
    </row>
    <row r="185" spans="1:9" ht="8.25" hidden="1" customHeight="1" x14ac:dyDescent="0.25">
      <c r="A185" s="133">
        <v>359</v>
      </c>
      <c r="B185" s="110" t="s">
        <v>43</v>
      </c>
      <c r="C185" s="111">
        <v>2016</v>
      </c>
      <c r="D185" s="112">
        <v>200.61157</v>
      </c>
      <c r="E185" s="112">
        <v>170.82853</v>
      </c>
      <c r="F185" s="112">
        <v>29.78303</v>
      </c>
      <c r="G185" s="112">
        <v>85.15</v>
      </c>
      <c r="H185" s="121">
        <v>14.85</v>
      </c>
      <c r="I185" s="117">
        <v>14.85</v>
      </c>
    </row>
    <row r="186" spans="1:9" ht="8.25" hidden="1" customHeight="1" x14ac:dyDescent="0.25">
      <c r="A186" s="133">
        <v>361</v>
      </c>
      <c r="B186" s="110" t="s">
        <v>44</v>
      </c>
      <c r="C186" s="111">
        <v>2016</v>
      </c>
      <c r="D186" s="112">
        <v>134.95340999999999</v>
      </c>
      <c r="E186" s="112">
        <v>106.42622999999999</v>
      </c>
      <c r="F186" s="112">
        <v>28.527180000000001</v>
      </c>
      <c r="G186" s="112">
        <v>78.86</v>
      </c>
      <c r="H186" s="121">
        <v>21.14</v>
      </c>
      <c r="I186" s="117">
        <v>21.14</v>
      </c>
    </row>
    <row r="187" spans="1:9" s="116" customFormat="1" ht="8.25" hidden="1" customHeight="1" x14ac:dyDescent="0.25">
      <c r="A187" s="137">
        <v>3</v>
      </c>
      <c r="B187" s="113" t="s">
        <v>136</v>
      </c>
      <c r="C187" s="114">
        <v>2016</v>
      </c>
      <c r="D187" s="115">
        <v>1704.09682</v>
      </c>
      <c r="E187" s="115">
        <v>1437.1673400000002</v>
      </c>
      <c r="F187" s="115">
        <v>266.92947999999996</v>
      </c>
      <c r="G187" s="115">
        <v>84.34</v>
      </c>
      <c r="H187" s="122">
        <v>15.66</v>
      </c>
      <c r="I187" s="118">
        <v>15.66</v>
      </c>
    </row>
    <row r="188" spans="1:9" ht="8.25" hidden="1" customHeight="1" x14ac:dyDescent="0.25">
      <c r="A188" s="133">
        <v>401</v>
      </c>
      <c r="B188" s="110" t="s">
        <v>46</v>
      </c>
      <c r="C188" s="111">
        <v>2016</v>
      </c>
      <c r="D188" s="112">
        <v>76.68589999999999</v>
      </c>
      <c r="E188" s="112">
        <v>50.850970000000004</v>
      </c>
      <c r="F188" s="112">
        <v>25.83493</v>
      </c>
      <c r="G188" s="112">
        <v>66.31</v>
      </c>
      <c r="H188" s="121">
        <v>33.69</v>
      </c>
      <c r="I188" s="117">
        <v>33.69</v>
      </c>
    </row>
    <row r="189" spans="1:9" ht="8.25" hidden="1" customHeight="1" x14ac:dyDescent="0.25">
      <c r="A189" s="133">
        <v>402457</v>
      </c>
      <c r="B189" s="110" t="s">
        <v>47</v>
      </c>
      <c r="C189" s="111">
        <v>2016</v>
      </c>
      <c r="D189" s="112">
        <v>218.84752</v>
      </c>
      <c r="E189" s="112">
        <v>191.45439999999999</v>
      </c>
      <c r="F189" s="112">
        <v>27.39312</v>
      </c>
      <c r="G189" s="112">
        <v>87.48</v>
      </c>
      <c r="H189" s="121">
        <v>12.52</v>
      </c>
      <c r="I189" s="117">
        <v>12.52</v>
      </c>
    </row>
    <row r="190" spans="1:9" ht="8.25" hidden="1" customHeight="1" x14ac:dyDescent="0.25">
      <c r="A190" s="133">
        <v>403</v>
      </c>
      <c r="B190" s="110" t="s">
        <v>127</v>
      </c>
      <c r="C190" s="111">
        <v>2016</v>
      </c>
      <c r="D190" s="112">
        <v>164.34325000000001</v>
      </c>
      <c r="E190" s="112">
        <v>135.84570000000002</v>
      </c>
      <c r="F190" s="112">
        <v>28.49755</v>
      </c>
      <c r="G190" s="112">
        <v>82.66</v>
      </c>
      <c r="H190" s="121">
        <v>17.34</v>
      </c>
      <c r="I190" s="117">
        <v>17.34</v>
      </c>
    </row>
    <row r="191" spans="1:9" ht="8.25" hidden="1" customHeight="1" x14ac:dyDescent="0.25">
      <c r="A191" s="133">
        <v>404</v>
      </c>
      <c r="B191" s="110" t="s">
        <v>49</v>
      </c>
      <c r="C191" s="111">
        <v>2016</v>
      </c>
      <c r="D191" s="112">
        <v>163.15623000000002</v>
      </c>
      <c r="E191" s="112">
        <v>119.36446000000001</v>
      </c>
      <c r="F191" s="112">
        <v>43.791760000000004</v>
      </c>
      <c r="G191" s="112">
        <v>73.16</v>
      </c>
      <c r="H191" s="121">
        <v>26.84</v>
      </c>
      <c r="I191" s="117">
        <v>26.84</v>
      </c>
    </row>
    <row r="192" spans="1:9" ht="8.25" hidden="1" customHeight="1" x14ac:dyDescent="0.25">
      <c r="A192" s="133">
        <v>405</v>
      </c>
      <c r="B192" s="110" t="s">
        <v>50</v>
      </c>
      <c r="C192" s="111">
        <v>2016</v>
      </c>
      <c r="D192" s="112">
        <v>76.170349999999999</v>
      </c>
      <c r="E192" s="112">
        <v>65.75609</v>
      </c>
      <c r="F192" s="112">
        <v>10.414260000000001</v>
      </c>
      <c r="G192" s="112">
        <v>86.33</v>
      </c>
      <c r="H192" s="121">
        <v>13.67</v>
      </c>
      <c r="I192" s="117">
        <v>13.67</v>
      </c>
    </row>
    <row r="193" spans="1:9" ht="8.25" hidden="1" customHeight="1" x14ac:dyDescent="0.25">
      <c r="A193" s="133">
        <v>451</v>
      </c>
      <c r="B193" s="110" t="s">
        <v>51</v>
      </c>
      <c r="C193" s="111">
        <v>2016</v>
      </c>
      <c r="D193" s="112">
        <v>121.63602</v>
      </c>
      <c r="E193" s="112">
        <v>110.22659</v>
      </c>
      <c r="F193" s="112">
        <v>11.40943</v>
      </c>
      <c r="G193" s="112">
        <v>90.62</v>
      </c>
      <c r="H193" s="121">
        <v>9.3800000000000008</v>
      </c>
      <c r="I193" s="117">
        <v>9.3800000000000008</v>
      </c>
    </row>
    <row r="194" spans="1:9" ht="8.25" hidden="1" customHeight="1" x14ac:dyDescent="0.25">
      <c r="A194" s="133">
        <v>452</v>
      </c>
      <c r="B194" s="110" t="s">
        <v>52</v>
      </c>
      <c r="C194" s="111">
        <v>2016</v>
      </c>
      <c r="D194" s="112">
        <v>189.52006</v>
      </c>
      <c r="E194" s="112">
        <v>173.93279999999999</v>
      </c>
      <c r="F194" s="112">
        <v>15.587260000000001</v>
      </c>
      <c r="G194" s="112">
        <v>91.78</v>
      </c>
      <c r="H194" s="121">
        <v>8.2200000000000006</v>
      </c>
      <c r="I194" s="117">
        <v>8.2200000000000006</v>
      </c>
    </row>
    <row r="195" spans="1:9" ht="8.25" hidden="1" customHeight="1" x14ac:dyDescent="0.25">
      <c r="A195" s="133">
        <v>453</v>
      </c>
      <c r="B195" s="110" t="s">
        <v>53</v>
      </c>
      <c r="C195" s="111">
        <v>2016</v>
      </c>
      <c r="D195" s="112">
        <v>165.30267000000001</v>
      </c>
      <c r="E195" s="112">
        <v>120.27414999999999</v>
      </c>
      <c r="F195" s="112">
        <v>45.02852</v>
      </c>
      <c r="G195" s="112">
        <v>72.760000000000005</v>
      </c>
      <c r="H195" s="121">
        <v>27.24</v>
      </c>
      <c r="I195" s="117">
        <v>27.24</v>
      </c>
    </row>
    <row r="196" spans="1:9" ht="8.25" hidden="1" customHeight="1" x14ac:dyDescent="0.25">
      <c r="A196" s="133">
        <v>454</v>
      </c>
      <c r="B196" s="110" t="s">
        <v>54</v>
      </c>
      <c r="C196" s="111">
        <v>2016</v>
      </c>
      <c r="D196" s="112">
        <v>320.66129999999998</v>
      </c>
      <c r="E196" s="112">
        <v>246.79646</v>
      </c>
      <c r="F196" s="112">
        <v>73.864840000000001</v>
      </c>
      <c r="G196" s="112">
        <v>76.959999999999994</v>
      </c>
      <c r="H196" s="121">
        <v>23.04</v>
      </c>
      <c r="I196" s="117">
        <v>23.04</v>
      </c>
    </row>
    <row r="197" spans="1:9" ht="8.25" hidden="1" customHeight="1" x14ac:dyDescent="0.25">
      <c r="A197" s="133">
        <v>455462</v>
      </c>
      <c r="B197" s="110" t="s">
        <v>55</v>
      </c>
      <c r="C197" s="111">
        <v>2016</v>
      </c>
      <c r="D197" s="112">
        <v>155.29038</v>
      </c>
      <c r="E197" s="112">
        <v>141.39858999999998</v>
      </c>
      <c r="F197" s="112">
        <v>13.89179</v>
      </c>
      <c r="G197" s="112">
        <v>91.05</v>
      </c>
      <c r="H197" s="121">
        <v>8.9499999999999993</v>
      </c>
      <c r="I197" s="117">
        <v>8.9499999999999993</v>
      </c>
    </row>
    <row r="198" spans="1:9" ht="8.25" hidden="1" customHeight="1" x14ac:dyDescent="0.25">
      <c r="A198" s="133">
        <v>456</v>
      </c>
      <c r="B198" s="110" t="s">
        <v>56</v>
      </c>
      <c r="C198" s="111">
        <v>2016</v>
      </c>
      <c r="D198" s="112">
        <v>136.42021</v>
      </c>
      <c r="E198" s="112">
        <v>103.21997999999999</v>
      </c>
      <c r="F198" s="112">
        <v>33.200230000000005</v>
      </c>
      <c r="G198" s="112">
        <v>75.66</v>
      </c>
      <c r="H198" s="121">
        <v>24.34</v>
      </c>
      <c r="I198" s="117">
        <v>24.34</v>
      </c>
    </row>
    <row r="199" spans="1:9" ht="8.25" hidden="1" customHeight="1" x14ac:dyDescent="0.25">
      <c r="A199" s="133">
        <v>458</v>
      </c>
      <c r="B199" s="110" t="s">
        <v>57</v>
      </c>
      <c r="C199" s="111">
        <v>2016</v>
      </c>
      <c r="D199" s="112">
        <v>128.96519000000001</v>
      </c>
      <c r="E199" s="112">
        <v>113.21811</v>
      </c>
      <c r="F199" s="112">
        <v>15.74708</v>
      </c>
      <c r="G199" s="112">
        <v>87.79</v>
      </c>
      <c r="H199" s="121">
        <v>12.21</v>
      </c>
      <c r="I199" s="117">
        <v>12.21</v>
      </c>
    </row>
    <row r="200" spans="1:9" ht="8.25" hidden="1" customHeight="1" x14ac:dyDescent="0.25">
      <c r="A200" s="133">
        <v>459</v>
      </c>
      <c r="B200" s="110" t="s">
        <v>58</v>
      </c>
      <c r="C200" s="111">
        <v>2016</v>
      </c>
      <c r="D200" s="112">
        <v>359.19905</v>
      </c>
      <c r="E200" s="112">
        <v>273.48306000000002</v>
      </c>
      <c r="F200" s="112">
        <v>85.715990000000005</v>
      </c>
      <c r="G200" s="112">
        <v>76.14</v>
      </c>
      <c r="H200" s="121">
        <v>23.86</v>
      </c>
      <c r="I200" s="117">
        <v>23.86</v>
      </c>
    </row>
    <row r="201" spans="1:9" ht="8.25" hidden="1" customHeight="1" x14ac:dyDescent="0.25">
      <c r="A201" s="133">
        <v>460</v>
      </c>
      <c r="B201" s="110" t="s">
        <v>59</v>
      </c>
      <c r="C201" s="111">
        <v>2016</v>
      </c>
      <c r="D201" s="112">
        <v>138.41508999999999</v>
      </c>
      <c r="E201" s="112">
        <v>100.10448</v>
      </c>
      <c r="F201" s="112">
        <v>38.310610000000004</v>
      </c>
      <c r="G201" s="112">
        <v>72.319999999999993</v>
      </c>
      <c r="H201" s="121">
        <v>27.68</v>
      </c>
      <c r="I201" s="117">
        <v>27.68</v>
      </c>
    </row>
    <row r="202" spans="1:9" ht="8.25" hidden="1" customHeight="1" x14ac:dyDescent="0.25">
      <c r="A202" s="133">
        <v>461</v>
      </c>
      <c r="B202" s="110" t="s">
        <v>60</v>
      </c>
      <c r="C202" s="111">
        <v>2016</v>
      </c>
      <c r="D202" s="112">
        <v>89.469340000000003</v>
      </c>
      <c r="E202" s="112">
        <v>76.2029</v>
      </c>
      <c r="F202" s="112">
        <v>13.266440000000001</v>
      </c>
      <c r="G202" s="112">
        <v>85.17</v>
      </c>
      <c r="H202" s="121">
        <v>14.83</v>
      </c>
      <c r="I202" s="117">
        <v>14.83</v>
      </c>
    </row>
    <row r="203" spans="1:9" s="116" customFormat="1" ht="8.25" hidden="1" customHeight="1" x14ac:dyDescent="0.25">
      <c r="A203" s="137">
        <v>4</v>
      </c>
      <c r="B203" s="113" t="s">
        <v>137</v>
      </c>
      <c r="C203" s="114">
        <v>2016</v>
      </c>
      <c r="D203" s="115">
        <v>2504.0826000000002</v>
      </c>
      <c r="E203" s="115">
        <v>2020.03187</v>
      </c>
      <c r="F203" s="115">
        <v>484.05072999999999</v>
      </c>
      <c r="G203" s="115">
        <v>80.67</v>
      </c>
      <c r="H203" s="122">
        <v>19.329999999999998</v>
      </c>
      <c r="I203" s="118">
        <v>19.329999999999998</v>
      </c>
    </row>
    <row r="204" spans="1:9" s="116" customFormat="1" ht="8.25" hidden="1" customHeight="1" x14ac:dyDescent="0.25">
      <c r="A204" s="138">
        <v>0</v>
      </c>
      <c r="B204" s="113" t="s">
        <v>62</v>
      </c>
      <c r="C204" s="114">
        <v>2016</v>
      </c>
      <c r="D204" s="115">
        <v>7951.85347</v>
      </c>
      <c r="E204" s="115">
        <v>6394.6775199999993</v>
      </c>
      <c r="F204" s="115">
        <v>1557.1759399999999</v>
      </c>
      <c r="G204" s="115">
        <v>80.42</v>
      </c>
      <c r="H204" s="122">
        <v>19.579999999999998</v>
      </c>
      <c r="I204" s="118">
        <v>19.579999999999998</v>
      </c>
    </row>
    <row r="205" spans="1:9" ht="8.25" hidden="1" customHeight="1" x14ac:dyDescent="0.25">
      <c r="A205" s="133">
        <v>101</v>
      </c>
      <c r="B205" s="110" t="s">
        <v>12</v>
      </c>
      <c r="C205" s="111">
        <v>2015</v>
      </c>
      <c r="D205" s="112">
        <v>249.08765</v>
      </c>
      <c r="E205" s="112">
        <v>194.63604000000001</v>
      </c>
      <c r="F205" s="112">
        <v>54.451610000000002</v>
      </c>
      <c r="G205" s="112">
        <v>78.14</v>
      </c>
      <c r="H205" s="121">
        <v>21.86</v>
      </c>
      <c r="I205" s="117">
        <v>21.86</v>
      </c>
    </row>
    <row r="206" spans="1:9" ht="8.25" hidden="1" customHeight="1" x14ac:dyDescent="0.25">
      <c r="A206" s="133">
        <v>102</v>
      </c>
      <c r="B206" s="110" t="s">
        <v>13</v>
      </c>
      <c r="C206" s="111">
        <v>2015</v>
      </c>
      <c r="D206" s="112">
        <v>99.320179999999993</v>
      </c>
      <c r="E206" s="112">
        <v>70.314270000000008</v>
      </c>
      <c r="F206" s="112">
        <v>29.00591</v>
      </c>
      <c r="G206" s="112">
        <v>70.8</v>
      </c>
      <c r="H206" s="121">
        <v>29.2</v>
      </c>
      <c r="I206" s="117">
        <v>29.2</v>
      </c>
    </row>
    <row r="207" spans="1:9" ht="8.25" hidden="1" customHeight="1" x14ac:dyDescent="0.25">
      <c r="A207" s="133">
        <v>103</v>
      </c>
      <c r="B207" s="110" t="s">
        <v>14</v>
      </c>
      <c r="C207" s="111">
        <v>2015</v>
      </c>
      <c r="D207" s="112">
        <v>123.67703</v>
      </c>
      <c r="E207" s="112">
        <v>85.273719999999997</v>
      </c>
      <c r="F207" s="112">
        <v>38.403309999999998</v>
      </c>
      <c r="G207" s="112">
        <v>68.95</v>
      </c>
      <c r="H207" s="121">
        <v>31.05</v>
      </c>
      <c r="I207" s="117">
        <v>31.05</v>
      </c>
    </row>
    <row r="208" spans="1:9" ht="8.25" hidden="1" customHeight="1" x14ac:dyDescent="0.25">
      <c r="A208" s="133">
        <v>151</v>
      </c>
      <c r="B208" s="110" t="s">
        <v>15</v>
      </c>
      <c r="C208" s="111">
        <v>2015</v>
      </c>
      <c r="D208" s="112">
        <v>172.92493999999999</v>
      </c>
      <c r="E208" s="112">
        <v>136.95657</v>
      </c>
      <c r="F208" s="112">
        <v>35.96837</v>
      </c>
      <c r="G208" s="112">
        <v>79.2</v>
      </c>
      <c r="H208" s="121">
        <v>20.8</v>
      </c>
      <c r="I208" s="117">
        <v>20.8</v>
      </c>
    </row>
    <row r="209" spans="1:9" ht="8.25" hidden="1" customHeight="1" x14ac:dyDescent="0.25">
      <c r="A209" s="133">
        <v>153</v>
      </c>
      <c r="B209" s="110" t="s">
        <v>16</v>
      </c>
      <c r="C209" s="111">
        <v>2015</v>
      </c>
      <c r="D209" s="112">
        <v>137.57891000000001</v>
      </c>
      <c r="E209" s="112">
        <v>122.78985</v>
      </c>
      <c r="F209" s="112">
        <v>14.789059999999999</v>
      </c>
      <c r="G209" s="112">
        <v>89.25</v>
      </c>
      <c r="H209" s="121">
        <v>10.75</v>
      </c>
      <c r="I209" s="117">
        <v>10.75</v>
      </c>
    </row>
    <row r="210" spans="1:9" ht="8.25" hidden="1" customHeight="1" x14ac:dyDescent="0.25">
      <c r="A210" s="133">
        <v>154</v>
      </c>
      <c r="B210" s="110" t="s">
        <v>17</v>
      </c>
      <c r="C210" s="111">
        <v>2015</v>
      </c>
      <c r="D210" s="112">
        <v>91.038889999999995</v>
      </c>
      <c r="E210" s="112">
        <v>77.325050000000005</v>
      </c>
      <c r="F210" s="112">
        <v>13.71383</v>
      </c>
      <c r="G210" s="112">
        <v>84.94</v>
      </c>
      <c r="H210" s="121">
        <v>15.06</v>
      </c>
      <c r="I210" s="117">
        <v>15.06</v>
      </c>
    </row>
    <row r="211" spans="1:9" ht="8.25" hidden="1" customHeight="1" x14ac:dyDescent="0.25">
      <c r="A211" s="133">
        <v>155</v>
      </c>
      <c r="B211" s="110" t="s">
        <v>18</v>
      </c>
      <c r="C211" s="111">
        <v>2015</v>
      </c>
      <c r="D211" s="112">
        <v>134.24114</v>
      </c>
      <c r="E211" s="112">
        <v>119.40315</v>
      </c>
      <c r="F211" s="112">
        <v>14.83799</v>
      </c>
      <c r="G211" s="112">
        <v>88.95</v>
      </c>
      <c r="H211" s="121">
        <v>11.05</v>
      </c>
      <c r="I211" s="117">
        <v>11.05</v>
      </c>
    </row>
    <row r="212" spans="1:9" ht="8.25" hidden="1" customHeight="1" x14ac:dyDescent="0.25">
      <c r="A212" s="133">
        <v>157</v>
      </c>
      <c r="B212" s="110" t="s">
        <v>19</v>
      </c>
      <c r="C212" s="111">
        <v>2015</v>
      </c>
      <c r="D212" s="112">
        <v>130.92830000000001</v>
      </c>
      <c r="E212" s="112">
        <v>107.78028999999999</v>
      </c>
      <c r="F212" s="112">
        <v>23.148009999999999</v>
      </c>
      <c r="G212" s="112">
        <v>82.32</v>
      </c>
      <c r="H212" s="121">
        <v>17.68</v>
      </c>
      <c r="I212" s="117">
        <v>17.68</v>
      </c>
    </row>
    <row r="213" spans="1:9" ht="8.25" hidden="1" customHeight="1" x14ac:dyDescent="0.25">
      <c r="A213" s="133">
        <v>159</v>
      </c>
      <c r="B213" s="110" t="s">
        <v>21</v>
      </c>
      <c r="C213" s="111">
        <v>2015</v>
      </c>
      <c r="D213" s="112">
        <v>324.51134000000002</v>
      </c>
      <c r="E213" s="112">
        <v>283.29194999999999</v>
      </c>
      <c r="F213" s="112">
        <v>41.2194</v>
      </c>
      <c r="G213" s="112">
        <v>87.3</v>
      </c>
      <c r="H213" s="121">
        <v>12.7</v>
      </c>
      <c r="I213" s="117">
        <v>12.7</v>
      </c>
    </row>
    <row r="214" spans="1:9" ht="8.25" hidden="1" customHeight="1" x14ac:dyDescent="0.25">
      <c r="A214" s="134">
        <v>158</v>
      </c>
      <c r="B214" s="110" t="s">
        <v>20</v>
      </c>
      <c r="C214" s="111">
        <v>2015</v>
      </c>
      <c r="D214" s="112">
        <v>120.26778</v>
      </c>
      <c r="E214" s="112">
        <v>102.33445</v>
      </c>
      <c r="F214" s="112">
        <v>17.933330000000002</v>
      </c>
      <c r="G214" s="112">
        <v>85.09</v>
      </c>
      <c r="H214" s="121">
        <v>14.91</v>
      </c>
      <c r="I214" s="117">
        <v>14.91</v>
      </c>
    </row>
    <row r="215" spans="1:9" s="116" customFormat="1" ht="8.25" hidden="1" customHeight="1" x14ac:dyDescent="0.25">
      <c r="A215" s="137">
        <v>1</v>
      </c>
      <c r="B215" s="113" t="s">
        <v>134</v>
      </c>
      <c r="C215" s="114">
        <v>2015</v>
      </c>
      <c r="D215" s="115">
        <v>1583.5760700000001</v>
      </c>
      <c r="E215" s="115">
        <v>1298.9442799999999</v>
      </c>
      <c r="F215" s="115">
        <v>284.63178999999997</v>
      </c>
      <c r="G215" s="115">
        <v>82.03</v>
      </c>
      <c r="H215" s="122">
        <v>17.97</v>
      </c>
      <c r="I215" s="118">
        <v>17.97</v>
      </c>
    </row>
    <row r="216" spans="1:9" ht="8.25" hidden="1" customHeight="1" x14ac:dyDescent="0.25">
      <c r="A216" s="133">
        <v>241</v>
      </c>
      <c r="B216" s="110" t="s">
        <v>25</v>
      </c>
      <c r="C216" s="111">
        <v>2015</v>
      </c>
      <c r="D216" s="112">
        <v>1132.31603</v>
      </c>
      <c r="E216" s="112">
        <v>842.73156999999992</v>
      </c>
      <c r="F216" s="112">
        <v>289.58446000000004</v>
      </c>
      <c r="G216" s="112">
        <v>74.430000000000007</v>
      </c>
      <c r="H216" s="121">
        <v>25.57</v>
      </c>
      <c r="I216" s="117">
        <v>25.57</v>
      </c>
    </row>
    <row r="217" spans="1:9" ht="8.25" hidden="1" customHeight="1" x14ac:dyDescent="0.25">
      <c r="A217" s="133">
        <v>241001</v>
      </c>
      <c r="B217" s="110" t="s">
        <v>91</v>
      </c>
      <c r="C217" s="111">
        <v>2015</v>
      </c>
      <c r="D217" s="112">
        <v>525.29476999999997</v>
      </c>
      <c r="E217" s="112">
        <v>358.72684999999996</v>
      </c>
      <c r="F217" s="112">
        <v>166.56791000000001</v>
      </c>
      <c r="G217" s="112">
        <v>68.290000000000006</v>
      </c>
      <c r="H217" s="121">
        <v>31.71</v>
      </c>
      <c r="I217" s="117">
        <v>31.71</v>
      </c>
    </row>
    <row r="218" spans="1:9" ht="8.25" hidden="1" customHeight="1" x14ac:dyDescent="0.25">
      <c r="A218" s="133">
        <v>241999</v>
      </c>
      <c r="B218" s="110" t="s">
        <v>92</v>
      </c>
      <c r="C218" s="111">
        <v>2015</v>
      </c>
      <c r="D218" s="112">
        <v>607.02127000000007</v>
      </c>
      <c r="E218" s="112">
        <v>484.00471999999996</v>
      </c>
      <c r="F218" s="112">
        <v>123.01655000000001</v>
      </c>
      <c r="G218" s="112">
        <v>79.73</v>
      </c>
      <c r="H218" s="121">
        <v>20.27</v>
      </c>
      <c r="I218" s="117">
        <v>20.27</v>
      </c>
    </row>
    <row r="219" spans="1:9" ht="8.25" hidden="1" customHeight="1" x14ac:dyDescent="0.25">
      <c r="A219" s="133">
        <v>251</v>
      </c>
      <c r="B219" s="110" t="s">
        <v>28</v>
      </c>
      <c r="C219" s="111">
        <v>2015</v>
      </c>
      <c r="D219" s="112">
        <v>211.67098999999999</v>
      </c>
      <c r="E219" s="112">
        <v>181.47065000000001</v>
      </c>
      <c r="F219" s="112">
        <v>30.200330000000001</v>
      </c>
      <c r="G219" s="112">
        <v>85.73</v>
      </c>
      <c r="H219" s="121">
        <v>14.27</v>
      </c>
      <c r="I219" s="117">
        <v>14.27</v>
      </c>
    </row>
    <row r="220" spans="1:9" ht="8.25" hidden="1" customHeight="1" x14ac:dyDescent="0.25">
      <c r="A220" s="133">
        <v>252</v>
      </c>
      <c r="B220" s="110" t="s">
        <v>29</v>
      </c>
      <c r="C220" s="111">
        <v>2015</v>
      </c>
      <c r="D220" s="112">
        <v>148.19332999999997</v>
      </c>
      <c r="E220" s="112">
        <v>127.27961999999999</v>
      </c>
      <c r="F220" s="112">
        <v>20.913700000000002</v>
      </c>
      <c r="G220" s="112">
        <v>85.89</v>
      </c>
      <c r="H220" s="121">
        <v>14.11</v>
      </c>
      <c r="I220" s="117">
        <v>14.11</v>
      </c>
    </row>
    <row r="221" spans="1:9" ht="8.25" hidden="1" customHeight="1" x14ac:dyDescent="0.25">
      <c r="A221" s="133">
        <v>254</v>
      </c>
      <c r="B221" s="110" t="s">
        <v>30</v>
      </c>
      <c r="C221" s="111">
        <v>2015</v>
      </c>
      <c r="D221" s="112">
        <v>275.12471999999997</v>
      </c>
      <c r="E221" s="112">
        <v>227.86607000000001</v>
      </c>
      <c r="F221" s="112">
        <v>47.258650000000003</v>
      </c>
      <c r="G221" s="112">
        <v>82.82</v>
      </c>
      <c r="H221" s="121">
        <v>17.18</v>
      </c>
      <c r="I221" s="117">
        <v>17.18</v>
      </c>
    </row>
    <row r="222" spans="1:9" ht="8.25" hidden="1" customHeight="1" x14ac:dyDescent="0.25">
      <c r="A222" s="133">
        <v>255</v>
      </c>
      <c r="B222" s="110" t="s">
        <v>31</v>
      </c>
      <c r="C222" s="111">
        <v>2015</v>
      </c>
      <c r="D222" s="112">
        <v>71.636889999999994</v>
      </c>
      <c r="E222" s="112">
        <v>65.766580000000005</v>
      </c>
      <c r="F222" s="112">
        <v>5.8703100000000008</v>
      </c>
      <c r="G222" s="112">
        <v>91.81</v>
      </c>
      <c r="H222" s="121">
        <v>8.19</v>
      </c>
      <c r="I222" s="117">
        <v>8.19</v>
      </c>
    </row>
    <row r="223" spans="1:9" ht="8.25" hidden="1" customHeight="1" x14ac:dyDescent="0.25">
      <c r="A223" s="133">
        <v>256</v>
      </c>
      <c r="B223" s="110" t="s">
        <v>32</v>
      </c>
      <c r="C223" s="111">
        <v>2015</v>
      </c>
      <c r="D223" s="112">
        <v>120.16239</v>
      </c>
      <c r="E223" s="112">
        <v>99.57629</v>
      </c>
      <c r="F223" s="112">
        <v>20.586099999999998</v>
      </c>
      <c r="G223" s="112">
        <v>82.87</v>
      </c>
      <c r="H223" s="121">
        <v>17.13</v>
      </c>
      <c r="I223" s="117">
        <v>17.13</v>
      </c>
    </row>
    <row r="224" spans="1:9" ht="8.25" hidden="1" customHeight="1" x14ac:dyDescent="0.25">
      <c r="A224" s="133">
        <v>257</v>
      </c>
      <c r="B224" s="110" t="s">
        <v>33</v>
      </c>
      <c r="C224" s="111">
        <v>2015</v>
      </c>
      <c r="D224" s="112">
        <v>156.37781000000001</v>
      </c>
      <c r="E224" s="112">
        <v>134.54863</v>
      </c>
      <c r="F224" s="112">
        <v>21.829180000000001</v>
      </c>
      <c r="G224" s="112">
        <v>86.04</v>
      </c>
      <c r="H224" s="121">
        <v>13.96</v>
      </c>
      <c r="I224" s="117">
        <v>13.96</v>
      </c>
    </row>
    <row r="225" spans="1:9" s="116" customFormat="1" ht="8.25" hidden="1" customHeight="1" x14ac:dyDescent="0.25">
      <c r="A225" s="137">
        <v>2</v>
      </c>
      <c r="B225" s="113" t="s">
        <v>135</v>
      </c>
      <c r="C225" s="114">
        <v>2015</v>
      </c>
      <c r="D225" s="115">
        <v>2115.4821899999997</v>
      </c>
      <c r="E225" s="115">
        <v>1677.11132</v>
      </c>
      <c r="F225" s="115">
        <v>438.37085999999999</v>
      </c>
      <c r="G225" s="115">
        <v>79.28</v>
      </c>
      <c r="H225" s="122">
        <v>20.72</v>
      </c>
      <c r="I225" s="118">
        <v>20.72</v>
      </c>
    </row>
    <row r="226" spans="1:9" ht="8.25" hidden="1" customHeight="1" x14ac:dyDescent="0.25">
      <c r="A226" s="133">
        <v>351</v>
      </c>
      <c r="B226" s="110" t="s">
        <v>35</v>
      </c>
      <c r="C226" s="111">
        <v>2015</v>
      </c>
      <c r="D226" s="112">
        <v>176.64429000000001</v>
      </c>
      <c r="E226" s="112">
        <v>144.17400000000001</v>
      </c>
      <c r="F226" s="112">
        <v>32.470289999999999</v>
      </c>
      <c r="G226" s="112">
        <v>81.62</v>
      </c>
      <c r="H226" s="121">
        <v>18.38</v>
      </c>
      <c r="I226" s="117">
        <v>18.38</v>
      </c>
    </row>
    <row r="227" spans="1:9" ht="8.25" hidden="1" customHeight="1" x14ac:dyDescent="0.25">
      <c r="A227" s="133">
        <v>352</v>
      </c>
      <c r="B227" s="110" t="s">
        <v>36</v>
      </c>
      <c r="C227" s="111">
        <v>2015</v>
      </c>
      <c r="D227" s="112">
        <v>197.41392999999999</v>
      </c>
      <c r="E227" s="112">
        <v>179.17785999999998</v>
      </c>
      <c r="F227" s="112">
        <v>18.236060000000002</v>
      </c>
      <c r="G227" s="112">
        <v>90.76</v>
      </c>
      <c r="H227" s="121">
        <v>9.24</v>
      </c>
      <c r="I227" s="117">
        <v>9.24</v>
      </c>
    </row>
    <row r="228" spans="1:9" ht="8.25" hidden="1" customHeight="1" x14ac:dyDescent="0.25">
      <c r="A228" s="133">
        <v>353</v>
      </c>
      <c r="B228" s="110" t="s">
        <v>37</v>
      </c>
      <c r="C228" s="111">
        <v>2015</v>
      </c>
      <c r="D228" s="112">
        <v>245.7424</v>
      </c>
      <c r="E228" s="112">
        <v>211.90629999999999</v>
      </c>
      <c r="F228" s="112">
        <v>33.836100000000002</v>
      </c>
      <c r="G228" s="112">
        <v>86.23</v>
      </c>
      <c r="H228" s="121">
        <v>13.77</v>
      </c>
      <c r="I228" s="117">
        <v>13.77</v>
      </c>
    </row>
    <row r="229" spans="1:9" ht="8.25" hidden="1" customHeight="1" x14ac:dyDescent="0.25">
      <c r="A229" s="133">
        <v>354360</v>
      </c>
      <c r="B229" s="110" t="s">
        <v>125</v>
      </c>
      <c r="C229" s="111">
        <v>2015</v>
      </c>
      <c r="D229" s="112">
        <v>141.57801999999998</v>
      </c>
      <c r="E229" s="112">
        <v>126.17077</v>
      </c>
      <c r="F229" s="112">
        <v>15.407249999999999</v>
      </c>
      <c r="G229" s="112">
        <v>89.12</v>
      </c>
      <c r="H229" s="121">
        <v>10.88</v>
      </c>
      <c r="I229" s="117">
        <v>10.88</v>
      </c>
    </row>
    <row r="230" spans="1:9" ht="8.25" hidden="1" customHeight="1" x14ac:dyDescent="0.25">
      <c r="A230" s="133">
        <v>355</v>
      </c>
      <c r="B230" s="110" t="s">
        <v>39</v>
      </c>
      <c r="C230" s="111">
        <v>2015</v>
      </c>
      <c r="D230" s="112">
        <v>178.32216</v>
      </c>
      <c r="E230" s="112">
        <v>151.36592000000002</v>
      </c>
      <c r="F230" s="112">
        <v>26.956240000000001</v>
      </c>
      <c r="G230" s="112">
        <v>84.88</v>
      </c>
      <c r="H230" s="121">
        <v>15.12</v>
      </c>
      <c r="I230" s="117">
        <v>15.12</v>
      </c>
    </row>
    <row r="231" spans="1:9" ht="8.25" hidden="1" customHeight="1" x14ac:dyDescent="0.25">
      <c r="A231" s="133">
        <v>356</v>
      </c>
      <c r="B231" s="110" t="s">
        <v>40</v>
      </c>
      <c r="C231" s="111">
        <v>2015</v>
      </c>
      <c r="D231" s="112">
        <v>111.76636999999999</v>
      </c>
      <c r="E231" s="112">
        <v>100.30628</v>
      </c>
      <c r="F231" s="112">
        <v>11.460090000000001</v>
      </c>
      <c r="G231" s="112">
        <v>89.75</v>
      </c>
      <c r="H231" s="121">
        <v>10.25</v>
      </c>
      <c r="I231" s="117">
        <v>10.25</v>
      </c>
    </row>
    <row r="232" spans="1:9" ht="8.25" hidden="1" customHeight="1" x14ac:dyDescent="0.25">
      <c r="A232" s="133">
        <v>357</v>
      </c>
      <c r="B232" s="110" t="s">
        <v>41</v>
      </c>
      <c r="C232" s="111">
        <v>2015</v>
      </c>
      <c r="D232" s="112">
        <v>162.21033</v>
      </c>
      <c r="E232" s="112">
        <v>144.31698</v>
      </c>
      <c r="F232" s="112">
        <v>17.893360000000001</v>
      </c>
      <c r="G232" s="112">
        <v>88.97</v>
      </c>
      <c r="H232" s="121">
        <v>11.03</v>
      </c>
      <c r="I232" s="117">
        <v>11.03</v>
      </c>
    </row>
    <row r="233" spans="1:9" ht="8.25" hidden="1" customHeight="1" x14ac:dyDescent="0.25">
      <c r="A233" s="133">
        <v>358</v>
      </c>
      <c r="B233" s="110" t="s">
        <v>42</v>
      </c>
      <c r="C233" s="111">
        <v>2015</v>
      </c>
      <c r="D233" s="112">
        <v>136.70434</v>
      </c>
      <c r="E233" s="112">
        <v>114.59797999999999</v>
      </c>
      <c r="F233" s="112">
        <v>22.106360000000002</v>
      </c>
      <c r="G233" s="112">
        <v>83.83</v>
      </c>
      <c r="H233" s="121">
        <v>16.170000000000002</v>
      </c>
      <c r="I233" s="117">
        <v>16.170000000000002</v>
      </c>
    </row>
    <row r="234" spans="1:9" ht="8.25" hidden="1" customHeight="1" x14ac:dyDescent="0.25">
      <c r="A234" s="133">
        <v>359</v>
      </c>
      <c r="B234" s="110" t="s">
        <v>43</v>
      </c>
      <c r="C234" s="111">
        <v>2015</v>
      </c>
      <c r="D234" s="112">
        <v>198.03662</v>
      </c>
      <c r="E234" s="112">
        <v>166.98012</v>
      </c>
      <c r="F234" s="112">
        <v>31.056509999999999</v>
      </c>
      <c r="G234" s="112">
        <v>84.32</v>
      </c>
      <c r="H234" s="121">
        <v>15.68</v>
      </c>
      <c r="I234" s="117">
        <v>15.68</v>
      </c>
    </row>
    <row r="235" spans="1:9" ht="8.25" hidden="1" customHeight="1" x14ac:dyDescent="0.25">
      <c r="A235" s="133">
        <v>361</v>
      </c>
      <c r="B235" s="110" t="s">
        <v>44</v>
      </c>
      <c r="C235" s="111">
        <v>2015</v>
      </c>
      <c r="D235" s="112">
        <v>133.60557999999997</v>
      </c>
      <c r="E235" s="112">
        <v>107.84636</v>
      </c>
      <c r="F235" s="112">
        <v>25.759220000000003</v>
      </c>
      <c r="G235" s="112">
        <v>80.72</v>
      </c>
      <c r="H235" s="121">
        <v>19.28</v>
      </c>
      <c r="I235" s="117">
        <v>19.28</v>
      </c>
    </row>
    <row r="236" spans="1:9" s="116" customFormat="1" ht="8.25" hidden="1" customHeight="1" x14ac:dyDescent="0.25">
      <c r="A236" s="137">
        <v>3</v>
      </c>
      <c r="B236" s="113" t="s">
        <v>136</v>
      </c>
      <c r="C236" s="114">
        <v>2015</v>
      </c>
      <c r="D236" s="115">
        <v>1682.02397</v>
      </c>
      <c r="E236" s="115">
        <v>1444.6447800000001</v>
      </c>
      <c r="F236" s="115">
        <v>237.37918999999999</v>
      </c>
      <c r="G236" s="115">
        <v>85.89</v>
      </c>
      <c r="H236" s="122">
        <v>14.11</v>
      </c>
      <c r="I236" s="118">
        <v>14.11</v>
      </c>
    </row>
    <row r="237" spans="1:9" ht="8.25" hidden="1" customHeight="1" x14ac:dyDescent="0.25">
      <c r="A237" s="133">
        <v>401</v>
      </c>
      <c r="B237" s="110" t="s">
        <v>46</v>
      </c>
      <c r="C237" s="111">
        <v>2015</v>
      </c>
      <c r="D237" s="112">
        <v>74.991079999999997</v>
      </c>
      <c r="E237" s="112">
        <v>52.27807</v>
      </c>
      <c r="F237" s="112">
        <v>22.713009999999997</v>
      </c>
      <c r="G237" s="112">
        <v>69.709999999999994</v>
      </c>
      <c r="H237" s="121">
        <v>30.29</v>
      </c>
      <c r="I237" s="117">
        <v>30.29</v>
      </c>
    </row>
    <row r="238" spans="1:9" ht="8.25" hidden="1" customHeight="1" x14ac:dyDescent="0.25">
      <c r="A238" s="133">
        <v>402457</v>
      </c>
      <c r="B238" s="110" t="s">
        <v>47</v>
      </c>
      <c r="C238" s="111">
        <v>2015</v>
      </c>
      <c r="D238" s="112">
        <v>216.31239000000002</v>
      </c>
      <c r="E238" s="112">
        <v>183.74917000000002</v>
      </c>
      <c r="F238" s="112">
        <v>32.563220000000001</v>
      </c>
      <c r="G238" s="112">
        <v>84.95</v>
      </c>
      <c r="H238" s="121">
        <v>15.05</v>
      </c>
      <c r="I238" s="117">
        <v>15.05</v>
      </c>
    </row>
    <row r="239" spans="1:9" ht="8.25" hidden="1" customHeight="1" x14ac:dyDescent="0.25">
      <c r="A239" s="133">
        <v>403</v>
      </c>
      <c r="B239" s="110" t="s">
        <v>127</v>
      </c>
      <c r="C239" s="111">
        <v>2015</v>
      </c>
      <c r="D239" s="112">
        <v>161.28510999999997</v>
      </c>
      <c r="E239" s="112">
        <v>137.18922000000001</v>
      </c>
      <c r="F239" s="112">
        <v>24.095890000000001</v>
      </c>
      <c r="G239" s="112">
        <v>85.06</v>
      </c>
      <c r="H239" s="121">
        <v>14.94</v>
      </c>
      <c r="I239" s="117">
        <v>14.94</v>
      </c>
    </row>
    <row r="240" spans="1:9" ht="8.25" hidden="1" customHeight="1" x14ac:dyDescent="0.25">
      <c r="A240" s="133">
        <v>404</v>
      </c>
      <c r="B240" s="110" t="s">
        <v>49</v>
      </c>
      <c r="C240" s="111">
        <v>2015</v>
      </c>
      <c r="D240" s="112">
        <v>157.35664000000003</v>
      </c>
      <c r="E240" s="112">
        <v>116.52752000000001</v>
      </c>
      <c r="F240" s="112">
        <v>40.829120000000003</v>
      </c>
      <c r="G240" s="112">
        <v>74.05</v>
      </c>
      <c r="H240" s="121">
        <v>25.95</v>
      </c>
      <c r="I240" s="117">
        <v>25.95</v>
      </c>
    </row>
    <row r="241" spans="1:9" ht="8.25" hidden="1" customHeight="1" x14ac:dyDescent="0.25">
      <c r="A241" s="133">
        <v>405</v>
      </c>
      <c r="B241" s="110" t="s">
        <v>50</v>
      </c>
      <c r="C241" s="111">
        <v>2015</v>
      </c>
      <c r="D241" s="112">
        <v>75.621520000000004</v>
      </c>
      <c r="E241" s="112">
        <v>62.919699999999999</v>
      </c>
      <c r="F241" s="112">
        <v>12.70182</v>
      </c>
      <c r="G241" s="112">
        <v>83.2</v>
      </c>
      <c r="H241" s="121">
        <v>16.8</v>
      </c>
      <c r="I241" s="117">
        <v>16.8</v>
      </c>
    </row>
    <row r="242" spans="1:9" ht="8.25" hidden="1" customHeight="1" x14ac:dyDescent="0.25">
      <c r="A242" s="133">
        <v>451</v>
      </c>
      <c r="B242" s="110" t="s">
        <v>51</v>
      </c>
      <c r="C242" s="111">
        <v>2015</v>
      </c>
      <c r="D242" s="112">
        <v>120.34766</v>
      </c>
      <c r="E242" s="112">
        <v>109.8167</v>
      </c>
      <c r="F242" s="112">
        <v>10.530959999999999</v>
      </c>
      <c r="G242" s="112">
        <v>91.25</v>
      </c>
      <c r="H242" s="121">
        <v>8.75</v>
      </c>
      <c r="I242" s="117">
        <v>8.75</v>
      </c>
    </row>
    <row r="243" spans="1:9" ht="8.25" hidden="1" customHeight="1" x14ac:dyDescent="0.25">
      <c r="A243" s="133">
        <v>452</v>
      </c>
      <c r="B243" s="110" t="s">
        <v>52</v>
      </c>
      <c r="C243" s="111">
        <v>2015</v>
      </c>
      <c r="D243" s="112">
        <v>188.48801999999998</v>
      </c>
      <c r="E243" s="112">
        <v>169.28561999999999</v>
      </c>
      <c r="F243" s="112">
        <v>19.20241</v>
      </c>
      <c r="G243" s="112">
        <v>89.81</v>
      </c>
      <c r="H243" s="121">
        <v>10.19</v>
      </c>
      <c r="I243" s="117">
        <v>10.19</v>
      </c>
    </row>
    <row r="244" spans="1:9" ht="8.25" hidden="1" customHeight="1" x14ac:dyDescent="0.25">
      <c r="A244" s="133">
        <v>453</v>
      </c>
      <c r="B244" s="110" t="s">
        <v>53</v>
      </c>
      <c r="C244" s="111">
        <v>2015</v>
      </c>
      <c r="D244" s="112">
        <v>162.98444000000001</v>
      </c>
      <c r="E244" s="112">
        <v>116.42794000000001</v>
      </c>
      <c r="F244" s="112">
        <v>46.556510000000003</v>
      </c>
      <c r="G244" s="112">
        <v>71.430000000000007</v>
      </c>
      <c r="H244" s="121">
        <v>28.57</v>
      </c>
      <c r="I244" s="117">
        <v>28.57</v>
      </c>
    </row>
    <row r="245" spans="1:9" ht="8.25" hidden="1" customHeight="1" x14ac:dyDescent="0.25">
      <c r="A245" s="133">
        <v>454</v>
      </c>
      <c r="B245" s="110" t="s">
        <v>54</v>
      </c>
      <c r="C245" s="111">
        <v>2015</v>
      </c>
      <c r="D245" s="112">
        <v>316.94041999999996</v>
      </c>
      <c r="E245" s="112">
        <v>264.18178999999998</v>
      </c>
      <c r="F245" s="112">
        <v>52.758629999999997</v>
      </c>
      <c r="G245" s="112">
        <v>83.35</v>
      </c>
      <c r="H245" s="121">
        <v>16.649999999999999</v>
      </c>
      <c r="I245" s="117">
        <v>16.649999999999999</v>
      </c>
    </row>
    <row r="246" spans="1:9" ht="8.25" hidden="1" customHeight="1" x14ac:dyDescent="0.25">
      <c r="A246" s="133">
        <v>455462</v>
      </c>
      <c r="B246" s="110" t="s">
        <v>55</v>
      </c>
      <c r="C246" s="111">
        <v>2015</v>
      </c>
      <c r="D246" s="112">
        <v>153.91542000000001</v>
      </c>
      <c r="E246" s="112">
        <v>141.00623000000002</v>
      </c>
      <c r="F246" s="112">
        <v>12.909190000000001</v>
      </c>
      <c r="G246" s="112">
        <v>91.61</v>
      </c>
      <c r="H246" s="121">
        <v>8.39</v>
      </c>
      <c r="I246" s="117">
        <v>8.39</v>
      </c>
    </row>
    <row r="247" spans="1:9" ht="8.25" hidden="1" customHeight="1" x14ac:dyDescent="0.25">
      <c r="A247" s="133">
        <v>456</v>
      </c>
      <c r="B247" s="110" t="s">
        <v>56</v>
      </c>
      <c r="C247" s="111">
        <v>2015</v>
      </c>
      <c r="D247" s="112">
        <v>134.96376999999998</v>
      </c>
      <c r="E247" s="112">
        <v>104.00595</v>
      </c>
      <c r="F247" s="112">
        <v>30.957819999999998</v>
      </c>
      <c r="G247" s="112">
        <v>77.06</v>
      </c>
      <c r="H247" s="121">
        <v>22.94</v>
      </c>
      <c r="I247" s="117">
        <v>22.94</v>
      </c>
    </row>
    <row r="248" spans="1:9" ht="8.25" hidden="1" customHeight="1" x14ac:dyDescent="0.25">
      <c r="A248" s="133">
        <v>458</v>
      </c>
      <c r="B248" s="110" t="s">
        <v>57</v>
      </c>
      <c r="C248" s="111">
        <v>2015</v>
      </c>
      <c r="D248" s="112">
        <v>127.24863000000001</v>
      </c>
      <c r="E248" s="112">
        <v>112.25078999999999</v>
      </c>
      <c r="F248" s="112">
        <v>14.99784</v>
      </c>
      <c r="G248" s="112">
        <v>88.21</v>
      </c>
      <c r="H248" s="121">
        <v>11.79</v>
      </c>
      <c r="I248" s="117">
        <v>11.79</v>
      </c>
    </row>
    <row r="249" spans="1:9" ht="8.25" hidden="1" customHeight="1" x14ac:dyDescent="0.25">
      <c r="A249" s="133">
        <v>459</v>
      </c>
      <c r="B249" s="110" t="s">
        <v>58</v>
      </c>
      <c r="C249" s="111">
        <v>2015</v>
      </c>
      <c r="D249" s="112">
        <v>352.45348999999999</v>
      </c>
      <c r="E249" s="112">
        <v>279.28978999999998</v>
      </c>
      <c r="F249" s="112">
        <v>73.163699999999992</v>
      </c>
      <c r="G249" s="112">
        <v>79.239999999999995</v>
      </c>
      <c r="H249" s="121">
        <v>20.76</v>
      </c>
      <c r="I249" s="117">
        <v>20.76</v>
      </c>
    </row>
    <row r="250" spans="1:9" ht="8.25" hidden="1" customHeight="1" x14ac:dyDescent="0.25">
      <c r="A250" s="133">
        <v>460</v>
      </c>
      <c r="B250" s="110" t="s">
        <v>59</v>
      </c>
      <c r="C250" s="111">
        <v>2015</v>
      </c>
      <c r="D250" s="112">
        <v>137.26657</v>
      </c>
      <c r="E250" s="112">
        <v>107.71131</v>
      </c>
      <c r="F250" s="112">
        <v>29.555259999999997</v>
      </c>
      <c r="G250" s="112">
        <v>78.47</v>
      </c>
      <c r="H250" s="121">
        <v>21.53</v>
      </c>
      <c r="I250" s="117">
        <v>21.53</v>
      </c>
    </row>
    <row r="251" spans="1:9" ht="8.25" hidden="1" customHeight="1" x14ac:dyDescent="0.25">
      <c r="A251" s="133">
        <v>461</v>
      </c>
      <c r="B251" s="110" t="s">
        <v>60</v>
      </c>
      <c r="C251" s="111">
        <v>2015</v>
      </c>
      <c r="D251" s="112">
        <v>88.992729999999995</v>
      </c>
      <c r="E251" s="112">
        <v>77.46754</v>
      </c>
      <c r="F251" s="112">
        <v>11.52519</v>
      </c>
      <c r="G251" s="112">
        <v>87.05</v>
      </c>
      <c r="H251" s="121">
        <v>12.95</v>
      </c>
      <c r="I251" s="117">
        <v>12.95</v>
      </c>
    </row>
    <row r="252" spans="1:9" s="116" customFormat="1" ht="8.25" hidden="1" customHeight="1" x14ac:dyDescent="0.25">
      <c r="A252" s="137">
        <v>4</v>
      </c>
      <c r="B252" s="113" t="s">
        <v>137</v>
      </c>
      <c r="C252" s="114">
        <v>2015</v>
      </c>
      <c r="D252" s="115">
        <v>2469.1679800000002</v>
      </c>
      <c r="E252" s="115">
        <v>2029.3501100000001</v>
      </c>
      <c r="F252" s="115">
        <v>439.81786999999997</v>
      </c>
      <c r="G252" s="115">
        <v>82.19</v>
      </c>
      <c r="H252" s="122">
        <v>17.809999999999999</v>
      </c>
      <c r="I252" s="118">
        <v>17.809999999999999</v>
      </c>
    </row>
    <row r="253" spans="1:9" s="116" customFormat="1" ht="8.25" hidden="1" customHeight="1" x14ac:dyDescent="0.25">
      <c r="A253" s="138">
        <v>0</v>
      </c>
      <c r="B253" s="113" t="s">
        <v>62</v>
      </c>
      <c r="C253" s="114">
        <v>2015</v>
      </c>
      <c r="D253" s="115">
        <v>7850.2502000000004</v>
      </c>
      <c r="E253" s="115">
        <v>6450.0504900000005</v>
      </c>
      <c r="F253" s="115">
        <v>1400.1997099999999</v>
      </c>
      <c r="G253" s="115">
        <v>82.16</v>
      </c>
      <c r="H253" s="122">
        <v>17.84</v>
      </c>
      <c r="I253" s="118">
        <v>17.84</v>
      </c>
    </row>
    <row r="254" spans="1:9" ht="8.25" hidden="1" customHeight="1" x14ac:dyDescent="0.25">
      <c r="A254" s="133">
        <v>101</v>
      </c>
      <c r="B254" s="110" t="s">
        <v>12</v>
      </c>
      <c r="C254" s="111">
        <v>2014</v>
      </c>
      <c r="D254" s="112">
        <v>247.63470999999998</v>
      </c>
      <c r="E254" s="112">
        <v>200.36831000000001</v>
      </c>
      <c r="F254" s="112">
        <v>47.266400000000004</v>
      </c>
      <c r="G254" s="112">
        <v>80.91</v>
      </c>
      <c r="H254" s="121">
        <v>19.09</v>
      </c>
      <c r="I254" s="117">
        <v>19.09</v>
      </c>
    </row>
    <row r="255" spans="1:9" ht="8.25" hidden="1" customHeight="1" x14ac:dyDescent="0.25">
      <c r="A255" s="133">
        <v>102</v>
      </c>
      <c r="B255" s="110" t="s">
        <v>13</v>
      </c>
      <c r="C255" s="111">
        <v>2014</v>
      </c>
      <c r="D255" s="112">
        <v>98.40719</v>
      </c>
      <c r="E255" s="112">
        <v>71.54858999999999</v>
      </c>
      <c r="F255" s="112">
        <v>26.858599999999999</v>
      </c>
      <c r="G255" s="112">
        <v>72.709999999999994</v>
      </c>
      <c r="H255" s="121">
        <v>27.29</v>
      </c>
      <c r="I255" s="117">
        <v>27.29</v>
      </c>
    </row>
    <row r="256" spans="1:9" ht="8.25" hidden="1" customHeight="1" x14ac:dyDescent="0.25">
      <c r="A256" s="133">
        <v>103</v>
      </c>
      <c r="B256" s="110" t="s">
        <v>14</v>
      </c>
      <c r="C256" s="111">
        <v>2014</v>
      </c>
      <c r="D256" s="112">
        <v>122.76727000000001</v>
      </c>
      <c r="E256" s="112">
        <v>81.67813000000001</v>
      </c>
      <c r="F256" s="112">
        <v>41.08914</v>
      </c>
      <c r="G256" s="112">
        <v>66.53</v>
      </c>
      <c r="H256" s="121">
        <v>33.47</v>
      </c>
      <c r="I256" s="117">
        <v>33.47</v>
      </c>
    </row>
    <row r="257" spans="1:9" ht="8.25" hidden="1" customHeight="1" x14ac:dyDescent="0.25">
      <c r="A257" s="133">
        <v>151</v>
      </c>
      <c r="B257" s="110" t="s">
        <v>15</v>
      </c>
      <c r="C257" s="111">
        <v>2014</v>
      </c>
      <c r="D257" s="112">
        <v>171.5737</v>
      </c>
      <c r="E257" s="112">
        <v>137.91479000000001</v>
      </c>
      <c r="F257" s="112">
        <v>33.658910000000006</v>
      </c>
      <c r="G257" s="112">
        <v>80.38</v>
      </c>
      <c r="H257" s="121">
        <v>19.62</v>
      </c>
      <c r="I257" s="117">
        <v>19.62</v>
      </c>
    </row>
    <row r="258" spans="1:9" ht="8.25" hidden="1" customHeight="1" x14ac:dyDescent="0.25">
      <c r="A258" s="133">
        <v>153</v>
      </c>
      <c r="B258" s="110" t="s">
        <v>16</v>
      </c>
      <c r="C258" s="111">
        <v>2014</v>
      </c>
      <c r="D258" s="112">
        <v>137.96084999999999</v>
      </c>
      <c r="E258" s="112">
        <v>123.17580000000001</v>
      </c>
      <c r="F258" s="112">
        <v>14.78505</v>
      </c>
      <c r="G258" s="112">
        <v>89.28</v>
      </c>
      <c r="H258" s="121">
        <v>10.72</v>
      </c>
      <c r="I258" s="117">
        <v>10.72</v>
      </c>
    </row>
    <row r="259" spans="1:9" ht="8.25" hidden="1" customHeight="1" x14ac:dyDescent="0.25">
      <c r="A259" s="133">
        <v>154</v>
      </c>
      <c r="B259" s="110" t="s">
        <v>17</v>
      </c>
      <c r="C259" s="111">
        <v>2014</v>
      </c>
      <c r="D259" s="112">
        <v>90.460979999999992</v>
      </c>
      <c r="E259" s="112">
        <v>73.716390000000004</v>
      </c>
      <c r="F259" s="112">
        <v>16.744589999999999</v>
      </c>
      <c r="G259" s="112">
        <v>81.489999999999995</v>
      </c>
      <c r="H259" s="121">
        <v>18.510000000000002</v>
      </c>
      <c r="I259" s="117">
        <v>18.510000000000002</v>
      </c>
    </row>
    <row r="260" spans="1:9" ht="8.25" hidden="1" customHeight="1" x14ac:dyDescent="0.25">
      <c r="A260" s="133">
        <v>155</v>
      </c>
      <c r="B260" s="110" t="s">
        <v>18</v>
      </c>
      <c r="C260" s="111">
        <v>2014</v>
      </c>
      <c r="D260" s="112">
        <v>134.71279000000001</v>
      </c>
      <c r="E260" s="112">
        <v>120.70089</v>
      </c>
      <c r="F260" s="112">
        <v>14.011899999999999</v>
      </c>
      <c r="G260" s="112">
        <v>89.6</v>
      </c>
      <c r="H260" s="121">
        <v>10.4</v>
      </c>
      <c r="I260" s="117">
        <v>10.4</v>
      </c>
    </row>
    <row r="261" spans="1:9" ht="8.25" hidden="1" customHeight="1" x14ac:dyDescent="0.25">
      <c r="A261" s="133">
        <v>157</v>
      </c>
      <c r="B261" s="110" t="s">
        <v>19</v>
      </c>
      <c r="C261" s="111">
        <v>2014</v>
      </c>
      <c r="D261" s="112">
        <v>130.23850999999999</v>
      </c>
      <c r="E261" s="112">
        <v>106.36063</v>
      </c>
      <c r="F261" s="112">
        <v>23.877880000000001</v>
      </c>
      <c r="G261" s="112">
        <v>81.67</v>
      </c>
      <c r="H261" s="121">
        <v>18.329999999999998</v>
      </c>
      <c r="I261" s="117">
        <v>18.329999999999998</v>
      </c>
    </row>
    <row r="262" spans="1:9" ht="8.25" hidden="1" customHeight="1" x14ac:dyDescent="0.25">
      <c r="A262" s="133">
        <v>159</v>
      </c>
      <c r="B262" s="110" t="s">
        <v>21</v>
      </c>
      <c r="C262" s="111">
        <v>2014</v>
      </c>
      <c r="D262" s="112">
        <v>322.93842000000001</v>
      </c>
      <c r="E262" s="112">
        <v>285.92142000000001</v>
      </c>
      <c r="F262" s="112">
        <v>37.017000000000003</v>
      </c>
      <c r="G262" s="112">
        <v>88.54</v>
      </c>
      <c r="H262" s="121">
        <v>11.46</v>
      </c>
      <c r="I262" s="117">
        <v>11.46</v>
      </c>
    </row>
    <row r="263" spans="1:9" ht="8.25" hidden="1" customHeight="1" x14ac:dyDescent="0.25">
      <c r="A263" s="134">
        <v>158</v>
      </c>
      <c r="B263" s="110" t="s">
        <v>20</v>
      </c>
      <c r="C263" s="111">
        <v>2014</v>
      </c>
      <c r="D263" s="112">
        <v>119.9453</v>
      </c>
      <c r="E263" s="112">
        <v>101.61552</v>
      </c>
      <c r="F263" s="112">
        <v>18.32977</v>
      </c>
      <c r="G263" s="112">
        <v>84.72</v>
      </c>
      <c r="H263" s="121">
        <v>15.28</v>
      </c>
      <c r="I263" s="117">
        <v>15.28</v>
      </c>
    </row>
    <row r="264" spans="1:9" s="116" customFormat="1" ht="8.25" hidden="1" customHeight="1" x14ac:dyDescent="0.25">
      <c r="A264" s="137">
        <v>1</v>
      </c>
      <c r="B264" s="113" t="s">
        <v>134</v>
      </c>
      <c r="C264" s="114">
        <v>2014</v>
      </c>
      <c r="D264" s="115">
        <v>1576.63958</v>
      </c>
      <c r="E264" s="115">
        <v>1302.32377</v>
      </c>
      <c r="F264" s="115">
        <v>274.31579999999997</v>
      </c>
      <c r="G264" s="115">
        <v>82.6</v>
      </c>
      <c r="H264" s="122">
        <v>17.399999999999999</v>
      </c>
      <c r="I264" s="118">
        <v>17.399999999999999</v>
      </c>
    </row>
    <row r="265" spans="1:9" ht="8.25" hidden="1" customHeight="1" x14ac:dyDescent="0.25">
      <c r="A265" s="133">
        <v>241</v>
      </c>
      <c r="B265" s="110" t="s">
        <v>25</v>
      </c>
      <c r="C265" s="111">
        <v>2014</v>
      </c>
      <c r="D265" s="112">
        <v>1122.08168</v>
      </c>
      <c r="E265" s="112">
        <v>850.31077000000005</v>
      </c>
      <c r="F265" s="112">
        <v>271.77090999999996</v>
      </c>
      <c r="G265" s="112">
        <v>75.78</v>
      </c>
      <c r="H265" s="121">
        <v>24.22</v>
      </c>
      <c r="I265" s="117">
        <v>24.22</v>
      </c>
    </row>
    <row r="266" spans="1:9" ht="8.25" hidden="1" customHeight="1" x14ac:dyDescent="0.25">
      <c r="A266" s="133">
        <v>241001</v>
      </c>
      <c r="B266" s="110" t="s">
        <v>91</v>
      </c>
      <c r="C266" s="111">
        <v>2014</v>
      </c>
      <c r="D266" s="112">
        <v>516.24105999999995</v>
      </c>
      <c r="E266" s="112">
        <v>361.50678000000005</v>
      </c>
      <c r="F266" s="112">
        <v>154.73429000000002</v>
      </c>
      <c r="G266" s="112">
        <v>70.03</v>
      </c>
      <c r="H266" s="121">
        <v>29.97</v>
      </c>
      <c r="I266" s="117">
        <v>29.97</v>
      </c>
    </row>
    <row r="267" spans="1:9" ht="8.25" hidden="1" customHeight="1" x14ac:dyDescent="0.25">
      <c r="A267" s="133">
        <v>241999</v>
      </c>
      <c r="B267" s="110" t="s">
        <v>92</v>
      </c>
      <c r="C267" s="111">
        <v>2014</v>
      </c>
      <c r="D267" s="112">
        <v>605.84060999999997</v>
      </c>
      <c r="E267" s="112">
        <v>488.80399</v>
      </c>
      <c r="F267" s="112">
        <v>117.03662</v>
      </c>
      <c r="G267" s="112">
        <v>80.680000000000007</v>
      </c>
      <c r="H267" s="121">
        <v>19.32</v>
      </c>
      <c r="I267" s="117">
        <v>19.32</v>
      </c>
    </row>
    <row r="268" spans="1:9" ht="8.25" hidden="1" customHeight="1" x14ac:dyDescent="0.25">
      <c r="A268" s="133">
        <v>251</v>
      </c>
      <c r="B268" s="110" t="s">
        <v>28</v>
      </c>
      <c r="C268" s="111">
        <v>2014</v>
      </c>
      <c r="D268" s="112">
        <v>210.08127999999999</v>
      </c>
      <c r="E268" s="112">
        <v>178.76401999999999</v>
      </c>
      <c r="F268" s="112">
        <v>31.317259999999997</v>
      </c>
      <c r="G268" s="112">
        <v>85.09</v>
      </c>
      <c r="H268" s="121">
        <v>14.91</v>
      </c>
      <c r="I268" s="117">
        <v>14.91</v>
      </c>
    </row>
    <row r="269" spans="1:9" ht="8.25" hidden="1" customHeight="1" x14ac:dyDescent="0.25">
      <c r="A269" s="133">
        <v>252</v>
      </c>
      <c r="B269" s="110" t="s">
        <v>29</v>
      </c>
      <c r="C269" s="111">
        <v>2014</v>
      </c>
      <c r="D269" s="112">
        <v>147.93720999999999</v>
      </c>
      <c r="E269" s="112">
        <v>121.31948</v>
      </c>
      <c r="F269" s="112">
        <v>26.617729999999998</v>
      </c>
      <c r="G269" s="112">
        <v>82.01</v>
      </c>
      <c r="H269" s="121">
        <v>17.989999999999998</v>
      </c>
      <c r="I269" s="117">
        <v>17.989999999999998</v>
      </c>
    </row>
    <row r="270" spans="1:9" ht="8.25" hidden="1" customHeight="1" x14ac:dyDescent="0.25">
      <c r="A270" s="133">
        <v>254</v>
      </c>
      <c r="B270" s="110" t="s">
        <v>30</v>
      </c>
      <c r="C270" s="111">
        <v>2014</v>
      </c>
      <c r="D270" s="112">
        <v>274.73908</v>
      </c>
      <c r="E270" s="112">
        <v>227.67631</v>
      </c>
      <c r="F270" s="112">
        <v>47.062769999999993</v>
      </c>
      <c r="G270" s="112">
        <v>82.87</v>
      </c>
      <c r="H270" s="121">
        <v>17.13</v>
      </c>
      <c r="I270" s="117">
        <v>17.13</v>
      </c>
    </row>
    <row r="271" spans="1:9" ht="8.25" hidden="1" customHeight="1" x14ac:dyDescent="0.25">
      <c r="A271" s="133">
        <v>255</v>
      </c>
      <c r="B271" s="110" t="s">
        <v>31</v>
      </c>
      <c r="C271" s="111">
        <v>2014</v>
      </c>
      <c r="D271" s="112">
        <v>71.917169999999999</v>
      </c>
      <c r="E271" s="112">
        <v>66.860500000000002</v>
      </c>
      <c r="F271" s="112">
        <v>5.0566700000000004</v>
      </c>
      <c r="G271" s="112">
        <v>92.97</v>
      </c>
      <c r="H271" s="121">
        <v>7.03</v>
      </c>
      <c r="I271" s="117">
        <v>7.03</v>
      </c>
    </row>
    <row r="272" spans="1:9" ht="8.25" hidden="1" customHeight="1" x14ac:dyDescent="0.25">
      <c r="A272" s="133">
        <v>256</v>
      </c>
      <c r="B272" s="110" t="s">
        <v>32</v>
      </c>
      <c r="C272" s="111">
        <v>2014</v>
      </c>
      <c r="D272" s="112">
        <v>119.91704</v>
      </c>
      <c r="E272" s="112">
        <v>98.745020000000011</v>
      </c>
      <c r="F272" s="112">
        <v>21.172029999999999</v>
      </c>
      <c r="G272" s="112">
        <v>82.34</v>
      </c>
      <c r="H272" s="121">
        <v>17.66</v>
      </c>
      <c r="I272" s="117">
        <v>17.66</v>
      </c>
    </row>
    <row r="273" spans="1:9" ht="8.25" hidden="1" customHeight="1" x14ac:dyDescent="0.25">
      <c r="A273" s="133">
        <v>257</v>
      </c>
      <c r="B273" s="110" t="s">
        <v>33</v>
      </c>
      <c r="C273" s="111">
        <v>2014</v>
      </c>
      <c r="D273" s="112">
        <v>155.72979000000001</v>
      </c>
      <c r="E273" s="112">
        <v>132.21389000000002</v>
      </c>
      <c r="F273" s="112">
        <v>23.515889999999999</v>
      </c>
      <c r="G273" s="112">
        <v>84.9</v>
      </c>
      <c r="H273" s="121">
        <v>15.1</v>
      </c>
      <c r="I273" s="117">
        <v>15.1</v>
      </c>
    </row>
    <row r="274" spans="1:9" s="116" customFormat="1" ht="8.25" hidden="1" customHeight="1" x14ac:dyDescent="0.25">
      <c r="A274" s="137">
        <v>2</v>
      </c>
      <c r="B274" s="113" t="s">
        <v>135</v>
      </c>
      <c r="C274" s="114">
        <v>2014</v>
      </c>
      <c r="D274" s="115">
        <v>2102.4033799999997</v>
      </c>
      <c r="E274" s="115">
        <v>1676.0816100000002</v>
      </c>
      <c r="F274" s="115">
        <v>426.32175999999998</v>
      </c>
      <c r="G274" s="115">
        <v>79.72</v>
      </c>
      <c r="H274" s="122">
        <v>20.28</v>
      </c>
      <c r="I274" s="118">
        <v>20.28</v>
      </c>
    </row>
    <row r="275" spans="1:9" ht="8.25" hidden="1" customHeight="1" x14ac:dyDescent="0.25">
      <c r="A275" s="133">
        <v>351</v>
      </c>
      <c r="B275" s="110" t="s">
        <v>35</v>
      </c>
      <c r="C275" s="111">
        <v>2014</v>
      </c>
      <c r="D275" s="112">
        <v>175.66660000000002</v>
      </c>
      <c r="E275" s="112">
        <v>145.03570999999999</v>
      </c>
      <c r="F275" s="112">
        <v>30.630890000000001</v>
      </c>
      <c r="G275" s="112">
        <v>82.56</v>
      </c>
      <c r="H275" s="121">
        <v>17.440000000000001</v>
      </c>
      <c r="I275" s="117">
        <v>17.440000000000001</v>
      </c>
    </row>
    <row r="276" spans="1:9" ht="8.25" hidden="1" customHeight="1" x14ac:dyDescent="0.25">
      <c r="A276" s="133">
        <v>352</v>
      </c>
      <c r="B276" s="110" t="s">
        <v>36</v>
      </c>
      <c r="C276" s="111">
        <v>2014</v>
      </c>
      <c r="D276" s="112">
        <v>196.70935999999998</v>
      </c>
      <c r="E276" s="112">
        <v>173.77682000000001</v>
      </c>
      <c r="F276" s="112">
        <v>22.932539999999999</v>
      </c>
      <c r="G276" s="112">
        <v>88.34</v>
      </c>
      <c r="H276" s="121">
        <v>11.66</v>
      </c>
      <c r="I276" s="117">
        <v>11.66</v>
      </c>
    </row>
    <row r="277" spans="1:9" ht="8.25" hidden="1" customHeight="1" x14ac:dyDescent="0.25">
      <c r="A277" s="133">
        <v>353</v>
      </c>
      <c r="B277" s="110" t="s">
        <v>37</v>
      </c>
      <c r="C277" s="111">
        <v>2014</v>
      </c>
      <c r="D277" s="112">
        <v>243.04613000000001</v>
      </c>
      <c r="E277" s="112">
        <v>210.44618</v>
      </c>
      <c r="F277" s="112">
        <v>32.599939999999997</v>
      </c>
      <c r="G277" s="112">
        <v>86.59</v>
      </c>
      <c r="H277" s="121">
        <v>13.41</v>
      </c>
      <c r="I277" s="117">
        <v>13.41</v>
      </c>
    </row>
    <row r="278" spans="1:9" ht="8.25" hidden="1" customHeight="1" x14ac:dyDescent="0.25">
      <c r="A278" s="133">
        <v>354360</v>
      </c>
      <c r="B278" s="110" t="s">
        <v>125</v>
      </c>
      <c r="C278" s="111">
        <v>2014</v>
      </c>
      <c r="D278" s="112">
        <v>141.0608</v>
      </c>
      <c r="E278" s="112">
        <v>126.97913</v>
      </c>
      <c r="F278" s="112">
        <v>14.081670000000001</v>
      </c>
      <c r="G278" s="112">
        <v>90.02</v>
      </c>
      <c r="H278" s="121">
        <v>9.98</v>
      </c>
      <c r="I278" s="117">
        <v>9.98</v>
      </c>
    </row>
    <row r="279" spans="1:9" ht="8.25" hidden="1" customHeight="1" x14ac:dyDescent="0.25">
      <c r="A279" s="133">
        <v>355</v>
      </c>
      <c r="B279" s="110" t="s">
        <v>39</v>
      </c>
      <c r="C279" s="111">
        <v>2014</v>
      </c>
      <c r="D279" s="112">
        <v>176.80535</v>
      </c>
      <c r="E279" s="112">
        <v>153.46563</v>
      </c>
      <c r="F279" s="112">
        <v>23.33972</v>
      </c>
      <c r="G279" s="112">
        <v>86.8</v>
      </c>
      <c r="H279" s="121">
        <v>13.2</v>
      </c>
      <c r="I279" s="117">
        <v>13.2</v>
      </c>
    </row>
    <row r="280" spans="1:9" ht="8.25" hidden="1" customHeight="1" x14ac:dyDescent="0.25">
      <c r="A280" s="133">
        <v>356</v>
      </c>
      <c r="B280" s="110" t="s">
        <v>40</v>
      </c>
      <c r="C280" s="111">
        <v>2014</v>
      </c>
      <c r="D280" s="112">
        <v>110.92061</v>
      </c>
      <c r="E280" s="112">
        <v>102.32467</v>
      </c>
      <c r="F280" s="112">
        <v>8.5959400000000006</v>
      </c>
      <c r="G280" s="112">
        <v>92.25</v>
      </c>
      <c r="H280" s="121">
        <v>7.75</v>
      </c>
      <c r="I280" s="117">
        <v>7.75</v>
      </c>
    </row>
    <row r="281" spans="1:9" ht="8.25" hidden="1" customHeight="1" x14ac:dyDescent="0.25">
      <c r="A281" s="133">
        <v>357</v>
      </c>
      <c r="B281" s="110" t="s">
        <v>41</v>
      </c>
      <c r="C281" s="111">
        <v>2014</v>
      </c>
      <c r="D281" s="112">
        <v>161.38422</v>
      </c>
      <c r="E281" s="112">
        <v>143.59419</v>
      </c>
      <c r="F281" s="112">
        <v>17.790029999999998</v>
      </c>
      <c r="G281" s="112">
        <v>88.98</v>
      </c>
      <c r="H281" s="121">
        <v>11.02</v>
      </c>
      <c r="I281" s="117">
        <v>11.02</v>
      </c>
    </row>
    <row r="282" spans="1:9" ht="8.25" hidden="1" customHeight="1" x14ac:dyDescent="0.25">
      <c r="A282" s="133">
        <v>358</v>
      </c>
      <c r="B282" s="110" t="s">
        <v>42</v>
      </c>
      <c r="C282" s="111">
        <v>2014</v>
      </c>
      <c r="D282" s="112">
        <v>136.32854</v>
      </c>
      <c r="E282" s="112">
        <v>112.91743</v>
      </c>
      <c r="F282" s="112">
        <v>23.411110000000001</v>
      </c>
      <c r="G282" s="112">
        <v>82.83</v>
      </c>
      <c r="H282" s="121">
        <v>17.170000000000002</v>
      </c>
      <c r="I282" s="117">
        <v>17.170000000000002</v>
      </c>
    </row>
    <row r="283" spans="1:9" ht="8.25" hidden="1" customHeight="1" x14ac:dyDescent="0.25">
      <c r="A283" s="133">
        <v>359</v>
      </c>
      <c r="B283" s="110" t="s">
        <v>43</v>
      </c>
      <c r="C283" s="111">
        <v>2014</v>
      </c>
      <c r="D283" s="112">
        <v>196.69514999999998</v>
      </c>
      <c r="E283" s="112">
        <v>170.17195999999998</v>
      </c>
      <c r="F283" s="112">
        <v>26.52319</v>
      </c>
      <c r="G283" s="112">
        <v>86.52</v>
      </c>
      <c r="H283" s="121">
        <v>13.48</v>
      </c>
      <c r="I283" s="117">
        <v>13.48</v>
      </c>
    </row>
    <row r="284" spans="1:9" ht="8.25" hidden="1" customHeight="1" x14ac:dyDescent="0.25">
      <c r="A284" s="133">
        <v>361</v>
      </c>
      <c r="B284" s="110" t="s">
        <v>44</v>
      </c>
      <c r="C284" s="111">
        <v>2014</v>
      </c>
      <c r="D284" s="112">
        <v>132.55322000000001</v>
      </c>
      <c r="E284" s="112">
        <v>106.14802</v>
      </c>
      <c r="F284" s="112">
        <v>26.405200000000001</v>
      </c>
      <c r="G284" s="112">
        <v>80.08</v>
      </c>
      <c r="H284" s="121">
        <v>19.920000000000002</v>
      </c>
      <c r="I284" s="117">
        <v>19.920000000000002</v>
      </c>
    </row>
    <row r="285" spans="1:9" s="116" customFormat="1" ht="8.25" hidden="1" customHeight="1" x14ac:dyDescent="0.25">
      <c r="A285" s="137">
        <v>3</v>
      </c>
      <c r="B285" s="113" t="s">
        <v>136</v>
      </c>
      <c r="C285" s="114">
        <v>2014</v>
      </c>
      <c r="D285" s="115">
        <v>1671.1700499999999</v>
      </c>
      <c r="E285" s="115">
        <v>1442.2514900000001</v>
      </c>
      <c r="F285" s="115">
        <v>228.91855999999999</v>
      </c>
      <c r="G285" s="115">
        <v>86.3</v>
      </c>
      <c r="H285" s="122">
        <v>13.7</v>
      </c>
      <c r="I285" s="118">
        <v>13.7</v>
      </c>
    </row>
    <row r="286" spans="1:9" ht="8.25" hidden="1" customHeight="1" x14ac:dyDescent="0.25">
      <c r="A286" s="133">
        <v>401</v>
      </c>
      <c r="B286" s="110" t="s">
        <v>46</v>
      </c>
      <c r="C286" s="111">
        <v>2014</v>
      </c>
      <c r="D286" s="112">
        <v>74.183369999999996</v>
      </c>
      <c r="E286" s="112">
        <v>53.968989999999998</v>
      </c>
      <c r="F286" s="112">
        <v>20.214380000000002</v>
      </c>
      <c r="G286" s="112">
        <v>72.75</v>
      </c>
      <c r="H286" s="121">
        <v>27.25</v>
      </c>
      <c r="I286" s="117">
        <v>27.25</v>
      </c>
    </row>
    <row r="287" spans="1:9" ht="8.25" hidden="1" customHeight="1" x14ac:dyDescent="0.25">
      <c r="A287" s="133">
        <v>402457</v>
      </c>
      <c r="B287" s="110" t="s">
        <v>47</v>
      </c>
      <c r="C287" s="111">
        <v>2014</v>
      </c>
      <c r="D287" s="112">
        <v>214.774</v>
      </c>
      <c r="E287" s="112">
        <v>187.62248000000002</v>
      </c>
      <c r="F287" s="112">
        <v>27.151520000000001</v>
      </c>
      <c r="G287" s="112">
        <v>87.36</v>
      </c>
      <c r="H287" s="121">
        <v>12.64</v>
      </c>
      <c r="I287" s="117">
        <v>12.64</v>
      </c>
    </row>
    <row r="288" spans="1:9" ht="8.25" hidden="1" customHeight="1" x14ac:dyDescent="0.25">
      <c r="A288" s="133">
        <v>403</v>
      </c>
      <c r="B288" s="110" t="s">
        <v>127</v>
      </c>
      <c r="C288" s="111">
        <v>2014</v>
      </c>
      <c r="D288" s="112">
        <v>159.78935000000001</v>
      </c>
      <c r="E288" s="112">
        <v>136.61216000000002</v>
      </c>
      <c r="F288" s="112">
        <v>23.177199999999999</v>
      </c>
      <c r="G288" s="112">
        <v>85.5</v>
      </c>
      <c r="H288" s="121">
        <v>14.5</v>
      </c>
      <c r="I288" s="117">
        <v>14.5</v>
      </c>
    </row>
    <row r="289" spans="1:9" ht="8.25" hidden="1" customHeight="1" x14ac:dyDescent="0.25">
      <c r="A289" s="133">
        <v>404</v>
      </c>
      <c r="B289" s="110" t="s">
        <v>49</v>
      </c>
      <c r="C289" s="111">
        <v>2014</v>
      </c>
      <c r="D289" s="112">
        <v>156.63943</v>
      </c>
      <c r="E289" s="112">
        <v>111.93267</v>
      </c>
      <c r="F289" s="112">
        <v>44.706760000000003</v>
      </c>
      <c r="G289" s="112">
        <v>71.459999999999994</v>
      </c>
      <c r="H289" s="121">
        <v>28.54</v>
      </c>
      <c r="I289" s="117">
        <v>28.54</v>
      </c>
    </row>
    <row r="290" spans="1:9" ht="8.25" hidden="1" customHeight="1" x14ac:dyDescent="0.25">
      <c r="A290" s="133">
        <v>405</v>
      </c>
      <c r="B290" s="110" t="s">
        <v>50</v>
      </c>
      <c r="C290" s="111">
        <v>2014</v>
      </c>
      <c r="D290" s="112">
        <v>75.76258</v>
      </c>
      <c r="E290" s="112">
        <v>63.447249999999997</v>
      </c>
      <c r="F290" s="112">
        <v>12.315329999999999</v>
      </c>
      <c r="G290" s="112">
        <v>83.74</v>
      </c>
      <c r="H290" s="121">
        <v>16.260000000000002</v>
      </c>
      <c r="I290" s="117">
        <v>16.260000000000002</v>
      </c>
    </row>
    <row r="291" spans="1:9" ht="8.25" hidden="1" customHeight="1" x14ac:dyDescent="0.25">
      <c r="A291" s="133">
        <v>451</v>
      </c>
      <c r="B291" s="110" t="s">
        <v>51</v>
      </c>
      <c r="C291" s="111">
        <v>2014</v>
      </c>
      <c r="D291" s="112">
        <v>118.88997000000001</v>
      </c>
      <c r="E291" s="112">
        <v>108.17153</v>
      </c>
      <c r="F291" s="112">
        <v>10.718440000000001</v>
      </c>
      <c r="G291" s="112">
        <v>90.98</v>
      </c>
      <c r="H291" s="121">
        <v>9.02</v>
      </c>
      <c r="I291" s="117">
        <v>9.02</v>
      </c>
    </row>
    <row r="292" spans="1:9" ht="8.25" hidden="1" customHeight="1" x14ac:dyDescent="0.25">
      <c r="A292" s="133">
        <v>452</v>
      </c>
      <c r="B292" s="110" t="s">
        <v>52</v>
      </c>
      <c r="C292" s="111">
        <v>2014</v>
      </c>
      <c r="D292" s="112">
        <v>187.08960000000002</v>
      </c>
      <c r="E292" s="112">
        <v>173.47379000000001</v>
      </c>
      <c r="F292" s="112">
        <v>13.61581</v>
      </c>
      <c r="G292" s="112">
        <v>92.72</v>
      </c>
      <c r="H292" s="121">
        <v>7.28</v>
      </c>
      <c r="I292" s="117">
        <v>7.28</v>
      </c>
    </row>
    <row r="293" spans="1:9" ht="8.25" hidden="1" customHeight="1" x14ac:dyDescent="0.25">
      <c r="A293" s="133">
        <v>453</v>
      </c>
      <c r="B293" s="110" t="s">
        <v>53</v>
      </c>
      <c r="C293" s="111">
        <v>2014</v>
      </c>
      <c r="D293" s="112">
        <v>160.35297</v>
      </c>
      <c r="E293" s="112">
        <v>110.79337</v>
      </c>
      <c r="F293" s="112">
        <v>49.559599999999996</v>
      </c>
      <c r="G293" s="112">
        <v>69.09</v>
      </c>
      <c r="H293" s="121">
        <v>30.91</v>
      </c>
      <c r="I293" s="117">
        <v>30.91</v>
      </c>
    </row>
    <row r="294" spans="1:9" ht="8.25" hidden="1" customHeight="1" x14ac:dyDescent="0.25">
      <c r="A294" s="133">
        <v>454</v>
      </c>
      <c r="B294" s="110" t="s">
        <v>54</v>
      </c>
      <c r="C294" s="111">
        <v>2014</v>
      </c>
      <c r="D294" s="112">
        <v>314.12044000000003</v>
      </c>
      <c r="E294" s="112">
        <v>259.86455000000001</v>
      </c>
      <c r="F294" s="112">
        <v>54.255890000000001</v>
      </c>
      <c r="G294" s="112">
        <v>82.73</v>
      </c>
      <c r="H294" s="121">
        <v>17.27</v>
      </c>
      <c r="I294" s="117">
        <v>17.27</v>
      </c>
    </row>
    <row r="295" spans="1:9" ht="8.25" hidden="1" customHeight="1" x14ac:dyDescent="0.25">
      <c r="A295" s="133">
        <v>455462</v>
      </c>
      <c r="B295" s="110" t="s">
        <v>55</v>
      </c>
      <c r="C295" s="111">
        <v>2014</v>
      </c>
      <c r="D295" s="112">
        <v>153.48848000000001</v>
      </c>
      <c r="E295" s="112">
        <v>144.07194000000001</v>
      </c>
      <c r="F295" s="112">
        <v>9.4165400000000012</v>
      </c>
      <c r="G295" s="112">
        <v>93.86</v>
      </c>
      <c r="H295" s="121">
        <v>6.14</v>
      </c>
      <c r="I295" s="117">
        <v>6.14</v>
      </c>
    </row>
    <row r="296" spans="1:9" ht="8.25" hidden="1" customHeight="1" x14ac:dyDescent="0.25">
      <c r="A296" s="133">
        <v>456</v>
      </c>
      <c r="B296" s="110" t="s">
        <v>56</v>
      </c>
      <c r="C296" s="111">
        <v>2014</v>
      </c>
      <c r="D296" s="112">
        <v>134.05615</v>
      </c>
      <c r="E296" s="112">
        <v>103.30788000000001</v>
      </c>
      <c r="F296" s="112">
        <v>30.748270000000002</v>
      </c>
      <c r="G296" s="112">
        <v>77.06</v>
      </c>
      <c r="H296" s="121">
        <v>22.94</v>
      </c>
      <c r="I296" s="117">
        <v>22.94</v>
      </c>
    </row>
    <row r="297" spans="1:9" ht="8.25" hidden="1" customHeight="1" x14ac:dyDescent="0.25">
      <c r="A297" s="133">
        <v>458</v>
      </c>
      <c r="B297" s="110" t="s">
        <v>57</v>
      </c>
      <c r="C297" s="111">
        <v>2014</v>
      </c>
      <c r="D297" s="112">
        <v>125.86205</v>
      </c>
      <c r="E297" s="112">
        <v>110.42514</v>
      </c>
      <c r="F297" s="112">
        <v>15.436920000000001</v>
      </c>
      <c r="G297" s="112">
        <v>87.74</v>
      </c>
      <c r="H297" s="121">
        <v>12.26</v>
      </c>
      <c r="I297" s="117">
        <v>12.26</v>
      </c>
    </row>
    <row r="298" spans="1:9" ht="8.25" hidden="1" customHeight="1" x14ac:dyDescent="0.25">
      <c r="A298" s="133">
        <v>459</v>
      </c>
      <c r="B298" s="110" t="s">
        <v>58</v>
      </c>
      <c r="C298" s="111">
        <v>2014</v>
      </c>
      <c r="D298" s="112">
        <v>350.60142999999999</v>
      </c>
      <c r="E298" s="112">
        <v>276.43938000000003</v>
      </c>
      <c r="F298" s="112">
        <v>74.16203999999999</v>
      </c>
      <c r="G298" s="112">
        <v>78.849999999999994</v>
      </c>
      <c r="H298" s="121">
        <v>21.15</v>
      </c>
      <c r="I298" s="117">
        <v>21.15</v>
      </c>
    </row>
    <row r="299" spans="1:9" ht="8.25" hidden="1" customHeight="1" x14ac:dyDescent="0.25">
      <c r="A299" s="133">
        <v>460</v>
      </c>
      <c r="B299" s="110" t="s">
        <v>59</v>
      </c>
      <c r="C299" s="111">
        <v>2014</v>
      </c>
      <c r="D299" s="112">
        <v>134.38439000000002</v>
      </c>
      <c r="E299" s="112">
        <v>106.07535</v>
      </c>
      <c r="F299" s="112">
        <v>28.30904</v>
      </c>
      <c r="G299" s="112">
        <v>78.930000000000007</v>
      </c>
      <c r="H299" s="121">
        <v>21.07</v>
      </c>
      <c r="I299" s="117">
        <v>21.07</v>
      </c>
    </row>
    <row r="300" spans="1:9" ht="8.25" hidden="1" customHeight="1" x14ac:dyDescent="0.25">
      <c r="A300" s="133">
        <v>461</v>
      </c>
      <c r="B300" s="110" t="s">
        <v>60</v>
      </c>
      <c r="C300" s="111">
        <v>2014</v>
      </c>
      <c r="D300" s="112">
        <v>88.89667</v>
      </c>
      <c r="E300" s="112">
        <v>77.697710000000001</v>
      </c>
      <c r="F300" s="112">
        <v>11.19896</v>
      </c>
      <c r="G300" s="112">
        <v>87.4</v>
      </c>
      <c r="H300" s="121">
        <v>12.6</v>
      </c>
      <c r="I300" s="117">
        <v>12.6</v>
      </c>
    </row>
    <row r="301" spans="1:9" s="116" customFormat="1" ht="8.25" hidden="1" customHeight="1" x14ac:dyDescent="0.25">
      <c r="A301" s="137">
        <v>4</v>
      </c>
      <c r="B301" s="113" t="s">
        <v>137</v>
      </c>
      <c r="C301" s="114">
        <v>2014</v>
      </c>
      <c r="D301" s="115">
        <v>2448.8907100000001</v>
      </c>
      <c r="E301" s="115">
        <v>2021.1323600000001</v>
      </c>
      <c r="F301" s="115">
        <v>427.75834999999995</v>
      </c>
      <c r="G301" s="115">
        <v>82.53</v>
      </c>
      <c r="H301" s="122">
        <v>17.47</v>
      </c>
      <c r="I301" s="118">
        <v>17.47</v>
      </c>
    </row>
    <row r="302" spans="1:9" s="116" customFormat="1" ht="8.25" hidden="1" customHeight="1" x14ac:dyDescent="0.25">
      <c r="A302" s="138">
        <v>0</v>
      </c>
      <c r="B302" s="113" t="s">
        <v>62</v>
      </c>
      <c r="C302" s="114">
        <v>2014</v>
      </c>
      <c r="D302" s="115">
        <v>7799.1037100000003</v>
      </c>
      <c r="E302" s="115">
        <v>6441.7892300000003</v>
      </c>
      <c r="F302" s="115">
        <v>1357.31448</v>
      </c>
      <c r="G302" s="115">
        <v>82.6</v>
      </c>
      <c r="H302" s="122">
        <v>17.399999999999999</v>
      </c>
      <c r="I302" s="118">
        <v>17.399999999999999</v>
      </c>
    </row>
    <row r="303" spans="1:9" ht="8.25" hidden="1" customHeight="1" x14ac:dyDescent="0.25">
      <c r="A303" s="133">
        <v>101</v>
      </c>
      <c r="B303" s="110" t="s">
        <v>12</v>
      </c>
      <c r="C303" s="111">
        <v>2013</v>
      </c>
      <c r="D303" s="112">
        <v>246.23967000000002</v>
      </c>
      <c r="E303" s="112">
        <v>194.32685999999998</v>
      </c>
      <c r="F303" s="112">
        <v>51.91281</v>
      </c>
      <c r="G303" s="112">
        <v>78.92</v>
      </c>
      <c r="H303" s="119">
        <v>21.08</v>
      </c>
      <c r="I303" s="112">
        <v>20.059999999999999</v>
      </c>
    </row>
    <row r="304" spans="1:9" ht="8.25" hidden="1" customHeight="1" x14ac:dyDescent="0.25">
      <c r="A304" s="133">
        <v>102</v>
      </c>
      <c r="B304" s="110" t="s">
        <v>13</v>
      </c>
      <c r="C304" s="111">
        <v>2013</v>
      </c>
      <c r="D304" s="112">
        <v>98.010660000000001</v>
      </c>
      <c r="E304" s="112">
        <v>70.776789999999991</v>
      </c>
      <c r="F304" s="112">
        <v>27.233880000000003</v>
      </c>
      <c r="G304" s="112">
        <v>72.209999999999994</v>
      </c>
      <c r="H304" s="119">
        <v>27.79</v>
      </c>
      <c r="I304" s="112">
        <v>27.09</v>
      </c>
    </row>
    <row r="305" spans="1:9" ht="8.25" hidden="1" customHeight="1" x14ac:dyDescent="0.25">
      <c r="A305" s="133">
        <v>103</v>
      </c>
      <c r="B305" s="110" t="s">
        <v>14</v>
      </c>
      <c r="C305" s="111">
        <v>2013</v>
      </c>
      <c r="D305" s="112">
        <v>122.10011</v>
      </c>
      <c r="E305" s="112">
        <v>76.59308</v>
      </c>
      <c r="F305" s="112">
        <v>45.50703</v>
      </c>
      <c r="G305" s="112">
        <v>62.73</v>
      </c>
      <c r="H305" s="119">
        <v>37.270000000000003</v>
      </c>
      <c r="I305" s="112">
        <v>36.11</v>
      </c>
    </row>
    <row r="306" spans="1:9" ht="8.25" hidden="1" customHeight="1" x14ac:dyDescent="0.25">
      <c r="A306" s="133">
        <v>151</v>
      </c>
      <c r="B306" s="110" t="s">
        <v>15</v>
      </c>
      <c r="C306" s="111">
        <v>2013</v>
      </c>
      <c r="D306" s="112">
        <v>171.07273999999998</v>
      </c>
      <c r="E306" s="112">
        <v>130.69251</v>
      </c>
      <c r="F306" s="112">
        <v>40.380230000000005</v>
      </c>
      <c r="G306" s="112">
        <v>76.400000000000006</v>
      </c>
      <c r="H306" s="119">
        <v>23.6</v>
      </c>
      <c r="I306" s="112">
        <v>22.75</v>
      </c>
    </row>
    <row r="307" spans="1:9" ht="8.25" hidden="1" customHeight="1" x14ac:dyDescent="0.25">
      <c r="A307" s="133">
        <v>153</v>
      </c>
      <c r="B307" s="110" t="s">
        <v>16</v>
      </c>
      <c r="C307" s="111">
        <v>2013</v>
      </c>
      <c r="D307" s="112">
        <v>138.12010999999998</v>
      </c>
      <c r="E307" s="112">
        <v>120.57361999999999</v>
      </c>
      <c r="F307" s="112">
        <v>17.546490000000002</v>
      </c>
      <c r="G307" s="112">
        <v>87.3</v>
      </c>
      <c r="H307" s="119">
        <v>12.7</v>
      </c>
      <c r="I307" s="112">
        <v>12.55</v>
      </c>
    </row>
    <row r="308" spans="1:9" ht="8.25" hidden="1" customHeight="1" x14ac:dyDescent="0.25">
      <c r="A308" s="133">
        <v>154</v>
      </c>
      <c r="B308" s="110" t="s">
        <v>17</v>
      </c>
      <c r="C308" s="111">
        <v>2013</v>
      </c>
      <c r="D308" s="112">
        <v>90.481719999999996</v>
      </c>
      <c r="E308" s="112">
        <v>77.39021000000001</v>
      </c>
      <c r="F308" s="112">
        <v>13.09151</v>
      </c>
      <c r="G308" s="112">
        <v>85.53</v>
      </c>
      <c r="H308" s="119">
        <v>14.47</v>
      </c>
      <c r="I308" s="112">
        <v>14.01</v>
      </c>
    </row>
    <row r="309" spans="1:9" ht="8.25" hidden="1" customHeight="1" x14ac:dyDescent="0.25">
      <c r="A309" s="133">
        <v>155</v>
      </c>
      <c r="B309" s="110" t="s">
        <v>18</v>
      </c>
      <c r="C309" s="111">
        <v>2013</v>
      </c>
      <c r="D309" s="112">
        <v>135.02529000000001</v>
      </c>
      <c r="E309" s="112">
        <v>121.95780000000001</v>
      </c>
      <c r="F309" s="112">
        <v>13.067489999999999</v>
      </c>
      <c r="G309" s="112">
        <v>90.32</v>
      </c>
      <c r="H309" s="119">
        <v>9.68</v>
      </c>
      <c r="I309" s="112">
        <v>9.44</v>
      </c>
    </row>
    <row r="310" spans="1:9" ht="8.25" hidden="1" customHeight="1" x14ac:dyDescent="0.25">
      <c r="A310" s="133">
        <v>157</v>
      </c>
      <c r="B310" s="110" t="s">
        <v>19</v>
      </c>
      <c r="C310" s="111">
        <v>2013</v>
      </c>
      <c r="D310" s="112">
        <v>130.04499000000001</v>
      </c>
      <c r="E310" s="112">
        <v>109.14717999999999</v>
      </c>
      <c r="F310" s="112">
        <v>20.89781</v>
      </c>
      <c r="G310" s="112">
        <v>83.93</v>
      </c>
      <c r="H310" s="119">
        <v>16.07</v>
      </c>
      <c r="I310" s="112">
        <v>15.88</v>
      </c>
    </row>
    <row r="311" spans="1:9" ht="8.25" hidden="1" customHeight="1" x14ac:dyDescent="0.25">
      <c r="A311" s="133">
        <v>159</v>
      </c>
      <c r="B311" s="110" t="s">
        <v>21</v>
      </c>
      <c r="C311" s="111">
        <v>2013</v>
      </c>
      <c r="D311" s="112">
        <v>322.43637000000001</v>
      </c>
      <c r="E311" s="112">
        <v>280.66664000000003</v>
      </c>
      <c r="F311" s="112">
        <v>41.769730000000003</v>
      </c>
      <c r="G311" s="112">
        <v>87.05</v>
      </c>
      <c r="H311" s="119">
        <v>12.95</v>
      </c>
      <c r="I311" s="112">
        <v>12.27</v>
      </c>
    </row>
    <row r="312" spans="1:9" ht="8.25" hidden="1" customHeight="1" x14ac:dyDescent="0.25">
      <c r="A312" s="134">
        <v>158</v>
      </c>
      <c r="B312" s="110" t="s">
        <v>20</v>
      </c>
      <c r="C312" s="111">
        <v>2013</v>
      </c>
      <c r="D312" s="112">
        <v>119.97399</v>
      </c>
      <c r="E312" s="112">
        <v>101.80328999999999</v>
      </c>
      <c r="F312" s="112">
        <v>18.17069</v>
      </c>
      <c r="G312" s="112">
        <v>84.85</v>
      </c>
      <c r="H312" s="119">
        <v>15.15</v>
      </c>
      <c r="I312" s="112">
        <v>14.18</v>
      </c>
    </row>
    <row r="313" spans="1:9" s="116" customFormat="1" ht="8.25" hidden="1" customHeight="1" x14ac:dyDescent="0.25">
      <c r="A313" s="137">
        <v>1</v>
      </c>
      <c r="B313" s="113" t="s">
        <v>134</v>
      </c>
      <c r="C313" s="114">
        <v>2013</v>
      </c>
      <c r="D313" s="115">
        <v>1573.5056599999998</v>
      </c>
      <c r="E313" s="115">
        <v>1283.9844800000001</v>
      </c>
      <c r="F313" s="115">
        <v>289.52118000000002</v>
      </c>
      <c r="G313" s="115">
        <v>81.599999999999994</v>
      </c>
      <c r="H313" s="120">
        <v>18.399999999999999</v>
      </c>
      <c r="I313" s="115">
        <v>17.72</v>
      </c>
    </row>
    <row r="314" spans="1:9" ht="8.25" hidden="1" customHeight="1" x14ac:dyDescent="0.25">
      <c r="A314" s="133">
        <v>241</v>
      </c>
      <c r="B314" s="110" t="s">
        <v>25</v>
      </c>
      <c r="C314" s="111">
        <v>2013</v>
      </c>
      <c r="D314" s="112">
        <v>1115.2284099999999</v>
      </c>
      <c r="E314" s="112">
        <v>830.53843999999992</v>
      </c>
      <c r="F314" s="112">
        <v>284.68996000000004</v>
      </c>
      <c r="G314" s="112">
        <v>74.47</v>
      </c>
      <c r="H314" s="119">
        <v>25.53</v>
      </c>
      <c r="I314" s="112">
        <v>24.15</v>
      </c>
    </row>
    <row r="315" spans="1:9" ht="8.25" hidden="1" customHeight="1" x14ac:dyDescent="0.25">
      <c r="A315" s="133">
        <v>241001</v>
      </c>
      <c r="B315" s="110" t="s">
        <v>91</v>
      </c>
      <c r="C315" s="111">
        <v>2013</v>
      </c>
      <c r="D315" s="112">
        <v>511.00893000000002</v>
      </c>
      <c r="E315" s="112">
        <v>342.54662999999999</v>
      </c>
      <c r="F315" s="112">
        <v>168.46231</v>
      </c>
      <c r="G315" s="112">
        <v>67.03</v>
      </c>
      <c r="H315" s="119">
        <v>32.97</v>
      </c>
      <c r="I315" s="112">
        <v>30.93</v>
      </c>
    </row>
    <row r="316" spans="1:9" ht="8.25" hidden="1" customHeight="1" x14ac:dyDescent="0.25">
      <c r="A316" s="133">
        <v>241999</v>
      </c>
      <c r="B316" s="110" t="s">
        <v>92</v>
      </c>
      <c r="C316" s="111">
        <v>2013</v>
      </c>
      <c r="D316" s="112">
        <v>604.21947</v>
      </c>
      <c r="E316" s="112">
        <v>487.99182000000002</v>
      </c>
      <c r="F316" s="112">
        <v>116.22766</v>
      </c>
      <c r="G316" s="112">
        <v>80.760000000000005</v>
      </c>
      <c r="H316" s="119">
        <v>19.239999999999998</v>
      </c>
      <c r="I316" s="112">
        <v>18.420000000000002</v>
      </c>
    </row>
    <row r="317" spans="1:9" ht="8.25" hidden="1" customHeight="1" x14ac:dyDescent="0.25">
      <c r="A317" s="133">
        <v>251</v>
      </c>
      <c r="B317" s="110" t="s">
        <v>28</v>
      </c>
      <c r="C317" s="111">
        <v>2013</v>
      </c>
      <c r="D317" s="112">
        <v>209.92747</v>
      </c>
      <c r="E317" s="112">
        <v>181.97826000000001</v>
      </c>
      <c r="F317" s="112">
        <v>27.949210000000001</v>
      </c>
      <c r="G317" s="112">
        <v>86.69</v>
      </c>
      <c r="H317" s="119">
        <v>13.31</v>
      </c>
      <c r="I317" s="112">
        <v>13.12</v>
      </c>
    </row>
    <row r="318" spans="1:9" ht="8.25" hidden="1" customHeight="1" x14ac:dyDescent="0.25">
      <c r="A318" s="133">
        <v>252</v>
      </c>
      <c r="B318" s="110" t="s">
        <v>29</v>
      </c>
      <c r="C318" s="111">
        <v>2013</v>
      </c>
      <c r="D318" s="112">
        <v>148.09289000000001</v>
      </c>
      <c r="E318" s="112">
        <v>117.8677</v>
      </c>
      <c r="F318" s="112">
        <v>30.225189999999998</v>
      </c>
      <c r="G318" s="112">
        <v>79.59</v>
      </c>
      <c r="H318" s="119">
        <v>20.41</v>
      </c>
      <c r="I318" s="112">
        <v>19.940000000000001</v>
      </c>
    </row>
    <row r="319" spans="1:9" ht="8.25" hidden="1" customHeight="1" x14ac:dyDescent="0.25">
      <c r="A319" s="133">
        <v>254</v>
      </c>
      <c r="B319" s="110" t="s">
        <v>30</v>
      </c>
      <c r="C319" s="111">
        <v>2013</v>
      </c>
      <c r="D319" s="112">
        <v>274.75184000000002</v>
      </c>
      <c r="E319" s="112">
        <v>224.83847</v>
      </c>
      <c r="F319" s="112">
        <v>49.913379999999997</v>
      </c>
      <c r="G319" s="112">
        <v>81.83</v>
      </c>
      <c r="H319" s="119">
        <v>18.170000000000002</v>
      </c>
      <c r="I319" s="112">
        <v>17.489999999999998</v>
      </c>
    </row>
    <row r="320" spans="1:9" ht="8.25" hidden="1" customHeight="1" x14ac:dyDescent="0.25">
      <c r="A320" s="133">
        <v>255</v>
      </c>
      <c r="B320" s="110" t="s">
        <v>31</v>
      </c>
      <c r="C320" s="111">
        <v>2013</v>
      </c>
      <c r="D320" s="112">
        <v>72.168700000000001</v>
      </c>
      <c r="E320" s="112">
        <v>66.043109999999999</v>
      </c>
      <c r="F320" s="112">
        <v>6.1255899999999999</v>
      </c>
      <c r="G320" s="112">
        <v>91.51</v>
      </c>
      <c r="H320" s="119">
        <v>8.49</v>
      </c>
      <c r="I320" s="112">
        <v>7.82</v>
      </c>
    </row>
    <row r="321" spans="1:9" ht="8.25" hidden="1" customHeight="1" x14ac:dyDescent="0.25">
      <c r="A321" s="133">
        <v>256</v>
      </c>
      <c r="B321" s="110" t="s">
        <v>32</v>
      </c>
      <c r="C321" s="111">
        <v>2013</v>
      </c>
      <c r="D321" s="112">
        <v>120.38193</v>
      </c>
      <c r="E321" s="112">
        <v>101.17799000000001</v>
      </c>
      <c r="F321" s="112">
        <v>19.203939999999999</v>
      </c>
      <c r="G321" s="112">
        <v>84.05</v>
      </c>
      <c r="H321" s="119">
        <v>15.95</v>
      </c>
      <c r="I321" s="112">
        <v>15.5</v>
      </c>
    </row>
    <row r="322" spans="1:9" ht="8.25" hidden="1" customHeight="1" x14ac:dyDescent="0.25">
      <c r="A322" s="133">
        <v>257</v>
      </c>
      <c r="B322" s="110" t="s">
        <v>33</v>
      </c>
      <c r="C322" s="111">
        <v>2013</v>
      </c>
      <c r="D322" s="112">
        <v>155.74419</v>
      </c>
      <c r="E322" s="112">
        <v>134.45483999999999</v>
      </c>
      <c r="F322" s="112">
        <v>21.289349999999999</v>
      </c>
      <c r="G322" s="112">
        <v>86.33</v>
      </c>
      <c r="H322" s="119">
        <v>13.67</v>
      </c>
      <c r="I322" s="112">
        <v>13.21</v>
      </c>
    </row>
    <row r="323" spans="1:9" s="116" customFormat="1" ht="8.25" hidden="1" customHeight="1" x14ac:dyDescent="0.25">
      <c r="A323" s="137">
        <v>2</v>
      </c>
      <c r="B323" s="113" t="s">
        <v>135</v>
      </c>
      <c r="C323" s="114">
        <v>2013</v>
      </c>
      <c r="D323" s="115">
        <v>2096.2953000000002</v>
      </c>
      <c r="E323" s="115">
        <v>1656.32276</v>
      </c>
      <c r="F323" s="115">
        <v>439.97253999999998</v>
      </c>
      <c r="G323" s="115">
        <v>79.010000000000005</v>
      </c>
      <c r="H323" s="120">
        <v>20.99</v>
      </c>
      <c r="I323" s="115">
        <v>20.03</v>
      </c>
    </row>
    <row r="324" spans="1:9" ht="8.25" hidden="1" customHeight="1" x14ac:dyDescent="0.25">
      <c r="A324" s="133">
        <v>351</v>
      </c>
      <c r="B324" s="110" t="s">
        <v>35</v>
      </c>
      <c r="C324" s="111">
        <v>2013</v>
      </c>
      <c r="D324" s="112">
        <v>175.62385</v>
      </c>
      <c r="E324" s="112">
        <v>144.41372000000001</v>
      </c>
      <c r="F324" s="112">
        <v>31.210129999999999</v>
      </c>
      <c r="G324" s="112">
        <v>82.23</v>
      </c>
      <c r="H324" s="119">
        <v>17.77</v>
      </c>
      <c r="I324" s="112">
        <v>16.989999999999998</v>
      </c>
    </row>
    <row r="325" spans="1:9" ht="8.25" hidden="1" customHeight="1" x14ac:dyDescent="0.25">
      <c r="A325" s="133">
        <v>352</v>
      </c>
      <c r="B325" s="110" t="s">
        <v>36</v>
      </c>
      <c r="C325" s="111">
        <v>2013</v>
      </c>
      <c r="D325" s="112">
        <v>197.03280999999998</v>
      </c>
      <c r="E325" s="112">
        <v>169.99151999999998</v>
      </c>
      <c r="F325" s="112">
        <v>27.04129</v>
      </c>
      <c r="G325" s="112">
        <v>86.28</v>
      </c>
      <c r="H325" s="119">
        <v>13.72</v>
      </c>
      <c r="I325" s="112">
        <v>13.19</v>
      </c>
    </row>
    <row r="326" spans="1:9" ht="8.25" hidden="1" customHeight="1" x14ac:dyDescent="0.25">
      <c r="A326" s="133">
        <v>353</v>
      </c>
      <c r="B326" s="110" t="s">
        <v>37</v>
      </c>
      <c r="C326" s="111">
        <v>2013</v>
      </c>
      <c r="D326" s="112">
        <v>241.51451</v>
      </c>
      <c r="E326" s="112">
        <v>207.87826000000001</v>
      </c>
      <c r="F326" s="112">
        <v>33.636249999999997</v>
      </c>
      <c r="G326" s="112">
        <v>86.07</v>
      </c>
      <c r="H326" s="119">
        <v>13.93</v>
      </c>
      <c r="I326" s="112">
        <v>12.62</v>
      </c>
    </row>
    <row r="327" spans="1:9" ht="8.25" hidden="1" customHeight="1" x14ac:dyDescent="0.25">
      <c r="A327" s="133">
        <v>354360</v>
      </c>
      <c r="B327" s="110" t="s">
        <v>125</v>
      </c>
      <c r="C327" s="111">
        <v>2013</v>
      </c>
      <c r="D327" s="112">
        <v>141.4504</v>
      </c>
      <c r="E327" s="112">
        <v>127.20238999999999</v>
      </c>
      <c r="F327" s="112">
        <v>14.248010000000001</v>
      </c>
      <c r="G327" s="112">
        <v>89.93</v>
      </c>
      <c r="H327" s="119">
        <v>10.07</v>
      </c>
      <c r="I327" s="112">
        <v>9.3800000000000008</v>
      </c>
    </row>
    <row r="328" spans="1:9" ht="8.25" hidden="1" customHeight="1" x14ac:dyDescent="0.25">
      <c r="A328" s="133">
        <v>355</v>
      </c>
      <c r="B328" s="110" t="s">
        <v>39</v>
      </c>
      <c r="C328" s="111">
        <v>2013</v>
      </c>
      <c r="D328" s="112">
        <v>175.97298000000001</v>
      </c>
      <c r="E328" s="112">
        <v>153.43744000000001</v>
      </c>
      <c r="F328" s="112">
        <v>22.535529999999998</v>
      </c>
      <c r="G328" s="112">
        <v>87.19</v>
      </c>
      <c r="H328" s="119">
        <v>12.81</v>
      </c>
      <c r="I328" s="112">
        <v>12.68</v>
      </c>
    </row>
    <row r="329" spans="1:9" ht="8.25" hidden="1" customHeight="1" x14ac:dyDescent="0.25">
      <c r="A329" s="133">
        <v>356</v>
      </c>
      <c r="B329" s="110" t="s">
        <v>40</v>
      </c>
      <c r="C329" s="111">
        <v>2013</v>
      </c>
      <c r="D329" s="112">
        <v>110.92314</v>
      </c>
      <c r="E329" s="112">
        <v>102.73692</v>
      </c>
      <c r="F329" s="112">
        <v>8.1862200000000005</v>
      </c>
      <c r="G329" s="112">
        <v>92.62</v>
      </c>
      <c r="H329" s="119">
        <v>7.38</v>
      </c>
      <c r="I329" s="112">
        <v>7.04</v>
      </c>
    </row>
    <row r="330" spans="1:9" ht="8.25" hidden="1" customHeight="1" x14ac:dyDescent="0.25">
      <c r="A330" s="133">
        <v>357</v>
      </c>
      <c r="B330" s="110" t="s">
        <v>41</v>
      </c>
      <c r="C330" s="111">
        <v>2013</v>
      </c>
      <c r="D330" s="112">
        <v>161.55582000000001</v>
      </c>
      <c r="E330" s="112">
        <v>144.14637999999999</v>
      </c>
      <c r="F330" s="112">
        <v>17.40943</v>
      </c>
      <c r="G330" s="112">
        <v>89.22</v>
      </c>
      <c r="H330" s="119">
        <v>10.78</v>
      </c>
      <c r="I330" s="112">
        <v>10.14</v>
      </c>
    </row>
    <row r="331" spans="1:9" ht="8.25" hidden="1" customHeight="1" x14ac:dyDescent="0.25">
      <c r="A331" s="133">
        <v>358</v>
      </c>
      <c r="B331" s="110" t="s">
        <v>42</v>
      </c>
      <c r="C331" s="111">
        <v>2013</v>
      </c>
      <c r="D331" s="112">
        <v>136.09676000000002</v>
      </c>
      <c r="E331" s="112">
        <v>110.66009</v>
      </c>
      <c r="F331" s="112">
        <v>25.436669999999999</v>
      </c>
      <c r="G331" s="112">
        <v>81.31</v>
      </c>
      <c r="H331" s="119">
        <v>18.690000000000001</v>
      </c>
      <c r="I331" s="112">
        <v>18.16</v>
      </c>
    </row>
    <row r="332" spans="1:9" ht="8.25" hidden="1" customHeight="1" x14ac:dyDescent="0.25">
      <c r="A332" s="133">
        <v>359</v>
      </c>
      <c r="B332" s="110" t="s">
        <v>43</v>
      </c>
      <c r="C332" s="111">
        <v>2013</v>
      </c>
      <c r="D332" s="112">
        <v>196.25167000000002</v>
      </c>
      <c r="E332" s="112">
        <v>174.96212</v>
      </c>
      <c r="F332" s="112">
        <v>21.289540000000002</v>
      </c>
      <c r="G332" s="112">
        <v>89.15</v>
      </c>
      <c r="H332" s="119">
        <v>10.85</v>
      </c>
      <c r="I332" s="112">
        <v>10.41</v>
      </c>
    </row>
    <row r="333" spans="1:9" ht="8.25" hidden="1" customHeight="1" x14ac:dyDescent="0.25">
      <c r="A333" s="133">
        <v>361</v>
      </c>
      <c r="B333" s="110" t="s">
        <v>44</v>
      </c>
      <c r="C333" s="111">
        <v>2013</v>
      </c>
      <c r="D333" s="112">
        <v>132.23443</v>
      </c>
      <c r="E333" s="112">
        <v>103.2377</v>
      </c>
      <c r="F333" s="112">
        <v>28.996740000000003</v>
      </c>
      <c r="G333" s="112">
        <v>78.069999999999993</v>
      </c>
      <c r="H333" s="119">
        <v>21.93</v>
      </c>
      <c r="I333" s="112">
        <v>21.13</v>
      </c>
    </row>
    <row r="334" spans="1:9" s="116" customFormat="1" ht="8.25" hidden="1" customHeight="1" x14ac:dyDescent="0.25">
      <c r="A334" s="137">
        <v>3</v>
      </c>
      <c r="B334" s="113" t="s">
        <v>136</v>
      </c>
      <c r="C334" s="114">
        <v>2013</v>
      </c>
      <c r="D334" s="115">
        <v>1668.6564599999999</v>
      </c>
      <c r="E334" s="115">
        <v>1436.9491799999998</v>
      </c>
      <c r="F334" s="115">
        <v>231.70728</v>
      </c>
      <c r="G334" s="115">
        <v>86.11</v>
      </c>
      <c r="H334" s="120">
        <v>13.89</v>
      </c>
      <c r="I334" s="115">
        <v>13.24</v>
      </c>
    </row>
    <row r="335" spans="1:9" ht="8.25" hidden="1" customHeight="1" x14ac:dyDescent="0.25">
      <c r="A335" s="133">
        <v>401</v>
      </c>
      <c r="B335" s="110" t="s">
        <v>46</v>
      </c>
      <c r="C335" s="111">
        <v>2013</v>
      </c>
      <c r="D335" s="112">
        <v>73.691159999999996</v>
      </c>
      <c r="E335" s="112">
        <v>55.185809999999996</v>
      </c>
      <c r="F335" s="112">
        <v>18.50535</v>
      </c>
      <c r="G335" s="112">
        <v>74.89</v>
      </c>
      <c r="H335" s="119">
        <v>25.11</v>
      </c>
      <c r="I335" s="112">
        <v>23.07</v>
      </c>
    </row>
    <row r="336" spans="1:9" ht="8.25" hidden="1" customHeight="1" x14ac:dyDescent="0.25">
      <c r="A336" s="133">
        <v>402457</v>
      </c>
      <c r="B336" s="110" t="s">
        <v>47</v>
      </c>
      <c r="C336" s="111">
        <v>2013</v>
      </c>
      <c r="D336" s="112">
        <v>214.02529000000001</v>
      </c>
      <c r="E336" s="112">
        <v>181.97925000000001</v>
      </c>
      <c r="F336" s="112">
        <v>32.046039999999998</v>
      </c>
      <c r="G336" s="112">
        <v>85.03</v>
      </c>
      <c r="H336" s="119">
        <v>14.97</v>
      </c>
      <c r="I336" s="112">
        <v>14.85</v>
      </c>
    </row>
    <row r="337" spans="1:9" ht="8.25" hidden="1" customHeight="1" x14ac:dyDescent="0.25">
      <c r="A337" s="133">
        <v>403</v>
      </c>
      <c r="B337" s="110" t="s">
        <v>127</v>
      </c>
      <c r="C337" s="111">
        <v>2013</v>
      </c>
      <c r="D337" s="112">
        <v>158.85916</v>
      </c>
      <c r="E337" s="112">
        <v>133.93063000000001</v>
      </c>
      <c r="F337" s="112">
        <v>24.928529999999999</v>
      </c>
      <c r="G337" s="112">
        <v>84.31</v>
      </c>
      <c r="H337" s="119">
        <v>15.69</v>
      </c>
      <c r="I337" s="112">
        <v>14.31</v>
      </c>
    </row>
    <row r="338" spans="1:9" ht="8.25" hidden="1" customHeight="1" x14ac:dyDescent="0.25">
      <c r="A338" s="133">
        <v>404</v>
      </c>
      <c r="B338" s="110" t="s">
        <v>49</v>
      </c>
      <c r="C338" s="111">
        <v>2013</v>
      </c>
      <c r="D338" s="112">
        <v>155.51488000000001</v>
      </c>
      <c r="E338" s="112">
        <v>106.33744</v>
      </c>
      <c r="F338" s="112">
        <v>49.177440000000004</v>
      </c>
      <c r="G338" s="112">
        <v>68.38</v>
      </c>
      <c r="H338" s="119">
        <v>31.62</v>
      </c>
      <c r="I338" s="112">
        <v>30.54</v>
      </c>
    </row>
    <row r="339" spans="1:9" ht="8.25" hidden="1" customHeight="1" x14ac:dyDescent="0.25">
      <c r="A339" s="133">
        <v>405</v>
      </c>
      <c r="B339" s="110" t="s">
        <v>50</v>
      </c>
      <c r="C339" s="111">
        <v>2013</v>
      </c>
      <c r="D339" s="112">
        <v>76.043089999999992</v>
      </c>
      <c r="E339" s="112">
        <v>63.455570000000002</v>
      </c>
      <c r="F339" s="112">
        <v>12.58752</v>
      </c>
      <c r="G339" s="112">
        <v>83.45</v>
      </c>
      <c r="H339" s="119">
        <v>16.55</v>
      </c>
      <c r="I339" s="112">
        <v>16.39</v>
      </c>
    </row>
    <row r="340" spans="1:9" ht="8.25" hidden="1" customHeight="1" x14ac:dyDescent="0.25">
      <c r="A340" s="133">
        <v>451</v>
      </c>
      <c r="B340" s="110" t="s">
        <v>51</v>
      </c>
      <c r="C340" s="111">
        <v>2013</v>
      </c>
      <c r="D340" s="112">
        <v>118.7449</v>
      </c>
      <c r="E340" s="112">
        <v>110.61746000000001</v>
      </c>
      <c r="F340" s="112">
        <v>8.12744</v>
      </c>
      <c r="G340" s="112">
        <v>93.16</v>
      </c>
      <c r="H340" s="119">
        <v>6.84</v>
      </c>
      <c r="I340" s="112">
        <v>6.75</v>
      </c>
    </row>
    <row r="341" spans="1:9" ht="8.25" hidden="1" customHeight="1" x14ac:dyDescent="0.25">
      <c r="A341" s="133">
        <v>452</v>
      </c>
      <c r="B341" s="110" t="s">
        <v>52</v>
      </c>
      <c r="C341" s="111">
        <v>2013</v>
      </c>
      <c r="D341" s="112">
        <v>187.01460999999998</v>
      </c>
      <c r="E341" s="112">
        <v>169.34989999999999</v>
      </c>
      <c r="F341" s="112">
        <v>17.664709999999999</v>
      </c>
      <c r="G341" s="112">
        <v>90.55</v>
      </c>
      <c r="H341" s="119">
        <v>9.4499999999999993</v>
      </c>
      <c r="I341" s="112">
        <v>9.17</v>
      </c>
    </row>
    <row r="342" spans="1:9" ht="8.25" hidden="1" customHeight="1" x14ac:dyDescent="0.25">
      <c r="A342" s="133">
        <v>453</v>
      </c>
      <c r="B342" s="110" t="s">
        <v>53</v>
      </c>
      <c r="C342" s="111">
        <v>2013</v>
      </c>
      <c r="D342" s="112">
        <v>160.51548</v>
      </c>
      <c r="E342" s="112">
        <v>117.28847</v>
      </c>
      <c r="F342" s="112">
        <v>43.22701</v>
      </c>
      <c r="G342" s="112">
        <v>73.069999999999993</v>
      </c>
      <c r="H342" s="119">
        <v>26.93</v>
      </c>
      <c r="I342" s="112">
        <v>26.17</v>
      </c>
    </row>
    <row r="343" spans="1:9" ht="8.25" hidden="1" customHeight="1" x14ac:dyDescent="0.25">
      <c r="A343" s="133">
        <v>454</v>
      </c>
      <c r="B343" s="110" t="s">
        <v>54</v>
      </c>
      <c r="C343" s="111">
        <v>2013</v>
      </c>
      <c r="D343" s="112">
        <v>313.29983000000004</v>
      </c>
      <c r="E343" s="112">
        <v>257.90745000000004</v>
      </c>
      <c r="F343" s="112">
        <v>55.392389999999999</v>
      </c>
      <c r="G343" s="112">
        <v>82.32</v>
      </c>
      <c r="H343" s="119">
        <v>17.68</v>
      </c>
      <c r="I343" s="112">
        <v>17.170000000000002</v>
      </c>
    </row>
    <row r="344" spans="1:9" ht="8.25" hidden="1" customHeight="1" x14ac:dyDescent="0.25">
      <c r="A344" s="133">
        <v>455462</v>
      </c>
      <c r="B344" s="110" t="s">
        <v>55</v>
      </c>
      <c r="C344" s="111">
        <v>2013</v>
      </c>
      <c r="D344" s="112">
        <v>153.56976</v>
      </c>
      <c r="E344" s="112">
        <v>143.17214000000001</v>
      </c>
      <c r="F344" s="112">
        <v>10.397620000000002</v>
      </c>
      <c r="G344" s="112">
        <v>93.23</v>
      </c>
      <c r="H344" s="119">
        <v>6.77</v>
      </c>
      <c r="I344" s="112">
        <v>6.53</v>
      </c>
    </row>
    <row r="345" spans="1:9" ht="8.25" hidden="1" customHeight="1" x14ac:dyDescent="0.25">
      <c r="A345" s="133">
        <v>456</v>
      </c>
      <c r="B345" s="110" t="s">
        <v>56</v>
      </c>
      <c r="C345" s="111">
        <v>2013</v>
      </c>
      <c r="D345" s="112">
        <v>133.60821999999999</v>
      </c>
      <c r="E345" s="112">
        <v>103.00227000000001</v>
      </c>
      <c r="F345" s="112">
        <v>30.60595</v>
      </c>
      <c r="G345" s="112">
        <v>77.09</v>
      </c>
      <c r="H345" s="119">
        <v>22.91</v>
      </c>
      <c r="I345" s="112">
        <v>22.75</v>
      </c>
    </row>
    <row r="346" spans="1:9" ht="8.25" hidden="1" customHeight="1" x14ac:dyDescent="0.25">
      <c r="A346" s="133">
        <v>458</v>
      </c>
      <c r="B346" s="110" t="s">
        <v>57</v>
      </c>
      <c r="C346" s="111">
        <v>2013</v>
      </c>
      <c r="D346" s="112">
        <v>126.15457000000001</v>
      </c>
      <c r="E346" s="112">
        <v>111.49433000000001</v>
      </c>
      <c r="F346" s="112">
        <v>14.66025</v>
      </c>
      <c r="G346" s="112">
        <v>88.38</v>
      </c>
      <c r="H346" s="119">
        <v>11.62</v>
      </c>
      <c r="I346" s="112">
        <v>10.86</v>
      </c>
    </row>
    <row r="347" spans="1:9" ht="8.25" hidden="1" customHeight="1" x14ac:dyDescent="0.25">
      <c r="A347" s="133">
        <v>459</v>
      </c>
      <c r="B347" s="110" t="s">
        <v>58</v>
      </c>
      <c r="C347" s="111">
        <v>2013</v>
      </c>
      <c r="D347" s="112">
        <v>350.63</v>
      </c>
      <c r="E347" s="112">
        <v>271.98687999999999</v>
      </c>
      <c r="F347" s="112">
        <v>78.643119999999996</v>
      </c>
      <c r="G347" s="112">
        <v>77.569999999999993</v>
      </c>
      <c r="H347" s="119">
        <v>22.43</v>
      </c>
      <c r="I347" s="112">
        <v>21.78</v>
      </c>
    </row>
    <row r="348" spans="1:9" ht="8.25" hidden="1" customHeight="1" x14ac:dyDescent="0.25">
      <c r="A348" s="133">
        <v>460</v>
      </c>
      <c r="B348" s="110" t="s">
        <v>59</v>
      </c>
      <c r="C348" s="111">
        <v>2013</v>
      </c>
      <c r="D348" s="112">
        <v>135.01007999999999</v>
      </c>
      <c r="E348" s="112">
        <v>106.58847999999999</v>
      </c>
      <c r="F348" s="112">
        <v>28.421599999999998</v>
      </c>
      <c r="G348" s="112">
        <v>78.95</v>
      </c>
      <c r="H348" s="119">
        <v>21.05</v>
      </c>
      <c r="I348" s="112">
        <v>20.84</v>
      </c>
    </row>
    <row r="349" spans="1:9" ht="8.25" hidden="1" customHeight="1" x14ac:dyDescent="0.25">
      <c r="A349" s="133">
        <v>461</v>
      </c>
      <c r="B349" s="110" t="s">
        <v>60</v>
      </c>
      <c r="C349" s="111">
        <v>2013</v>
      </c>
      <c r="D349" s="112">
        <v>88.992500000000007</v>
      </c>
      <c r="E349" s="112">
        <v>76.344410000000011</v>
      </c>
      <c r="F349" s="112">
        <v>12.64809</v>
      </c>
      <c r="G349" s="112">
        <v>85.79</v>
      </c>
      <c r="H349" s="119">
        <v>14.21</v>
      </c>
      <c r="I349" s="112">
        <v>13.45</v>
      </c>
    </row>
    <row r="350" spans="1:9" s="116" customFormat="1" ht="8.25" hidden="1" customHeight="1" x14ac:dyDescent="0.25">
      <c r="A350" s="137">
        <v>4</v>
      </c>
      <c r="B350" s="113" t="s">
        <v>137</v>
      </c>
      <c r="C350" s="114">
        <v>2013</v>
      </c>
      <c r="D350" s="115">
        <v>2445.6734300000003</v>
      </c>
      <c r="E350" s="115">
        <v>2004.7767699999999</v>
      </c>
      <c r="F350" s="115">
        <v>440.89666</v>
      </c>
      <c r="G350" s="115">
        <v>81.97</v>
      </c>
      <c r="H350" s="120">
        <v>18.03</v>
      </c>
      <c r="I350" s="115">
        <v>17.440000000000001</v>
      </c>
    </row>
    <row r="351" spans="1:9" s="116" customFormat="1" ht="8.25" hidden="1" customHeight="1" x14ac:dyDescent="0.25">
      <c r="A351" s="138">
        <v>0</v>
      </c>
      <c r="B351" s="113" t="s">
        <v>62</v>
      </c>
      <c r="C351" s="114">
        <v>2013</v>
      </c>
      <c r="D351" s="115">
        <v>7784.1308600000002</v>
      </c>
      <c r="E351" s="115">
        <v>6382.0331900000001</v>
      </c>
      <c r="F351" s="115">
        <v>1402.0976699999999</v>
      </c>
      <c r="G351" s="115">
        <v>81.99</v>
      </c>
      <c r="H351" s="120">
        <v>18.010000000000002</v>
      </c>
      <c r="I351" s="115">
        <v>17.29</v>
      </c>
    </row>
    <row r="352" spans="1:9" ht="8.25" hidden="1" customHeight="1" x14ac:dyDescent="0.25">
      <c r="A352" s="133">
        <v>101</v>
      </c>
      <c r="B352" s="110" t="s">
        <v>12</v>
      </c>
      <c r="C352" s="111">
        <v>2012</v>
      </c>
      <c r="D352" s="112">
        <v>244.6515</v>
      </c>
      <c r="E352" s="112">
        <v>194.3639</v>
      </c>
      <c r="F352" s="112">
        <v>50.287599999999998</v>
      </c>
      <c r="G352" s="112">
        <v>79.45</v>
      </c>
      <c r="H352" s="117">
        <v>20.55</v>
      </c>
      <c r="I352" s="117">
        <v>20.55</v>
      </c>
    </row>
    <row r="353" spans="1:9" ht="8.25" hidden="1" customHeight="1" x14ac:dyDescent="0.25">
      <c r="A353" s="133">
        <v>102</v>
      </c>
      <c r="B353" s="110" t="s">
        <v>13</v>
      </c>
      <c r="C353" s="111">
        <v>2012</v>
      </c>
      <c r="D353" s="112">
        <v>98.303820000000002</v>
      </c>
      <c r="E353" s="112">
        <v>73.293899999999994</v>
      </c>
      <c r="F353" s="112">
        <v>25.009919999999997</v>
      </c>
      <c r="G353" s="112">
        <v>74.56</v>
      </c>
      <c r="H353" s="117">
        <v>25.44</v>
      </c>
      <c r="I353" s="117">
        <v>25.44</v>
      </c>
    </row>
    <row r="354" spans="1:9" ht="8.25" hidden="1" customHeight="1" x14ac:dyDescent="0.25">
      <c r="A354" s="133">
        <v>103</v>
      </c>
      <c r="B354" s="110" t="s">
        <v>14</v>
      </c>
      <c r="C354" s="111">
        <v>2012</v>
      </c>
      <c r="D354" s="112">
        <v>121.38972</v>
      </c>
      <c r="E354" s="112">
        <v>77.744280000000003</v>
      </c>
      <c r="F354" s="112">
        <v>43.645440000000001</v>
      </c>
      <c r="G354" s="112">
        <v>64.05</v>
      </c>
      <c r="H354" s="117">
        <v>35.950000000000003</v>
      </c>
      <c r="I354" s="117">
        <v>35.950000000000003</v>
      </c>
    </row>
    <row r="355" spans="1:9" ht="8.25" hidden="1" customHeight="1" x14ac:dyDescent="0.25">
      <c r="A355" s="133">
        <v>151</v>
      </c>
      <c r="B355" s="110" t="s">
        <v>15</v>
      </c>
      <c r="C355" s="111">
        <v>2012</v>
      </c>
      <c r="D355" s="112">
        <v>170.95089999999999</v>
      </c>
      <c r="E355" s="112">
        <v>134.45545000000001</v>
      </c>
      <c r="F355" s="112">
        <v>36.495449999999998</v>
      </c>
      <c r="G355" s="112">
        <v>78.650000000000006</v>
      </c>
      <c r="H355" s="117">
        <v>21.35</v>
      </c>
      <c r="I355" s="117">
        <v>21.35</v>
      </c>
    </row>
    <row r="356" spans="1:9" ht="8.25" hidden="1" customHeight="1" x14ac:dyDescent="0.25">
      <c r="A356" s="133">
        <v>153</v>
      </c>
      <c r="B356" s="110" t="s">
        <v>16</v>
      </c>
      <c r="C356" s="111">
        <v>2012</v>
      </c>
      <c r="D356" s="112">
        <v>139.02653000000001</v>
      </c>
      <c r="E356" s="112">
        <v>124.93296000000001</v>
      </c>
      <c r="F356" s="112">
        <v>14.09357</v>
      </c>
      <c r="G356" s="112">
        <v>89.86</v>
      </c>
      <c r="H356" s="117">
        <v>10.14</v>
      </c>
      <c r="I356" s="117">
        <v>10.14</v>
      </c>
    </row>
    <row r="357" spans="1:9" ht="8.25" hidden="1" customHeight="1" x14ac:dyDescent="0.25">
      <c r="A357" s="133">
        <v>154</v>
      </c>
      <c r="B357" s="110" t="s">
        <v>17</v>
      </c>
      <c r="C357" s="111">
        <v>2012</v>
      </c>
      <c r="D357" s="112">
        <v>90.635429999999999</v>
      </c>
      <c r="E357" s="112">
        <v>81.698059999999998</v>
      </c>
      <c r="F357" s="112">
        <v>8.9373700000000014</v>
      </c>
      <c r="G357" s="112">
        <v>90.14</v>
      </c>
      <c r="H357" s="117">
        <v>9.86</v>
      </c>
      <c r="I357" s="117">
        <v>9.86</v>
      </c>
    </row>
    <row r="358" spans="1:9" ht="8.25" hidden="1" customHeight="1" x14ac:dyDescent="0.25">
      <c r="A358" s="133">
        <v>155</v>
      </c>
      <c r="B358" s="110" t="s">
        <v>18</v>
      </c>
      <c r="C358" s="111">
        <v>2012</v>
      </c>
      <c r="D358" s="112">
        <v>135.97056000000001</v>
      </c>
      <c r="E358" s="112">
        <v>123.87224000000001</v>
      </c>
      <c r="F358" s="112">
        <v>12.098319999999999</v>
      </c>
      <c r="G358" s="112">
        <v>91.1</v>
      </c>
      <c r="H358" s="117">
        <v>8.9</v>
      </c>
      <c r="I358" s="117">
        <v>8.9</v>
      </c>
    </row>
    <row r="359" spans="1:9" ht="8.25" hidden="1" customHeight="1" x14ac:dyDescent="0.25">
      <c r="A359" s="133">
        <v>157</v>
      </c>
      <c r="B359" s="110" t="s">
        <v>19</v>
      </c>
      <c r="C359" s="111">
        <v>2012</v>
      </c>
      <c r="D359" s="112">
        <v>130.11180000000002</v>
      </c>
      <c r="E359" s="112">
        <v>111.17495</v>
      </c>
      <c r="F359" s="112">
        <v>18.93685</v>
      </c>
      <c r="G359" s="112">
        <v>85.45</v>
      </c>
      <c r="H359" s="117">
        <v>14.55</v>
      </c>
      <c r="I359" s="117">
        <v>14.55</v>
      </c>
    </row>
    <row r="360" spans="1:9" ht="8.25" hidden="1" customHeight="1" x14ac:dyDescent="0.25">
      <c r="A360" s="133">
        <v>159</v>
      </c>
      <c r="B360" s="110" t="s">
        <v>21</v>
      </c>
      <c r="C360" s="111">
        <v>2012</v>
      </c>
      <c r="D360" s="112">
        <v>323.32097999999996</v>
      </c>
      <c r="E360" s="112">
        <v>283.68928000000005</v>
      </c>
      <c r="F360" s="112">
        <v>39.631689999999999</v>
      </c>
      <c r="G360" s="112">
        <v>87.74</v>
      </c>
      <c r="H360" s="117">
        <v>12.26</v>
      </c>
      <c r="I360" s="117">
        <v>12.26</v>
      </c>
    </row>
    <row r="361" spans="1:9" ht="8.25" hidden="1" customHeight="1" x14ac:dyDescent="0.25">
      <c r="A361" s="134">
        <v>158</v>
      </c>
      <c r="B361" s="110" t="s">
        <v>20</v>
      </c>
      <c r="C361" s="111">
        <v>2012</v>
      </c>
      <c r="D361" s="112">
        <v>120.23860999999999</v>
      </c>
      <c r="E361" s="112">
        <v>103.82128</v>
      </c>
      <c r="F361" s="112">
        <v>16.41732</v>
      </c>
      <c r="G361" s="112">
        <v>86.35</v>
      </c>
      <c r="H361" s="117">
        <v>13.65</v>
      </c>
      <c r="I361" s="117">
        <v>13.65</v>
      </c>
    </row>
    <row r="362" spans="1:9" s="116" customFormat="1" ht="8.25" hidden="1" customHeight="1" x14ac:dyDescent="0.25">
      <c r="A362" s="137">
        <v>1</v>
      </c>
      <c r="B362" s="113" t="s">
        <v>134</v>
      </c>
      <c r="C362" s="114">
        <v>2012</v>
      </c>
      <c r="D362" s="115">
        <v>1574.5999099999999</v>
      </c>
      <c r="E362" s="115">
        <v>1308.7663700000001</v>
      </c>
      <c r="F362" s="115">
        <v>265.83353000000005</v>
      </c>
      <c r="G362" s="115">
        <v>83.12</v>
      </c>
      <c r="H362" s="118">
        <v>16.88</v>
      </c>
      <c r="I362" s="118">
        <v>16.88</v>
      </c>
    </row>
    <row r="363" spans="1:9" ht="8.25" hidden="1" customHeight="1" x14ac:dyDescent="0.25">
      <c r="A363" s="133">
        <v>241</v>
      </c>
      <c r="B363" s="110" t="s">
        <v>25</v>
      </c>
      <c r="C363" s="111">
        <v>2012</v>
      </c>
      <c r="D363" s="112">
        <v>1108.8822600000001</v>
      </c>
      <c r="E363" s="112">
        <v>851.15518000000009</v>
      </c>
      <c r="F363" s="112">
        <v>257.72708999999998</v>
      </c>
      <c r="G363" s="112">
        <v>76.760000000000005</v>
      </c>
      <c r="H363" s="117">
        <v>23.24</v>
      </c>
      <c r="I363" s="117">
        <v>23.24</v>
      </c>
    </row>
    <row r="364" spans="1:9" ht="8.25" hidden="1" customHeight="1" x14ac:dyDescent="0.25">
      <c r="A364" s="133">
        <v>241001</v>
      </c>
      <c r="B364" s="110" t="s">
        <v>91</v>
      </c>
      <c r="C364" s="111">
        <v>2012</v>
      </c>
      <c r="D364" s="112">
        <v>507.40209000000004</v>
      </c>
      <c r="E364" s="112">
        <v>360.89221999999995</v>
      </c>
      <c r="F364" s="112">
        <v>146.50985999999997</v>
      </c>
      <c r="G364" s="112">
        <v>71.13</v>
      </c>
      <c r="H364" s="117">
        <v>28.87</v>
      </c>
      <c r="I364" s="117">
        <v>28.87</v>
      </c>
    </row>
    <row r="365" spans="1:9" ht="8.25" hidden="1" customHeight="1" x14ac:dyDescent="0.25">
      <c r="A365" s="133">
        <v>241999</v>
      </c>
      <c r="B365" s="110" t="s">
        <v>92</v>
      </c>
      <c r="C365" s="111">
        <v>2012</v>
      </c>
      <c r="D365" s="112">
        <v>601.48018000000002</v>
      </c>
      <c r="E365" s="112">
        <v>490.26294999999999</v>
      </c>
      <c r="F365" s="112">
        <v>111.21722</v>
      </c>
      <c r="G365" s="112">
        <v>81.510000000000005</v>
      </c>
      <c r="H365" s="117">
        <v>18.489999999999998</v>
      </c>
      <c r="I365" s="117">
        <v>18.489999999999998</v>
      </c>
    </row>
    <row r="366" spans="1:9" ht="8.25" hidden="1" customHeight="1" x14ac:dyDescent="0.25">
      <c r="A366" s="133">
        <v>251</v>
      </c>
      <c r="B366" s="110" t="s">
        <v>28</v>
      </c>
      <c r="C366" s="111">
        <v>2012</v>
      </c>
      <c r="D366" s="112">
        <v>210.34306000000001</v>
      </c>
      <c r="E366" s="112">
        <v>182.48501000000002</v>
      </c>
      <c r="F366" s="112">
        <v>27.858049999999999</v>
      </c>
      <c r="G366" s="112">
        <v>86.76</v>
      </c>
      <c r="H366" s="117">
        <v>13.24</v>
      </c>
      <c r="I366" s="117">
        <v>13.24</v>
      </c>
    </row>
    <row r="367" spans="1:9" ht="8.25" hidden="1" customHeight="1" x14ac:dyDescent="0.25">
      <c r="A367" s="133">
        <v>252</v>
      </c>
      <c r="B367" s="110" t="s">
        <v>29</v>
      </c>
      <c r="C367" s="111">
        <v>2012</v>
      </c>
      <c r="D367" s="112">
        <v>148.99732</v>
      </c>
      <c r="E367" s="112">
        <v>122.90858999999999</v>
      </c>
      <c r="F367" s="112">
        <v>26.088729999999998</v>
      </c>
      <c r="G367" s="112">
        <v>82.49</v>
      </c>
      <c r="H367" s="117">
        <v>17.510000000000002</v>
      </c>
      <c r="I367" s="117">
        <v>17.510000000000002</v>
      </c>
    </row>
    <row r="368" spans="1:9" ht="8.25" hidden="1" customHeight="1" x14ac:dyDescent="0.25">
      <c r="A368" s="133">
        <v>254</v>
      </c>
      <c r="B368" s="110" t="s">
        <v>30</v>
      </c>
      <c r="C368" s="111">
        <v>2012</v>
      </c>
      <c r="D368" s="112">
        <v>275.79578999999995</v>
      </c>
      <c r="E368" s="112">
        <v>231.64301</v>
      </c>
      <c r="F368" s="112">
        <v>44.15278</v>
      </c>
      <c r="G368" s="112">
        <v>83.99</v>
      </c>
      <c r="H368" s="117">
        <v>16.010000000000002</v>
      </c>
      <c r="I368" s="117">
        <v>16.010000000000002</v>
      </c>
    </row>
    <row r="369" spans="1:9" ht="8.25" hidden="1" customHeight="1" x14ac:dyDescent="0.25">
      <c r="A369" s="133">
        <v>255</v>
      </c>
      <c r="B369" s="110" t="s">
        <v>31</v>
      </c>
      <c r="C369" s="111">
        <v>2012</v>
      </c>
      <c r="D369" s="112">
        <v>72.735520000000008</v>
      </c>
      <c r="E369" s="112">
        <v>65.908330000000007</v>
      </c>
      <c r="F369" s="112">
        <v>6.8271999999999995</v>
      </c>
      <c r="G369" s="112">
        <v>90.61</v>
      </c>
      <c r="H369" s="117">
        <v>9.39</v>
      </c>
      <c r="I369" s="117">
        <v>9.39</v>
      </c>
    </row>
    <row r="370" spans="1:9" ht="8.25" hidden="1" customHeight="1" x14ac:dyDescent="0.25">
      <c r="A370" s="133">
        <v>256</v>
      </c>
      <c r="B370" s="110" t="s">
        <v>32</v>
      </c>
      <c r="C370" s="111">
        <v>2012</v>
      </c>
      <c r="D370" s="112">
        <v>121.1849</v>
      </c>
      <c r="E370" s="112">
        <v>100.50393</v>
      </c>
      <c r="F370" s="112">
        <v>20.680970000000002</v>
      </c>
      <c r="G370" s="112">
        <v>82.93</v>
      </c>
      <c r="H370" s="117">
        <v>17.07</v>
      </c>
      <c r="I370" s="117">
        <v>17.07</v>
      </c>
    </row>
    <row r="371" spans="1:9" ht="8.25" hidden="1" customHeight="1" x14ac:dyDescent="0.25">
      <c r="A371" s="133">
        <v>257</v>
      </c>
      <c r="B371" s="110" t="s">
        <v>33</v>
      </c>
      <c r="C371" s="111">
        <v>2012</v>
      </c>
      <c r="D371" s="112">
        <v>156.58364</v>
      </c>
      <c r="E371" s="112">
        <v>136.54635999999999</v>
      </c>
      <c r="F371" s="112">
        <v>20.037269999999999</v>
      </c>
      <c r="G371" s="112">
        <v>87.2</v>
      </c>
      <c r="H371" s="117">
        <v>12.8</v>
      </c>
      <c r="I371" s="117">
        <v>12.8</v>
      </c>
    </row>
    <row r="372" spans="1:9" s="116" customFormat="1" ht="8.25" hidden="1" customHeight="1" x14ac:dyDescent="0.25">
      <c r="A372" s="137">
        <v>2</v>
      </c>
      <c r="B372" s="113" t="s">
        <v>135</v>
      </c>
      <c r="C372" s="114">
        <v>2012</v>
      </c>
      <c r="D372" s="115">
        <v>2094.5226299999999</v>
      </c>
      <c r="E372" s="115">
        <v>1691.33529</v>
      </c>
      <c r="F372" s="115">
        <v>403.18734000000001</v>
      </c>
      <c r="G372" s="115">
        <v>80.75</v>
      </c>
      <c r="H372" s="118">
        <v>19.25</v>
      </c>
      <c r="I372" s="118">
        <v>19.25</v>
      </c>
    </row>
    <row r="373" spans="1:9" ht="8.25" hidden="1" customHeight="1" x14ac:dyDescent="0.25">
      <c r="A373" s="133">
        <v>351</v>
      </c>
      <c r="B373" s="110" t="s">
        <v>35</v>
      </c>
      <c r="C373" s="111">
        <v>2012</v>
      </c>
      <c r="D373" s="112">
        <v>175.88785999999999</v>
      </c>
      <c r="E373" s="112">
        <v>152.94281000000001</v>
      </c>
      <c r="F373" s="112">
        <v>22.945060000000002</v>
      </c>
      <c r="G373" s="112">
        <v>86.95</v>
      </c>
      <c r="H373" s="117">
        <v>13.05</v>
      </c>
      <c r="I373" s="117">
        <v>13.05</v>
      </c>
    </row>
    <row r="374" spans="1:9" ht="8.25" hidden="1" customHeight="1" x14ac:dyDescent="0.25">
      <c r="A374" s="133">
        <v>352</v>
      </c>
      <c r="B374" s="110" t="s">
        <v>36</v>
      </c>
      <c r="C374" s="111">
        <v>2012</v>
      </c>
      <c r="D374" s="112">
        <v>197.82184000000001</v>
      </c>
      <c r="E374" s="112">
        <v>175.13935000000001</v>
      </c>
      <c r="F374" s="112">
        <v>22.682479999999998</v>
      </c>
      <c r="G374" s="112">
        <v>88.53</v>
      </c>
      <c r="H374" s="117">
        <v>11.47</v>
      </c>
      <c r="I374" s="117">
        <v>11.47</v>
      </c>
    </row>
    <row r="375" spans="1:9" ht="8.25" hidden="1" customHeight="1" x14ac:dyDescent="0.25">
      <c r="A375" s="133">
        <v>353</v>
      </c>
      <c r="B375" s="110" t="s">
        <v>37</v>
      </c>
      <c r="C375" s="111">
        <v>2012</v>
      </c>
      <c r="D375" s="112">
        <v>239.77430999999999</v>
      </c>
      <c r="E375" s="112">
        <v>209.71753000000001</v>
      </c>
      <c r="F375" s="112">
        <v>30.05678</v>
      </c>
      <c r="G375" s="112">
        <v>87.46</v>
      </c>
      <c r="H375" s="117">
        <v>12.54</v>
      </c>
      <c r="I375" s="117">
        <v>12.54</v>
      </c>
    </row>
    <row r="376" spans="1:9" ht="8.25" hidden="1" customHeight="1" x14ac:dyDescent="0.25">
      <c r="A376" s="133">
        <v>354360</v>
      </c>
      <c r="B376" s="110" t="s">
        <v>125</v>
      </c>
      <c r="C376" s="111">
        <v>2012</v>
      </c>
      <c r="D376" s="112">
        <v>142.09085000000002</v>
      </c>
      <c r="E376" s="112">
        <v>127.52243</v>
      </c>
      <c r="F376" s="112">
        <v>14.56842</v>
      </c>
      <c r="G376" s="112">
        <v>89.75</v>
      </c>
      <c r="H376" s="117">
        <v>10.25</v>
      </c>
      <c r="I376" s="117">
        <v>10.25</v>
      </c>
    </row>
    <row r="377" spans="1:9" ht="8.25" hidden="1" customHeight="1" x14ac:dyDescent="0.25">
      <c r="A377" s="133">
        <v>355</v>
      </c>
      <c r="B377" s="110" t="s">
        <v>39</v>
      </c>
      <c r="C377" s="111">
        <v>2012</v>
      </c>
      <c r="D377" s="112">
        <v>175.13137</v>
      </c>
      <c r="E377" s="112">
        <v>155.80128999999999</v>
      </c>
      <c r="F377" s="112">
        <v>19.330080000000002</v>
      </c>
      <c r="G377" s="112">
        <v>88.96</v>
      </c>
      <c r="H377" s="117">
        <v>11.04</v>
      </c>
      <c r="I377" s="117">
        <v>11.04</v>
      </c>
    </row>
    <row r="378" spans="1:9" ht="8.25" hidden="1" customHeight="1" x14ac:dyDescent="0.25">
      <c r="A378" s="133">
        <v>356</v>
      </c>
      <c r="B378" s="110" t="s">
        <v>40</v>
      </c>
      <c r="C378" s="111">
        <v>2012</v>
      </c>
      <c r="D378" s="112">
        <v>110.89661</v>
      </c>
      <c r="E378" s="112">
        <v>104.67094</v>
      </c>
      <c r="F378" s="112">
        <v>6.22567</v>
      </c>
      <c r="G378" s="112">
        <v>94.39</v>
      </c>
      <c r="H378" s="117">
        <v>5.61</v>
      </c>
      <c r="I378" s="117">
        <v>5.61</v>
      </c>
    </row>
    <row r="379" spans="1:9" ht="8.25" hidden="1" customHeight="1" x14ac:dyDescent="0.25">
      <c r="A379" s="133">
        <v>357</v>
      </c>
      <c r="B379" s="110" t="s">
        <v>41</v>
      </c>
      <c r="C379" s="111">
        <v>2012</v>
      </c>
      <c r="D379" s="112">
        <v>161.91463000000002</v>
      </c>
      <c r="E379" s="112">
        <v>137.80712</v>
      </c>
      <c r="F379" s="112">
        <v>24.107509999999998</v>
      </c>
      <c r="G379" s="112">
        <v>85.11</v>
      </c>
      <c r="H379" s="117">
        <v>14.89</v>
      </c>
      <c r="I379" s="117">
        <v>14.89</v>
      </c>
    </row>
    <row r="380" spans="1:9" ht="8.25" hidden="1" customHeight="1" x14ac:dyDescent="0.25">
      <c r="A380" s="133">
        <v>358</v>
      </c>
      <c r="B380" s="110" t="s">
        <v>42</v>
      </c>
      <c r="C380" s="111">
        <v>2012</v>
      </c>
      <c r="D380" s="112">
        <v>136.01175000000001</v>
      </c>
      <c r="E380" s="112">
        <v>112.38642</v>
      </c>
      <c r="F380" s="112">
        <v>23.625319999999999</v>
      </c>
      <c r="G380" s="112">
        <v>82.63</v>
      </c>
      <c r="H380" s="117">
        <v>17.37</v>
      </c>
      <c r="I380" s="117">
        <v>17.37</v>
      </c>
    </row>
    <row r="381" spans="1:9" ht="8.25" hidden="1" customHeight="1" x14ac:dyDescent="0.25">
      <c r="A381" s="133">
        <v>359</v>
      </c>
      <c r="B381" s="110" t="s">
        <v>43</v>
      </c>
      <c r="C381" s="111">
        <v>2012</v>
      </c>
      <c r="D381" s="112">
        <v>195.59302</v>
      </c>
      <c r="E381" s="112">
        <v>176.12245000000001</v>
      </c>
      <c r="F381" s="112">
        <v>19.470569999999999</v>
      </c>
      <c r="G381" s="112">
        <v>90.05</v>
      </c>
      <c r="H381" s="117">
        <v>9.9499999999999993</v>
      </c>
      <c r="I381" s="117">
        <v>9.9499999999999993</v>
      </c>
    </row>
    <row r="382" spans="1:9" ht="8.25" hidden="1" customHeight="1" x14ac:dyDescent="0.25">
      <c r="A382" s="133">
        <v>361</v>
      </c>
      <c r="B382" s="110" t="s">
        <v>44</v>
      </c>
      <c r="C382" s="111">
        <v>2012</v>
      </c>
      <c r="D382" s="112">
        <v>132.03139999999999</v>
      </c>
      <c r="E382" s="112">
        <v>109.11332</v>
      </c>
      <c r="F382" s="112">
        <v>22.918080000000003</v>
      </c>
      <c r="G382" s="112">
        <v>82.64</v>
      </c>
      <c r="H382" s="117">
        <v>17.36</v>
      </c>
      <c r="I382" s="117">
        <v>17.36</v>
      </c>
    </row>
    <row r="383" spans="1:9" s="116" customFormat="1" ht="8.25" hidden="1" customHeight="1" x14ac:dyDescent="0.25">
      <c r="A383" s="137">
        <v>3</v>
      </c>
      <c r="B383" s="113" t="s">
        <v>136</v>
      </c>
      <c r="C383" s="114">
        <v>2012</v>
      </c>
      <c r="D383" s="115">
        <v>1667.1536899999999</v>
      </c>
      <c r="E383" s="115">
        <v>1460.8534999999999</v>
      </c>
      <c r="F383" s="115">
        <v>206.30020000000002</v>
      </c>
      <c r="G383" s="115">
        <v>87.63</v>
      </c>
      <c r="H383" s="118">
        <v>12.37</v>
      </c>
      <c r="I383" s="118">
        <v>12.37</v>
      </c>
    </row>
    <row r="384" spans="1:9" ht="8.25" hidden="1" customHeight="1" x14ac:dyDescent="0.25">
      <c r="A384" s="133">
        <v>401</v>
      </c>
      <c r="B384" s="110" t="s">
        <v>46</v>
      </c>
      <c r="C384" s="111">
        <v>2012</v>
      </c>
      <c r="D384" s="112">
        <v>73.403059999999996</v>
      </c>
      <c r="E384" s="112">
        <v>55.095459999999996</v>
      </c>
      <c r="F384" s="112">
        <v>18.307590000000001</v>
      </c>
      <c r="G384" s="112">
        <v>75.06</v>
      </c>
      <c r="H384" s="117">
        <v>24.94</v>
      </c>
      <c r="I384" s="117">
        <v>24.94</v>
      </c>
    </row>
    <row r="385" spans="1:9" ht="8.25" hidden="1" customHeight="1" x14ac:dyDescent="0.25">
      <c r="A385" s="133">
        <v>402457</v>
      </c>
      <c r="B385" s="110" t="s">
        <v>47</v>
      </c>
      <c r="C385" s="111">
        <v>2012</v>
      </c>
      <c r="D385" s="112">
        <v>213.88070000000002</v>
      </c>
      <c r="E385" s="112">
        <v>192.32177999999999</v>
      </c>
      <c r="F385" s="112">
        <v>21.558919999999997</v>
      </c>
      <c r="G385" s="112">
        <v>89.92</v>
      </c>
      <c r="H385" s="117">
        <v>10.08</v>
      </c>
      <c r="I385" s="117">
        <v>10.08</v>
      </c>
    </row>
    <row r="386" spans="1:9" ht="8.25" hidden="1" customHeight="1" x14ac:dyDescent="0.25">
      <c r="A386" s="133">
        <v>403</v>
      </c>
      <c r="B386" s="110" t="s">
        <v>127</v>
      </c>
      <c r="C386" s="111">
        <v>2012</v>
      </c>
      <c r="D386" s="112">
        <v>158.04696999999999</v>
      </c>
      <c r="E386" s="112">
        <v>132.63751000000002</v>
      </c>
      <c r="F386" s="112">
        <v>25.409459999999999</v>
      </c>
      <c r="G386" s="112">
        <v>83.92</v>
      </c>
      <c r="H386" s="117">
        <v>16.079999999999998</v>
      </c>
      <c r="I386" s="117">
        <v>16.079999999999998</v>
      </c>
    </row>
    <row r="387" spans="1:9" ht="8.25" hidden="1" customHeight="1" x14ac:dyDescent="0.25">
      <c r="A387" s="133">
        <v>404</v>
      </c>
      <c r="B387" s="110" t="s">
        <v>49</v>
      </c>
      <c r="C387" s="111">
        <v>2012</v>
      </c>
      <c r="D387" s="112">
        <v>154.85316</v>
      </c>
      <c r="E387" s="112">
        <v>111.24238000000001</v>
      </c>
      <c r="F387" s="112">
        <v>43.610779999999998</v>
      </c>
      <c r="G387" s="112">
        <v>71.84</v>
      </c>
      <c r="H387" s="117">
        <v>28.16</v>
      </c>
      <c r="I387" s="117">
        <v>28.16</v>
      </c>
    </row>
    <row r="388" spans="1:9" ht="8.25" hidden="1" customHeight="1" x14ac:dyDescent="0.25">
      <c r="A388" s="133">
        <v>405</v>
      </c>
      <c r="B388" s="110" t="s">
        <v>50</v>
      </c>
      <c r="C388" s="111">
        <v>2012</v>
      </c>
      <c r="D388" s="112">
        <v>76.718860000000006</v>
      </c>
      <c r="E388" s="112">
        <v>65.831759999999989</v>
      </c>
      <c r="F388" s="112">
        <v>10.8871</v>
      </c>
      <c r="G388" s="112">
        <v>85.81</v>
      </c>
      <c r="H388" s="117">
        <v>14.19</v>
      </c>
      <c r="I388" s="117">
        <v>14.19</v>
      </c>
    </row>
    <row r="389" spans="1:9" ht="8.25" hidden="1" customHeight="1" x14ac:dyDescent="0.25">
      <c r="A389" s="133">
        <v>451</v>
      </c>
      <c r="B389" s="110" t="s">
        <v>51</v>
      </c>
      <c r="C389" s="111">
        <v>2012</v>
      </c>
      <c r="D389" s="112">
        <v>118.37821000000001</v>
      </c>
      <c r="E389" s="112">
        <v>104.51588000000001</v>
      </c>
      <c r="F389" s="112">
        <v>13.86233</v>
      </c>
      <c r="G389" s="112">
        <v>88.29</v>
      </c>
      <c r="H389" s="117">
        <v>11.71</v>
      </c>
      <c r="I389" s="117">
        <v>11.71</v>
      </c>
    </row>
    <row r="390" spans="1:9" ht="8.25" hidden="1" customHeight="1" x14ac:dyDescent="0.25">
      <c r="A390" s="133">
        <v>452</v>
      </c>
      <c r="B390" s="110" t="s">
        <v>52</v>
      </c>
      <c r="C390" s="111">
        <v>2012</v>
      </c>
      <c r="D390" s="112">
        <v>186.87098999999998</v>
      </c>
      <c r="E390" s="112">
        <v>171.06246999999999</v>
      </c>
      <c r="F390" s="112">
        <v>15.80852</v>
      </c>
      <c r="G390" s="112">
        <v>91.54</v>
      </c>
      <c r="H390" s="117">
        <v>8.4600000000000009</v>
      </c>
      <c r="I390" s="117">
        <v>8.4600000000000009</v>
      </c>
    </row>
    <row r="391" spans="1:9" ht="8.25" hidden="1" customHeight="1" x14ac:dyDescent="0.25">
      <c r="A391" s="133">
        <v>453</v>
      </c>
      <c r="B391" s="110" t="s">
        <v>53</v>
      </c>
      <c r="C391" s="111">
        <v>2012</v>
      </c>
      <c r="D391" s="112">
        <v>160.24513000000002</v>
      </c>
      <c r="E391" s="112">
        <v>118.90841999999999</v>
      </c>
      <c r="F391" s="112">
        <v>41.336709999999997</v>
      </c>
      <c r="G391" s="112">
        <v>74.2</v>
      </c>
      <c r="H391" s="117">
        <v>25.8</v>
      </c>
      <c r="I391" s="117">
        <v>25.8</v>
      </c>
    </row>
    <row r="392" spans="1:9" ht="8.25" hidden="1" customHeight="1" x14ac:dyDescent="0.25">
      <c r="A392" s="133">
        <v>454</v>
      </c>
      <c r="B392" s="110" t="s">
        <v>54</v>
      </c>
      <c r="C392" s="111">
        <v>2012</v>
      </c>
      <c r="D392" s="112">
        <v>312.39683000000002</v>
      </c>
      <c r="E392" s="112">
        <v>254.31370999999999</v>
      </c>
      <c r="F392" s="112">
        <v>58.083120000000001</v>
      </c>
      <c r="G392" s="112">
        <v>81.41</v>
      </c>
      <c r="H392" s="117">
        <v>18.59</v>
      </c>
      <c r="I392" s="117">
        <v>18.59</v>
      </c>
    </row>
    <row r="393" spans="1:9" ht="8.25" hidden="1" customHeight="1" x14ac:dyDescent="0.25">
      <c r="A393" s="133">
        <v>455462</v>
      </c>
      <c r="B393" s="110" t="s">
        <v>55</v>
      </c>
      <c r="C393" s="111">
        <v>2012</v>
      </c>
      <c r="D393" s="112">
        <v>154.04623000000001</v>
      </c>
      <c r="E393" s="112">
        <v>145.27376000000001</v>
      </c>
      <c r="F393" s="112">
        <v>8.7724700000000002</v>
      </c>
      <c r="G393" s="112">
        <v>94.31</v>
      </c>
      <c r="H393" s="117">
        <v>5.69</v>
      </c>
      <c r="I393" s="117">
        <v>5.69</v>
      </c>
    </row>
    <row r="394" spans="1:9" ht="8.25" hidden="1" customHeight="1" x14ac:dyDescent="0.25">
      <c r="A394" s="133">
        <v>456</v>
      </c>
      <c r="B394" s="110" t="s">
        <v>56</v>
      </c>
      <c r="C394" s="111">
        <v>2012</v>
      </c>
      <c r="D394" s="112">
        <v>133.59351000000001</v>
      </c>
      <c r="E394" s="112">
        <v>103.43491</v>
      </c>
      <c r="F394" s="112">
        <v>30.1586</v>
      </c>
      <c r="G394" s="112">
        <v>77.430000000000007</v>
      </c>
      <c r="H394" s="117">
        <v>22.57</v>
      </c>
      <c r="I394" s="117">
        <v>22.57</v>
      </c>
    </row>
    <row r="395" spans="1:9" ht="8.25" hidden="1" customHeight="1" x14ac:dyDescent="0.25">
      <c r="A395" s="133">
        <v>458</v>
      </c>
      <c r="B395" s="110" t="s">
        <v>57</v>
      </c>
      <c r="C395" s="111">
        <v>2012</v>
      </c>
      <c r="D395" s="112">
        <v>125.44573</v>
      </c>
      <c r="E395" s="112">
        <v>113.11116</v>
      </c>
      <c r="F395" s="112">
        <v>12.334569999999999</v>
      </c>
      <c r="G395" s="112">
        <v>90.17</v>
      </c>
      <c r="H395" s="117">
        <v>9.83</v>
      </c>
      <c r="I395" s="117">
        <v>9.83</v>
      </c>
    </row>
    <row r="396" spans="1:9" ht="8.25" hidden="1" customHeight="1" x14ac:dyDescent="0.25">
      <c r="A396" s="133">
        <v>459</v>
      </c>
      <c r="B396" s="110" t="s">
        <v>58</v>
      </c>
      <c r="C396" s="111">
        <v>2012</v>
      </c>
      <c r="D396" s="112">
        <v>350.67061999999999</v>
      </c>
      <c r="E396" s="112">
        <v>274.53658000000001</v>
      </c>
      <c r="F396" s="112">
        <v>76.134039999999999</v>
      </c>
      <c r="G396" s="112">
        <v>78.290000000000006</v>
      </c>
      <c r="H396" s="117">
        <v>21.71</v>
      </c>
      <c r="I396" s="117">
        <v>21.71</v>
      </c>
    </row>
    <row r="397" spans="1:9" ht="8.25" hidden="1" customHeight="1" x14ac:dyDescent="0.25">
      <c r="A397" s="133">
        <v>460</v>
      </c>
      <c r="B397" s="110" t="s">
        <v>59</v>
      </c>
      <c r="C397" s="111">
        <v>2012</v>
      </c>
      <c r="D397" s="112">
        <v>134.15386999999998</v>
      </c>
      <c r="E397" s="112">
        <v>103.88583</v>
      </c>
      <c r="F397" s="112">
        <v>30.268039999999999</v>
      </c>
      <c r="G397" s="112">
        <v>77.44</v>
      </c>
      <c r="H397" s="117">
        <v>22.56</v>
      </c>
      <c r="I397" s="117">
        <v>22.56</v>
      </c>
    </row>
    <row r="398" spans="1:9" ht="8.25" hidden="1" customHeight="1" x14ac:dyDescent="0.25">
      <c r="A398" s="133">
        <v>461</v>
      </c>
      <c r="B398" s="110" t="s">
        <v>60</v>
      </c>
      <c r="C398" s="111">
        <v>2012</v>
      </c>
      <c r="D398" s="112">
        <v>89.332800000000006</v>
      </c>
      <c r="E398" s="112">
        <v>75.729439999999997</v>
      </c>
      <c r="F398" s="112">
        <v>13.60336</v>
      </c>
      <c r="G398" s="112">
        <v>84.77</v>
      </c>
      <c r="H398" s="117">
        <v>15.23</v>
      </c>
      <c r="I398" s="117">
        <v>15.23</v>
      </c>
    </row>
    <row r="399" spans="1:9" s="116" customFormat="1" ht="8.25" hidden="1" customHeight="1" x14ac:dyDescent="0.25">
      <c r="A399" s="137">
        <v>4</v>
      </c>
      <c r="B399" s="113" t="s">
        <v>137</v>
      </c>
      <c r="C399" s="114">
        <v>2012</v>
      </c>
      <c r="D399" s="115">
        <v>2442.0366200000003</v>
      </c>
      <c r="E399" s="115">
        <v>2018.62438</v>
      </c>
      <c r="F399" s="115">
        <v>423.41224</v>
      </c>
      <c r="G399" s="115">
        <v>82.66</v>
      </c>
      <c r="H399" s="118">
        <v>17.34</v>
      </c>
      <c r="I399" s="118">
        <v>17.34</v>
      </c>
    </row>
    <row r="400" spans="1:9" s="116" customFormat="1" ht="8.25" hidden="1" customHeight="1" x14ac:dyDescent="0.25">
      <c r="A400" s="138">
        <v>0</v>
      </c>
      <c r="B400" s="113" t="s">
        <v>62</v>
      </c>
      <c r="C400" s="114">
        <v>2012</v>
      </c>
      <c r="D400" s="115">
        <v>7778.3128499999993</v>
      </c>
      <c r="E400" s="115">
        <v>6479.5795399999997</v>
      </c>
      <c r="F400" s="115">
        <v>1298.7333100000001</v>
      </c>
      <c r="G400" s="115">
        <v>83.3</v>
      </c>
      <c r="H400" s="118">
        <v>16.7</v>
      </c>
      <c r="I400" s="118">
        <v>16.7</v>
      </c>
    </row>
    <row r="401" spans="1:9" ht="8.25" customHeight="1" x14ac:dyDescent="0.25">
      <c r="A401" s="133">
        <v>101</v>
      </c>
      <c r="B401" s="110" t="s">
        <v>12</v>
      </c>
      <c r="C401" s="111">
        <v>2011</v>
      </c>
      <c r="D401" s="112">
        <v>242.75264999999999</v>
      </c>
      <c r="E401" s="112">
        <v>194.68727999999999</v>
      </c>
      <c r="F401" s="112">
        <v>48.065370000000001</v>
      </c>
      <c r="G401" s="112">
        <v>80.2</v>
      </c>
      <c r="H401" s="117">
        <v>19.8</v>
      </c>
      <c r="I401" s="117">
        <v>19.8</v>
      </c>
    </row>
    <row r="402" spans="1:9" ht="8.25" customHeight="1" x14ac:dyDescent="0.25">
      <c r="A402" s="133">
        <v>102</v>
      </c>
      <c r="B402" s="110" t="s">
        <v>13</v>
      </c>
      <c r="C402" s="111">
        <v>2011</v>
      </c>
      <c r="D402" s="112">
        <v>98.86072999999999</v>
      </c>
      <c r="E402" s="112">
        <v>76.370039999999989</v>
      </c>
      <c r="F402" s="112">
        <v>22.4907</v>
      </c>
      <c r="G402" s="112">
        <v>77.25</v>
      </c>
      <c r="H402" s="117">
        <v>22.75</v>
      </c>
      <c r="I402" s="117">
        <v>22.75</v>
      </c>
    </row>
    <row r="403" spans="1:9" ht="8.25" customHeight="1" x14ac:dyDescent="0.25">
      <c r="A403" s="133">
        <v>103</v>
      </c>
      <c r="B403" s="110" t="s">
        <v>14</v>
      </c>
      <c r="C403" s="111">
        <v>2011</v>
      </c>
      <c r="D403" s="112">
        <v>120.26325</v>
      </c>
      <c r="E403" s="112">
        <v>83.809269999999998</v>
      </c>
      <c r="F403" s="112">
        <v>36.453980000000001</v>
      </c>
      <c r="G403" s="112">
        <v>69.69</v>
      </c>
      <c r="H403" s="117">
        <v>30.31</v>
      </c>
      <c r="I403" s="117">
        <v>30.31</v>
      </c>
    </row>
    <row r="404" spans="1:9" ht="8.25" customHeight="1" x14ac:dyDescent="0.25">
      <c r="A404" s="133">
        <v>151</v>
      </c>
      <c r="B404" s="110" t="s">
        <v>15</v>
      </c>
      <c r="C404" s="111">
        <v>2011</v>
      </c>
      <c r="D404" s="112">
        <v>171.2294</v>
      </c>
      <c r="E404" s="112">
        <v>137.95607999999999</v>
      </c>
      <c r="F404" s="112">
        <v>33.273319999999998</v>
      </c>
      <c r="G404" s="112">
        <v>80.569999999999993</v>
      </c>
      <c r="H404" s="117">
        <v>19.43</v>
      </c>
      <c r="I404" s="117">
        <v>19.43</v>
      </c>
    </row>
    <row r="405" spans="1:9" ht="8.25" customHeight="1" x14ac:dyDescent="0.25">
      <c r="A405" s="133">
        <v>153</v>
      </c>
      <c r="B405" s="110" t="s">
        <v>16</v>
      </c>
      <c r="C405" s="111">
        <v>2011</v>
      </c>
      <c r="D405" s="112">
        <v>139.98695999999998</v>
      </c>
      <c r="E405" s="112">
        <v>123.46210000000001</v>
      </c>
      <c r="F405" s="112">
        <v>16.52486</v>
      </c>
      <c r="G405" s="112">
        <v>88.2</v>
      </c>
      <c r="H405" s="117">
        <v>11.8</v>
      </c>
      <c r="I405" s="117">
        <v>11.8</v>
      </c>
    </row>
    <row r="406" spans="1:9" ht="8.25" customHeight="1" x14ac:dyDescent="0.25">
      <c r="A406" s="133">
        <v>154</v>
      </c>
      <c r="B406" s="110" t="s">
        <v>17</v>
      </c>
      <c r="C406" s="111">
        <v>2011</v>
      </c>
      <c r="D406" s="112">
        <v>91.309929999999994</v>
      </c>
      <c r="E406" s="112">
        <v>83.127719999999997</v>
      </c>
      <c r="F406" s="112">
        <v>8.1822200000000009</v>
      </c>
      <c r="G406" s="112">
        <v>91.04</v>
      </c>
      <c r="H406" s="117">
        <v>8.9600000000000009</v>
      </c>
      <c r="I406" s="117">
        <v>8.9600000000000009</v>
      </c>
    </row>
    <row r="407" spans="1:9" ht="8.25" customHeight="1" x14ac:dyDescent="0.25">
      <c r="A407" s="133">
        <v>155</v>
      </c>
      <c r="B407" s="110" t="s">
        <v>18</v>
      </c>
      <c r="C407" s="111">
        <v>2011</v>
      </c>
      <c r="D407" s="112">
        <v>137.23309</v>
      </c>
      <c r="E407" s="112">
        <v>124.31009</v>
      </c>
      <c r="F407" s="112">
        <v>12.92301</v>
      </c>
      <c r="G407" s="112">
        <v>90.58</v>
      </c>
      <c r="H407" s="117">
        <v>9.42</v>
      </c>
      <c r="I407" s="117">
        <v>9.42</v>
      </c>
    </row>
    <row r="408" spans="1:9" ht="8.25" customHeight="1" x14ac:dyDescent="0.25">
      <c r="A408" s="133">
        <v>157</v>
      </c>
      <c r="B408" s="110" t="s">
        <v>19</v>
      </c>
      <c r="C408" s="111">
        <v>2011</v>
      </c>
      <c r="D408" s="112">
        <v>130.30477999999999</v>
      </c>
      <c r="E408" s="112">
        <v>110.16073</v>
      </c>
      <c r="F408" s="112">
        <v>20.14405</v>
      </c>
      <c r="G408" s="112">
        <v>84.54</v>
      </c>
      <c r="H408" s="117">
        <v>15.46</v>
      </c>
      <c r="I408" s="117">
        <v>15.46</v>
      </c>
    </row>
    <row r="409" spans="1:9" ht="8.25" customHeight="1" x14ac:dyDescent="0.25">
      <c r="A409" s="133">
        <v>159</v>
      </c>
      <c r="B409" s="110" t="s">
        <v>21</v>
      </c>
      <c r="C409" s="111">
        <v>2011</v>
      </c>
      <c r="D409" s="112">
        <v>324.45628000000005</v>
      </c>
      <c r="E409" s="112">
        <v>282.31560999999999</v>
      </c>
      <c r="F409" s="112">
        <v>42.140680000000003</v>
      </c>
      <c r="G409" s="112">
        <v>87.01</v>
      </c>
      <c r="H409" s="117">
        <v>12.99</v>
      </c>
      <c r="I409" s="117">
        <v>12.99</v>
      </c>
    </row>
    <row r="410" spans="1:9" ht="8.25" customHeight="1" x14ac:dyDescent="0.25">
      <c r="A410" s="134">
        <v>158</v>
      </c>
      <c r="B410" s="110" t="s">
        <v>20</v>
      </c>
      <c r="C410" s="111">
        <v>2011</v>
      </c>
      <c r="D410" s="112">
        <v>120.68716999999999</v>
      </c>
      <c r="E410" s="112">
        <v>103.79780000000001</v>
      </c>
      <c r="F410" s="112">
        <v>16.889380000000003</v>
      </c>
      <c r="G410" s="112">
        <v>86.01</v>
      </c>
      <c r="H410" s="117">
        <v>13.99</v>
      </c>
      <c r="I410" s="117">
        <v>13.99</v>
      </c>
    </row>
    <row r="411" spans="1:9" s="116" customFormat="1" ht="8.25" customHeight="1" x14ac:dyDescent="0.25">
      <c r="A411" s="137">
        <v>1</v>
      </c>
      <c r="B411" s="113" t="s">
        <v>134</v>
      </c>
      <c r="C411" s="114">
        <v>2011</v>
      </c>
      <c r="D411" s="115">
        <v>1577.08422</v>
      </c>
      <c r="E411" s="115">
        <v>1321.00181</v>
      </c>
      <c r="F411" s="115">
        <v>256.08240999999998</v>
      </c>
      <c r="G411" s="115">
        <v>83.76</v>
      </c>
      <c r="H411" s="118">
        <v>16.239999999999998</v>
      </c>
      <c r="I411" s="118">
        <v>16.239999999999998</v>
      </c>
    </row>
    <row r="412" spans="1:9" ht="8.25" customHeight="1" x14ac:dyDescent="0.25">
      <c r="A412" s="133">
        <v>241</v>
      </c>
      <c r="B412" s="110" t="s">
        <v>25</v>
      </c>
      <c r="C412" s="111">
        <v>2011</v>
      </c>
      <c r="D412" s="112">
        <v>1103.5368899999999</v>
      </c>
      <c r="E412" s="112">
        <v>853.52379000000008</v>
      </c>
      <c r="F412" s="112">
        <v>250.01310000000001</v>
      </c>
      <c r="G412" s="112">
        <v>77.34</v>
      </c>
      <c r="H412" s="117">
        <v>22.66</v>
      </c>
      <c r="I412" s="117">
        <v>22.66</v>
      </c>
    </row>
    <row r="413" spans="1:9" ht="8.25" customHeight="1" x14ac:dyDescent="0.25">
      <c r="A413" s="133">
        <v>241001</v>
      </c>
      <c r="B413" s="110" t="s">
        <v>91</v>
      </c>
      <c r="C413" s="111">
        <v>2011</v>
      </c>
      <c r="D413" s="112">
        <v>504.73088000000001</v>
      </c>
      <c r="E413" s="112">
        <v>360.54221999999999</v>
      </c>
      <c r="F413" s="112">
        <v>144.18867</v>
      </c>
      <c r="G413" s="112">
        <v>71.430000000000007</v>
      </c>
      <c r="H413" s="117">
        <v>28.57</v>
      </c>
      <c r="I413" s="117">
        <v>28.57</v>
      </c>
    </row>
    <row r="414" spans="1:9" ht="8.25" customHeight="1" x14ac:dyDescent="0.25">
      <c r="A414" s="133">
        <v>241999</v>
      </c>
      <c r="B414" s="110" t="s">
        <v>92</v>
      </c>
      <c r="C414" s="111">
        <v>2011</v>
      </c>
      <c r="D414" s="112">
        <v>598.80601000000001</v>
      </c>
      <c r="E414" s="112">
        <v>492.98158000000001</v>
      </c>
      <c r="F414" s="112">
        <v>105.82442999999999</v>
      </c>
      <c r="G414" s="112">
        <v>82.33</v>
      </c>
      <c r="H414" s="117">
        <v>17.670000000000002</v>
      </c>
      <c r="I414" s="117">
        <v>17.670000000000002</v>
      </c>
    </row>
    <row r="415" spans="1:9" ht="8.25" customHeight="1" x14ac:dyDescent="0.25">
      <c r="A415" s="133">
        <v>251</v>
      </c>
      <c r="B415" s="110" t="s">
        <v>28</v>
      </c>
      <c r="C415" s="111">
        <v>2011</v>
      </c>
      <c r="D415" s="112">
        <v>210.57357000000002</v>
      </c>
      <c r="E415" s="112">
        <v>183.78429</v>
      </c>
      <c r="F415" s="112">
        <v>26.789279999999998</v>
      </c>
      <c r="G415" s="112">
        <v>87.28</v>
      </c>
      <c r="H415" s="117">
        <v>12.72</v>
      </c>
      <c r="I415" s="117">
        <v>12.72</v>
      </c>
    </row>
    <row r="416" spans="1:9" ht="8.25" customHeight="1" x14ac:dyDescent="0.25">
      <c r="A416" s="133">
        <v>252</v>
      </c>
      <c r="B416" s="110" t="s">
        <v>29</v>
      </c>
      <c r="C416" s="111">
        <v>2011</v>
      </c>
      <c r="D416" s="112">
        <v>150.16924</v>
      </c>
      <c r="E416" s="112">
        <v>129.10652000000002</v>
      </c>
      <c r="F416" s="112">
        <v>21.062709999999999</v>
      </c>
      <c r="G416" s="112">
        <v>85.97</v>
      </c>
      <c r="H416" s="117">
        <v>14.03</v>
      </c>
      <c r="I416" s="117">
        <v>14.03</v>
      </c>
    </row>
    <row r="417" spans="1:9" ht="8.25" customHeight="1" x14ac:dyDescent="0.25">
      <c r="A417" s="133">
        <v>254</v>
      </c>
      <c r="B417" s="110" t="s">
        <v>30</v>
      </c>
      <c r="C417" s="111">
        <v>2011</v>
      </c>
      <c r="D417" s="112">
        <v>277.28343000000001</v>
      </c>
      <c r="E417" s="112">
        <v>232.79364999999999</v>
      </c>
      <c r="F417" s="112">
        <v>44.489779999999996</v>
      </c>
      <c r="G417" s="112">
        <v>83.96</v>
      </c>
      <c r="H417" s="117">
        <v>16.04</v>
      </c>
      <c r="I417" s="117">
        <v>16.04</v>
      </c>
    </row>
    <row r="418" spans="1:9" ht="8.25" customHeight="1" x14ac:dyDescent="0.25">
      <c r="A418" s="133">
        <v>255</v>
      </c>
      <c r="B418" s="110" t="s">
        <v>31</v>
      </c>
      <c r="C418" s="111">
        <v>2011</v>
      </c>
      <c r="D418" s="112">
        <v>73.501289999999997</v>
      </c>
      <c r="E418" s="112">
        <v>66.618820000000014</v>
      </c>
      <c r="F418" s="112">
        <v>6.8824700000000005</v>
      </c>
      <c r="G418" s="112">
        <v>90.64</v>
      </c>
      <c r="H418" s="117">
        <v>9.36</v>
      </c>
      <c r="I418" s="117">
        <v>9.36</v>
      </c>
    </row>
    <row r="419" spans="1:9" ht="8.25" customHeight="1" x14ac:dyDescent="0.25">
      <c r="A419" s="133">
        <v>256</v>
      </c>
      <c r="B419" s="110" t="s">
        <v>32</v>
      </c>
      <c r="C419" s="111">
        <v>2011</v>
      </c>
      <c r="D419" s="112">
        <v>121.95169</v>
      </c>
      <c r="E419" s="112">
        <v>100.9345</v>
      </c>
      <c r="F419" s="112">
        <v>21.017189999999999</v>
      </c>
      <c r="G419" s="112">
        <v>82.77</v>
      </c>
      <c r="H419" s="117">
        <v>17.23</v>
      </c>
      <c r="I419" s="117">
        <v>17.23</v>
      </c>
    </row>
    <row r="420" spans="1:9" ht="8.25" customHeight="1" x14ac:dyDescent="0.25">
      <c r="A420" s="133">
        <v>257</v>
      </c>
      <c r="B420" s="110" t="s">
        <v>33</v>
      </c>
      <c r="C420" s="111">
        <v>2011</v>
      </c>
      <c r="D420" s="112">
        <v>157.41179</v>
      </c>
      <c r="E420" s="112">
        <v>131.58759000000001</v>
      </c>
      <c r="F420" s="112">
        <v>25.824189999999998</v>
      </c>
      <c r="G420" s="112">
        <v>83.59</v>
      </c>
      <c r="H420" s="117">
        <v>16.41</v>
      </c>
      <c r="I420" s="117">
        <v>16.41</v>
      </c>
    </row>
    <row r="421" spans="1:9" s="116" customFormat="1" ht="8.25" customHeight="1" x14ac:dyDescent="0.25">
      <c r="A421" s="137">
        <v>2</v>
      </c>
      <c r="B421" s="113" t="s">
        <v>135</v>
      </c>
      <c r="C421" s="114">
        <v>2011</v>
      </c>
      <c r="D421" s="115">
        <v>2094.4278400000003</v>
      </c>
      <c r="E421" s="115">
        <v>1697.61571</v>
      </c>
      <c r="F421" s="115">
        <v>396.81213000000002</v>
      </c>
      <c r="G421" s="115">
        <v>81.05</v>
      </c>
      <c r="H421" s="118">
        <v>18.95</v>
      </c>
      <c r="I421" s="118">
        <v>18.95</v>
      </c>
    </row>
    <row r="422" spans="1:9" ht="8.25" customHeight="1" x14ac:dyDescent="0.25">
      <c r="A422" s="133">
        <v>351</v>
      </c>
      <c r="B422" s="110" t="s">
        <v>35</v>
      </c>
      <c r="C422" s="111">
        <v>2011</v>
      </c>
      <c r="D422" s="112">
        <v>176.58718999999999</v>
      </c>
      <c r="E422" s="112">
        <v>152.16709</v>
      </c>
      <c r="F422" s="112">
        <v>24.420099999999998</v>
      </c>
      <c r="G422" s="112">
        <v>86.17</v>
      </c>
      <c r="H422" s="117">
        <v>13.83</v>
      </c>
      <c r="I422" s="117">
        <v>13.83</v>
      </c>
    </row>
    <row r="423" spans="1:9" ht="8.25" customHeight="1" x14ac:dyDescent="0.25">
      <c r="A423" s="133">
        <v>352</v>
      </c>
      <c r="B423" s="110" t="s">
        <v>36</v>
      </c>
      <c r="C423" s="111">
        <v>2011</v>
      </c>
      <c r="D423" s="112">
        <v>198.71885999999998</v>
      </c>
      <c r="E423" s="112">
        <v>175.45245</v>
      </c>
      <c r="F423" s="112">
        <v>23.26641</v>
      </c>
      <c r="G423" s="112">
        <v>88.29</v>
      </c>
      <c r="H423" s="117">
        <v>11.71</v>
      </c>
      <c r="I423" s="117">
        <v>11.71</v>
      </c>
    </row>
    <row r="424" spans="1:9" ht="8.25" customHeight="1" x14ac:dyDescent="0.25">
      <c r="A424" s="133">
        <v>353</v>
      </c>
      <c r="B424" s="110" t="s">
        <v>37</v>
      </c>
      <c r="C424" s="111">
        <v>2011</v>
      </c>
      <c r="D424" s="112">
        <v>238.62702999999999</v>
      </c>
      <c r="E424" s="112">
        <v>212.50315000000001</v>
      </c>
      <c r="F424" s="112">
        <v>26.12388</v>
      </c>
      <c r="G424" s="112">
        <v>89.05</v>
      </c>
      <c r="H424" s="117">
        <v>10.95</v>
      </c>
      <c r="I424" s="117">
        <v>10.95</v>
      </c>
    </row>
    <row r="425" spans="1:9" ht="8.25" customHeight="1" x14ac:dyDescent="0.25">
      <c r="A425" s="133">
        <v>354360</v>
      </c>
      <c r="B425" s="110" t="s">
        <v>125</v>
      </c>
      <c r="C425" s="111">
        <v>2011</v>
      </c>
      <c r="D425" s="112">
        <v>142.69406000000001</v>
      </c>
      <c r="E425" s="112">
        <v>125.29505</v>
      </c>
      <c r="F425" s="112">
        <v>17.399009999999997</v>
      </c>
      <c r="G425" s="112">
        <v>87.81</v>
      </c>
      <c r="H425" s="117">
        <v>12.19</v>
      </c>
      <c r="I425" s="117">
        <v>12.19</v>
      </c>
    </row>
    <row r="426" spans="1:9" ht="8.25" customHeight="1" x14ac:dyDescent="0.25">
      <c r="A426" s="133">
        <v>355</v>
      </c>
      <c r="B426" s="110" t="s">
        <v>39</v>
      </c>
      <c r="C426" s="111">
        <v>2011</v>
      </c>
      <c r="D426" s="112">
        <v>174.15456</v>
      </c>
      <c r="E426" s="112">
        <v>158.43279999999999</v>
      </c>
      <c r="F426" s="112">
        <v>15.72176</v>
      </c>
      <c r="G426" s="112">
        <v>90.97</v>
      </c>
      <c r="H426" s="117">
        <v>9.0299999999999994</v>
      </c>
      <c r="I426" s="117">
        <v>9.0299999999999994</v>
      </c>
    </row>
    <row r="427" spans="1:9" ht="8.25" customHeight="1" x14ac:dyDescent="0.25">
      <c r="A427" s="133">
        <v>356</v>
      </c>
      <c r="B427" s="110" t="s">
        <v>40</v>
      </c>
      <c r="C427" s="111">
        <v>2011</v>
      </c>
      <c r="D427" s="112">
        <v>110.91110999999999</v>
      </c>
      <c r="E427" s="112">
        <v>104.79825</v>
      </c>
      <c r="F427" s="112">
        <v>6.1128599999999995</v>
      </c>
      <c r="G427" s="112">
        <v>94.49</v>
      </c>
      <c r="H427" s="117">
        <v>5.51</v>
      </c>
      <c r="I427" s="117">
        <v>5.51</v>
      </c>
    </row>
    <row r="428" spans="1:9" ht="8.25" customHeight="1" x14ac:dyDescent="0.25">
      <c r="A428" s="133">
        <v>357</v>
      </c>
      <c r="B428" s="110" t="s">
        <v>41</v>
      </c>
      <c r="C428" s="111">
        <v>2011</v>
      </c>
      <c r="D428" s="112">
        <v>162.63657000000001</v>
      </c>
      <c r="E428" s="112">
        <v>142.69632999999999</v>
      </c>
      <c r="F428" s="112">
        <v>19.940249999999999</v>
      </c>
      <c r="G428" s="112">
        <v>87.74</v>
      </c>
      <c r="H428" s="117">
        <v>12.26</v>
      </c>
      <c r="I428" s="117">
        <v>12.26</v>
      </c>
    </row>
    <row r="429" spans="1:9" ht="8.25" customHeight="1" x14ac:dyDescent="0.25">
      <c r="A429" s="133">
        <v>358</v>
      </c>
      <c r="B429" s="110" t="s">
        <v>42</v>
      </c>
      <c r="C429" s="111">
        <v>2011</v>
      </c>
      <c r="D429" s="112">
        <v>136.58065999999999</v>
      </c>
      <c r="E429" s="112">
        <v>118.99914</v>
      </c>
      <c r="F429" s="112">
        <v>17.581529999999997</v>
      </c>
      <c r="G429" s="112">
        <v>87.13</v>
      </c>
      <c r="H429" s="117">
        <v>12.87</v>
      </c>
      <c r="I429" s="117">
        <v>12.87</v>
      </c>
    </row>
    <row r="430" spans="1:9" ht="8.25" customHeight="1" x14ac:dyDescent="0.25">
      <c r="A430" s="133">
        <v>359</v>
      </c>
      <c r="B430" s="110" t="s">
        <v>43</v>
      </c>
      <c r="C430" s="111">
        <v>2011</v>
      </c>
      <c r="D430" s="112">
        <v>195.44605999999999</v>
      </c>
      <c r="E430" s="112">
        <v>173.80893</v>
      </c>
      <c r="F430" s="112">
        <v>21.637130000000003</v>
      </c>
      <c r="G430" s="112">
        <v>88.93</v>
      </c>
      <c r="H430" s="117">
        <v>11.07</v>
      </c>
      <c r="I430" s="117">
        <v>11.07</v>
      </c>
    </row>
    <row r="431" spans="1:9" ht="8.25" customHeight="1" x14ac:dyDescent="0.25">
      <c r="A431" s="133">
        <v>361</v>
      </c>
      <c r="B431" s="110" t="s">
        <v>44</v>
      </c>
      <c r="C431" s="111">
        <v>2011</v>
      </c>
      <c r="D431" s="112">
        <v>132.22145999999998</v>
      </c>
      <c r="E431" s="112">
        <v>110.37757000000001</v>
      </c>
      <c r="F431" s="112">
        <v>21.843889999999998</v>
      </c>
      <c r="G431" s="112">
        <v>83.48</v>
      </c>
      <c r="H431" s="117">
        <v>16.52</v>
      </c>
      <c r="I431" s="117">
        <v>16.52</v>
      </c>
    </row>
    <row r="432" spans="1:9" s="116" customFormat="1" ht="8.25" customHeight="1" x14ac:dyDescent="0.25">
      <c r="A432" s="137">
        <v>3</v>
      </c>
      <c r="B432" s="113" t="s">
        <v>136</v>
      </c>
      <c r="C432" s="114">
        <v>2011</v>
      </c>
      <c r="D432" s="115">
        <v>1668.57755</v>
      </c>
      <c r="E432" s="115">
        <v>1474.31123</v>
      </c>
      <c r="F432" s="115">
        <v>194.26632000000001</v>
      </c>
      <c r="G432" s="115">
        <v>88.36</v>
      </c>
      <c r="H432" s="118">
        <v>11.64</v>
      </c>
      <c r="I432" s="118">
        <v>11.64</v>
      </c>
    </row>
    <row r="433" spans="1:9" ht="8.25" customHeight="1" x14ac:dyDescent="0.25">
      <c r="A433" s="133">
        <v>401</v>
      </c>
      <c r="B433" s="110" t="s">
        <v>46</v>
      </c>
      <c r="C433" s="111">
        <v>2011</v>
      </c>
      <c r="D433" s="112">
        <v>73.329419999999999</v>
      </c>
      <c r="E433" s="112">
        <v>55.690199999999997</v>
      </c>
      <c r="F433" s="112">
        <v>17.639209999999999</v>
      </c>
      <c r="G433" s="112">
        <v>75.95</v>
      </c>
      <c r="H433" s="117">
        <v>24.05</v>
      </c>
      <c r="I433" s="117">
        <v>24.05</v>
      </c>
    </row>
    <row r="434" spans="1:9" ht="8.25" customHeight="1" x14ac:dyDescent="0.25">
      <c r="A434" s="133">
        <v>402457</v>
      </c>
      <c r="B434" s="110" t="s">
        <v>47</v>
      </c>
      <c r="C434" s="111">
        <v>2011</v>
      </c>
      <c r="D434" s="112">
        <v>213.67322000000001</v>
      </c>
      <c r="E434" s="112">
        <v>188.18185</v>
      </c>
      <c r="F434" s="112">
        <v>25.49137</v>
      </c>
      <c r="G434" s="112">
        <v>88.07</v>
      </c>
      <c r="H434" s="117">
        <v>11.93</v>
      </c>
      <c r="I434" s="117">
        <v>11.93</v>
      </c>
    </row>
    <row r="435" spans="1:9" ht="8.25" customHeight="1" x14ac:dyDescent="0.25">
      <c r="A435" s="133">
        <v>403</v>
      </c>
      <c r="B435" s="110" t="s">
        <v>127</v>
      </c>
      <c r="C435" s="111">
        <v>2011</v>
      </c>
      <c r="D435" s="112">
        <v>157.31222</v>
      </c>
      <c r="E435" s="112">
        <v>131.95147</v>
      </c>
      <c r="F435" s="112">
        <v>25.360759999999999</v>
      </c>
      <c r="G435" s="112">
        <v>83.88</v>
      </c>
      <c r="H435" s="117">
        <v>16.12</v>
      </c>
      <c r="I435" s="117">
        <v>16.12</v>
      </c>
    </row>
    <row r="436" spans="1:9" ht="8.25" customHeight="1" x14ac:dyDescent="0.25">
      <c r="A436" s="133">
        <v>404</v>
      </c>
      <c r="B436" s="110" t="s">
        <v>49</v>
      </c>
      <c r="C436" s="111">
        <v>2011</v>
      </c>
      <c r="D436" s="112">
        <v>153.83973999999998</v>
      </c>
      <c r="E436" s="112">
        <v>115.36874</v>
      </c>
      <c r="F436" s="112">
        <v>38.470999999999997</v>
      </c>
      <c r="G436" s="112">
        <v>74.989999999999995</v>
      </c>
      <c r="H436" s="117">
        <v>25.01</v>
      </c>
      <c r="I436" s="117">
        <v>25.01</v>
      </c>
    </row>
    <row r="437" spans="1:9" ht="8.25" customHeight="1" x14ac:dyDescent="0.25">
      <c r="A437" s="133">
        <v>405</v>
      </c>
      <c r="B437" s="110" t="s">
        <v>50</v>
      </c>
      <c r="C437" s="111">
        <v>2011</v>
      </c>
      <c r="D437" s="112">
        <v>77.26925</v>
      </c>
      <c r="E437" s="112">
        <v>67.641960000000012</v>
      </c>
      <c r="F437" s="112">
        <v>9.6272900000000003</v>
      </c>
      <c r="G437" s="112">
        <v>87.54</v>
      </c>
      <c r="H437" s="117">
        <v>12.46</v>
      </c>
      <c r="I437" s="117">
        <v>12.46</v>
      </c>
    </row>
    <row r="438" spans="1:9" ht="8.25" customHeight="1" x14ac:dyDescent="0.25">
      <c r="A438" s="133">
        <v>451</v>
      </c>
      <c r="B438" s="110" t="s">
        <v>51</v>
      </c>
      <c r="C438" s="111">
        <v>2011</v>
      </c>
      <c r="D438" s="112">
        <v>117.82217</v>
      </c>
      <c r="E438" s="112">
        <v>101.89338000000001</v>
      </c>
      <c r="F438" s="112">
        <v>15.928799999999999</v>
      </c>
      <c r="G438" s="112">
        <v>86.48</v>
      </c>
      <c r="H438" s="117">
        <v>13.52</v>
      </c>
      <c r="I438" s="117">
        <v>13.52</v>
      </c>
    </row>
    <row r="439" spans="1:9" ht="8.25" customHeight="1" x14ac:dyDescent="0.25">
      <c r="A439" s="133">
        <v>452</v>
      </c>
      <c r="B439" s="110" t="s">
        <v>52</v>
      </c>
      <c r="C439" s="111">
        <v>2011</v>
      </c>
      <c r="D439" s="112">
        <v>187.09004999999999</v>
      </c>
      <c r="E439" s="112">
        <v>173.82981000000001</v>
      </c>
      <c r="F439" s="112">
        <v>13.26024</v>
      </c>
      <c r="G439" s="112">
        <v>92.91</v>
      </c>
      <c r="H439" s="117">
        <v>7.09</v>
      </c>
      <c r="I439" s="117">
        <v>7.09</v>
      </c>
    </row>
    <row r="440" spans="1:9" ht="8.25" customHeight="1" x14ac:dyDescent="0.25">
      <c r="A440" s="133">
        <v>453</v>
      </c>
      <c r="B440" s="110" t="s">
        <v>53</v>
      </c>
      <c r="C440" s="111">
        <v>2011</v>
      </c>
      <c r="D440" s="112">
        <v>159.38271</v>
      </c>
      <c r="E440" s="112">
        <v>119.27803999999999</v>
      </c>
      <c r="F440" s="112">
        <v>40.104680000000002</v>
      </c>
      <c r="G440" s="112">
        <v>74.84</v>
      </c>
      <c r="H440" s="117">
        <v>25.16</v>
      </c>
      <c r="I440" s="117">
        <v>25.16</v>
      </c>
    </row>
    <row r="441" spans="1:9" ht="8.25" customHeight="1" x14ac:dyDescent="0.25">
      <c r="A441" s="133">
        <v>454</v>
      </c>
      <c r="B441" s="110" t="s">
        <v>54</v>
      </c>
      <c r="C441" s="111">
        <v>2011</v>
      </c>
      <c r="D441" s="112">
        <v>311.43846000000002</v>
      </c>
      <c r="E441" s="112">
        <v>249.68267</v>
      </c>
      <c r="F441" s="112">
        <v>61.755800000000001</v>
      </c>
      <c r="G441" s="112">
        <v>80.17</v>
      </c>
      <c r="H441" s="117">
        <v>19.829999999999998</v>
      </c>
      <c r="I441" s="117">
        <v>19.829999999999998</v>
      </c>
    </row>
    <row r="442" spans="1:9" ht="8.25" customHeight="1" x14ac:dyDescent="0.25">
      <c r="A442" s="133">
        <v>455462</v>
      </c>
      <c r="B442" s="110" t="s">
        <v>55</v>
      </c>
      <c r="C442" s="111">
        <v>2011</v>
      </c>
      <c r="D442" s="112">
        <v>154.91853</v>
      </c>
      <c r="E442" s="112">
        <v>146.12044</v>
      </c>
      <c r="F442" s="112">
        <v>8.7980900000000002</v>
      </c>
      <c r="G442" s="112">
        <v>94.32</v>
      </c>
      <c r="H442" s="117">
        <v>5.68</v>
      </c>
      <c r="I442" s="117">
        <v>5.68</v>
      </c>
    </row>
    <row r="443" spans="1:9" ht="8.25" customHeight="1" x14ac:dyDescent="0.25">
      <c r="A443" s="133">
        <v>456</v>
      </c>
      <c r="B443" s="110" t="s">
        <v>56</v>
      </c>
      <c r="C443" s="111">
        <v>2011</v>
      </c>
      <c r="D443" s="112">
        <v>133.45372</v>
      </c>
      <c r="E443" s="112">
        <v>103.47624999999999</v>
      </c>
      <c r="F443" s="112">
        <v>29.977460000000001</v>
      </c>
      <c r="G443" s="112">
        <v>77.540000000000006</v>
      </c>
      <c r="H443" s="117">
        <v>22.46</v>
      </c>
      <c r="I443" s="117">
        <v>22.46</v>
      </c>
    </row>
    <row r="444" spans="1:9" ht="8.25" customHeight="1" x14ac:dyDescent="0.25">
      <c r="A444" s="133">
        <v>458</v>
      </c>
      <c r="B444" s="110" t="s">
        <v>57</v>
      </c>
      <c r="C444" s="111">
        <v>2011</v>
      </c>
      <c r="D444" s="112">
        <v>125.24521</v>
      </c>
      <c r="E444" s="112">
        <v>114.10709</v>
      </c>
      <c r="F444" s="112">
        <v>11.138129999999999</v>
      </c>
      <c r="G444" s="112">
        <v>91.11</v>
      </c>
      <c r="H444" s="117">
        <v>8.89</v>
      </c>
      <c r="I444" s="117">
        <v>8.89</v>
      </c>
    </row>
    <row r="445" spans="1:9" ht="8.25" customHeight="1" x14ac:dyDescent="0.25">
      <c r="A445" s="133">
        <v>459</v>
      </c>
      <c r="B445" s="110" t="s">
        <v>58</v>
      </c>
      <c r="C445" s="111">
        <v>2011</v>
      </c>
      <c r="D445" s="112">
        <v>350.45506</v>
      </c>
      <c r="E445" s="112">
        <v>278.08853999999997</v>
      </c>
      <c r="F445" s="112">
        <v>72.366529999999997</v>
      </c>
      <c r="G445" s="112">
        <v>79.349999999999994</v>
      </c>
      <c r="H445" s="117">
        <v>20.65</v>
      </c>
      <c r="I445" s="117">
        <v>20.65</v>
      </c>
    </row>
    <row r="446" spans="1:9" ht="8.25" customHeight="1" x14ac:dyDescent="0.25">
      <c r="A446" s="133">
        <v>460</v>
      </c>
      <c r="B446" s="110" t="s">
        <v>59</v>
      </c>
      <c r="C446" s="111">
        <v>2011</v>
      </c>
      <c r="D446" s="112">
        <v>133.05001999999999</v>
      </c>
      <c r="E446" s="112">
        <v>99.332619999999991</v>
      </c>
      <c r="F446" s="112">
        <v>33.717400000000005</v>
      </c>
      <c r="G446" s="112">
        <v>74.66</v>
      </c>
      <c r="H446" s="117">
        <v>25.34</v>
      </c>
      <c r="I446" s="117">
        <v>25.34</v>
      </c>
    </row>
    <row r="447" spans="1:9" ht="8.25" customHeight="1" x14ac:dyDescent="0.25">
      <c r="A447" s="133">
        <v>461</v>
      </c>
      <c r="B447" s="110" t="s">
        <v>60</v>
      </c>
      <c r="C447" s="111">
        <v>2011</v>
      </c>
      <c r="D447" s="112">
        <v>89.929240000000007</v>
      </c>
      <c r="E447" s="112">
        <v>76.46584</v>
      </c>
      <c r="F447" s="112">
        <v>13.4634</v>
      </c>
      <c r="G447" s="112">
        <v>85.03</v>
      </c>
      <c r="H447" s="117">
        <v>14.97</v>
      </c>
      <c r="I447" s="117">
        <v>14.97</v>
      </c>
    </row>
    <row r="448" spans="1:9" s="116" customFormat="1" ht="8.25" customHeight="1" x14ac:dyDescent="0.25">
      <c r="A448" s="137">
        <v>4</v>
      </c>
      <c r="B448" s="113" t="s">
        <v>137</v>
      </c>
      <c r="C448" s="114">
        <v>2011</v>
      </c>
      <c r="D448" s="115">
        <v>2438.2089300000002</v>
      </c>
      <c r="E448" s="115">
        <v>2017.76782</v>
      </c>
      <c r="F448" s="115">
        <v>420.44109999999995</v>
      </c>
      <c r="G448" s="115">
        <v>82.76</v>
      </c>
      <c r="H448" s="118">
        <v>17.239999999999998</v>
      </c>
      <c r="I448" s="118">
        <v>17.239999999999998</v>
      </c>
    </row>
    <row r="449" spans="1:9" s="116" customFormat="1" ht="8.25" customHeight="1" x14ac:dyDescent="0.25">
      <c r="A449" s="138">
        <v>0</v>
      </c>
      <c r="B449" s="113" t="s">
        <v>62</v>
      </c>
      <c r="C449" s="114">
        <v>2011</v>
      </c>
      <c r="D449" s="115">
        <v>7778.2985399999998</v>
      </c>
      <c r="E449" s="115">
        <v>6510.6965700000001</v>
      </c>
      <c r="F449" s="115">
        <v>1267.6019699999999</v>
      </c>
      <c r="G449" s="115">
        <v>83.7</v>
      </c>
      <c r="H449" s="118">
        <v>16.3</v>
      </c>
      <c r="I449" s="118">
        <v>16.3</v>
      </c>
    </row>
  </sheetData>
  <autoFilter ref="A8:I449" xr:uid="{D3D9A8D8-6802-4683-9A18-2DB5124AC7B5}">
    <filterColumn colId="2">
      <filters>
        <filter val="2011"/>
      </filters>
    </filterColumn>
  </autoFilter>
  <mergeCells count="4">
    <mergeCell ref="B6:B7"/>
    <mergeCell ref="C6:C7"/>
    <mergeCell ref="D7:F7"/>
    <mergeCell ref="G7:I7"/>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32C7-38F0-4E52-873B-49860B254230}">
  <sheetPr codeName="Tabelle12"/>
  <dimension ref="A1:H48"/>
  <sheetViews>
    <sheetView workbookViewId="0"/>
  </sheetViews>
  <sheetFormatPr baseColWidth="10" defaultRowHeight="15" x14ac:dyDescent="0.25"/>
  <cols>
    <col min="2" max="2" width="30.5703125" customWidth="1"/>
    <col min="3" max="3" width="17.28515625" customWidth="1"/>
    <col min="7" max="7" width="19.28515625" customWidth="1"/>
  </cols>
  <sheetData>
    <row r="1" spans="1:8" x14ac:dyDescent="0.25">
      <c r="A1" t="s">
        <v>71</v>
      </c>
      <c r="B1" t="s">
        <v>110</v>
      </c>
      <c r="C1" t="s">
        <v>111</v>
      </c>
    </row>
    <row r="2" spans="1:8" x14ac:dyDescent="0.25">
      <c r="A2">
        <v>3103</v>
      </c>
      <c r="B2" t="s">
        <v>14</v>
      </c>
      <c r="C2" s="41">
        <f>VLOOKUP($A2-3000,'2019_A10_Rohdaten'!$A$3:$K$61,10,FALSE)</f>
        <v>38.229999999999997</v>
      </c>
      <c r="F2">
        <v>30</v>
      </c>
      <c r="G2" t="s">
        <v>62</v>
      </c>
      <c r="H2" s="41">
        <f>VLOOKUP($F2-30,'2019_A10_Rohdaten'!$A$3:$K$61,10,FALSE)</f>
        <v>22.32</v>
      </c>
    </row>
    <row r="3" spans="1:8" x14ac:dyDescent="0.25">
      <c r="A3">
        <v>3241001</v>
      </c>
      <c r="B3" t="s">
        <v>26</v>
      </c>
      <c r="C3" s="41">
        <f>VLOOKUP($A3-3000000,'2019_A10_Rohdaten'!$A$3:$K$61,10,FALSE)</f>
        <v>37.32</v>
      </c>
      <c r="F3">
        <v>3241</v>
      </c>
      <c r="G3" t="s">
        <v>25</v>
      </c>
      <c r="H3" s="41">
        <f>VLOOKUP($F3-3000,'2019_A10_Rohdaten'!$A$3:$K$61,10,FALSE)</f>
        <v>30.46</v>
      </c>
    </row>
    <row r="4" spans="1:8" x14ac:dyDescent="0.25">
      <c r="A4">
        <v>3102</v>
      </c>
      <c r="B4" t="s">
        <v>13</v>
      </c>
      <c r="C4" s="41">
        <f>VLOOKUP($A4-3000,'2019_A10_Rohdaten'!$A$3:$K$61,10,FALSE)</f>
        <v>35.74</v>
      </c>
      <c r="F4">
        <v>3159</v>
      </c>
      <c r="G4" t="s">
        <v>112</v>
      </c>
      <c r="H4" s="41">
        <f>VLOOKUP($F4-3000,'2019_A10_Rohdaten'!$A$3:$K$61,10,FALSE)</f>
        <v>16.98</v>
      </c>
    </row>
    <row r="5" spans="1:8" x14ac:dyDescent="0.25">
      <c r="A5">
        <v>3401</v>
      </c>
      <c r="B5" t="s">
        <v>46</v>
      </c>
      <c r="C5" s="41">
        <f>VLOOKUP($A5-3000,'2019_A10_Rohdaten'!$A$3:$K$61,10,FALSE)</f>
        <v>33.89</v>
      </c>
    </row>
    <row r="6" spans="1:8" x14ac:dyDescent="0.25">
      <c r="A6">
        <v>3460</v>
      </c>
      <c r="B6" t="s">
        <v>59</v>
      </c>
      <c r="C6" s="41">
        <f>VLOOKUP($A6-3000,'2019_A10_Rohdaten'!$A$3:$K$61,10,FALSE)</f>
        <v>34.549999999999997</v>
      </c>
    </row>
    <row r="7" spans="1:8" x14ac:dyDescent="0.25">
      <c r="A7">
        <v>3252</v>
      </c>
      <c r="B7" t="s">
        <v>29</v>
      </c>
      <c r="C7" s="41">
        <f>VLOOKUP($A7-3000,'2019_A10_Rohdaten'!$A$3:$K$61,10,FALSE)</f>
        <v>26.62</v>
      </c>
    </row>
    <row r="8" spans="1:8" x14ac:dyDescent="0.25">
      <c r="A8">
        <v>3453</v>
      </c>
      <c r="B8" t="s">
        <v>53</v>
      </c>
      <c r="C8" s="41">
        <f>VLOOKUP($A8-3000,'2019_A10_Rohdaten'!$A$3:$K$61,10,FALSE)</f>
        <v>29.67</v>
      </c>
    </row>
    <row r="9" spans="1:8" x14ac:dyDescent="0.25">
      <c r="A9">
        <v>3101</v>
      </c>
      <c r="B9" t="s">
        <v>12</v>
      </c>
      <c r="C9" s="41">
        <f>VLOOKUP($A9-3000,'2019_A10_Rohdaten'!$A$3:$K$61,10,FALSE)</f>
        <v>25.6</v>
      </c>
    </row>
    <row r="10" spans="1:8" x14ac:dyDescent="0.25">
      <c r="A10">
        <v>3404</v>
      </c>
      <c r="B10" t="s">
        <v>49</v>
      </c>
      <c r="C10" s="41">
        <f>VLOOKUP($A10-3000,'2019_A10_Rohdaten'!$A$3:$K$61,10,FALSE)</f>
        <v>29.4</v>
      </c>
    </row>
    <row r="11" spans="1:8" x14ac:dyDescent="0.25">
      <c r="A11">
        <v>3405</v>
      </c>
      <c r="B11" t="s">
        <v>50</v>
      </c>
      <c r="C11" s="41">
        <f>VLOOKUP($A11-3000,'2019_A10_Rohdaten'!$A$3:$K$61,10,FALSE)</f>
        <v>24.31</v>
      </c>
    </row>
    <row r="12" spans="1:8" x14ac:dyDescent="0.25">
      <c r="A12">
        <v>3456</v>
      </c>
      <c r="B12" t="s">
        <v>56</v>
      </c>
      <c r="C12" s="41">
        <f>VLOOKUP($A12-3000,'2019_A10_Rohdaten'!$A$3:$K$61,10,FALSE)</f>
        <v>27.82</v>
      </c>
    </row>
    <row r="13" spans="1:8" x14ac:dyDescent="0.25">
      <c r="A13">
        <v>3151</v>
      </c>
      <c r="B13" t="s">
        <v>15</v>
      </c>
      <c r="C13" s="41">
        <f>VLOOKUP($A13-3000,'2019_A10_Rohdaten'!$A$3:$K$61,10,FALSE)</f>
        <v>26.75</v>
      </c>
    </row>
    <row r="14" spans="1:8" x14ac:dyDescent="0.25">
      <c r="A14">
        <v>3159016</v>
      </c>
      <c r="B14" t="s">
        <v>22</v>
      </c>
      <c r="C14" s="41">
        <f>VLOOKUP($A14-3000000,'2019_A10_Rohdaten'!$A$3:$K$61,10,FALSE)</f>
        <v>21.8</v>
      </c>
    </row>
    <row r="15" spans="1:8" x14ac:dyDescent="0.25">
      <c r="A15">
        <v>3241999</v>
      </c>
      <c r="B15" t="s">
        <v>27</v>
      </c>
      <c r="C15" s="41">
        <f>VLOOKUP($A15-3000000,'2019_A10_Rohdaten'!$A$3:$K$61,10,FALSE)</f>
        <v>24.5</v>
      </c>
    </row>
    <row r="16" spans="1:8" x14ac:dyDescent="0.25">
      <c r="A16">
        <v>3454</v>
      </c>
      <c r="B16" t="s">
        <v>54</v>
      </c>
      <c r="C16" s="41">
        <f>VLOOKUP($A16-3000,'2019_A10_Rohdaten'!$A$3:$K$61,10,FALSE)</f>
        <v>22.65</v>
      </c>
    </row>
    <row r="17" spans="1:3" x14ac:dyDescent="0.25">
      <c r="A17">
        <v>3459</v>
      </c>
      <c r="B17" t="s">
        <v>58</v>
      </c>
      <c r="C17" s="41">
        <f>VLOOKUP($A17-3000,'2019_A10_Rohdaten'!$A$3:$K$61,10,FALSE)</f>
        <v>23.25</v>
      </c>
    </row>
    <row r="18" spans="1:3" x14ac:dyDescent="0.25">
      <c r="A18">
        <v>3155</v>
      </c>
      <c r="B18" t="s">
        <v>18</v>
      </c>
      <c r="C18" s="41">
        <f>VLOOKUP($A18-3000,'2019_A10_Rohdaten'!$A$3:$K$61,10,FALSE)</f>
        <v>16.28</v>
      </c>
    </row>
    <row r="19" spans="1:3" x14ac:dyDescent="0.25">
      <c r="A19">
        <v>3256</v>
      </c>
      <c r="B19" t="s">
        <v>32</v>
      </c>
      <c r="C19" s="41">
        <f>VLOOKUP($A19-3000,'2019_A10_Rohdaten'!$A$3:$K$61,10,FALSE)</f>
        <v>26.22</v>
      </c>
    </row>
    <row r="20" spans="1:3" x14ac:dyDescent="0.25">
      <c r="A20">
        <v>3254</v>
      </c>
      <c r="B20" t="s">
        <v>30</v>
      </c>
      <c r="C20" s="41">
        <f>VLOOKUP($A20-3000,'2019_A10_Rohdaten'!$A$3:$K$61,10,FALSE)</f>
        <v>22.82</v>
      </c>
    </row>
    <row r="21" spans="1:3" x14ac:dyDescent="0.25">
      <c r="A21">
        <v>3157</v>
      </c>
      <c r="B21" t="s">
        <v>19</v>
      </c>
      <c r="C21" s="41">
        <f>VLOOKUP($A21-3000,'2019_A10_Rohdaten'!$A$3:$K$61,10,FALSE)</f>
        <v>20.29</v>
      </c>
    </row>
    <row r="22" spans="1:3" x14ac:dyDescent="0.25">
      <c r="A22">
        <v>3255</v>
      </c>
      <c r="B22" t="s">
        <v>31</v>
      </c>
      <c r="C22" s="41">
        <f>VLOOKUP($A22-3000,'2019_A10_Rohdaten'!$A$3:$K$61,10,FALSE)</f>
        <v>20.21</v>
      </c>
    </row>
    <row r="23" spans="1:3" x14ac:dyDescent="0.25">
      <c r="A23">
        <v>3351</v>
      </c>
      <c r="B23" t="s">
        <v>35</v>
      </c>
      <c r="C23" s="41">
        <f>VLOOKUP($A23-3000,'2019_A10_Rohdaten'!$A$3:$K$61,10,FALSE)</f>
        <v>19.3</v>
      </c>
    </row>
    <row r="24" spans="1:3" x14ac:dyDescent="0.25">
      <c r="A24">
        <v>3154</v>
      </c>
      <c r="B24" t="s">
        <v>17</v>
      </c>
      <c r="C24" s="41">
        <f>VLOOKUP($A24-3000,'2019_A10_Rohdaten'!$A$3:$K$61,10,FALSE)</f>
        <v>15.92</v>
      </c>
    </row>
    <row r="25" spans="1:3" x14ac:dyDescent="0.25">
      <c r="A25">
        <v>3361</v>
      </c>
      <c r="B25" t="s">
        <v>44</v>
      </c>
      <c r="C25" s="41">
        <f>VLOOKUP($A25-3000,'2019_A10_Rohdaten'!$A$3:$K$61,10,FALSE)</f>
        <v>19.86</v>
      </c>
    </row>
    <row r="26" spans="1:3" x14ac:dyDescent="0.25">
      <c r="A26">
        <v>3353</v>
      </c>
      <c r="B26" t="s">
        <v>37</v>
      </c>
      <c r="C26" s="41">
        <f>VLOOKUP($A26-3000,'2019_A10_Rohdaten'!$A$3:$K$61,10,FALSE)</f>
        <v>21.1</v>
      </c>
    </row>
    <row r="27" spans="1:3" x14ac:dyDescent="0.25">
      <c r="A27">
        <v>3357</v>
      </c>
      <c r="B27" t="s">
        <v>41</v>
      </c>
      <c r="C27" s="41">
        <f>VLOOKUP($A27-3000,'2019_A10_Rohdaten'!$A$3:$K$61,10,FALSE)</f>
        <v>15.38</v>
      </c>
    </row>
    <row r="28" spans="1:3" x14ac:dyDescent="0.25">
      <c r="A28">
        <v>3359</v>
      </c>
      <c r="B28" t="s">
        <v>43</v>
      </c>
      <c r="C28" s="41">
        <f>VLOOKUP($A28-3000,'2019_A10_Rohdaten'!$A$3:$K$61,10,FALSE)</f>
        <v>17.78</v>
      </c>
    </row>
    <row r="29" spans="1:3" x14ac:dyDescent="0.25">
      <c r="A29">
        <v>3402</v>
      </c>
      <c r="B29" t="s">
        <v>47</v>
      </c>
      <c r="C29" s="124">
        <f>'2019_A10_Rohdaten'!K46</f>
        <v>16.47</v>
      </c>
    </row>
    <row r="30" spans="1:3" x14ac:dyDescent="0.25">
      <c r="A30">
        <v>3457</v>
      </c>
      <c r="B30" t="s">
        <v>47</v>
      </c>
      <c r="C30" s="124">
        <f>'2019_A10_Rohdaten'!K56</f>
        <v>16.47</v>
      </c>
    </row>
    <row r="31" spans="1:3" x14ac:dyDescent="0.25">
      <c r="A31">
        <v>3257</v>
      </c>
      <c r="B31" t="s">
        <v>33</v>
      </c>
      <c r="C31" s="124">
        <f>VLOOKUP($A31-3000,'2019_A10_Rohdaten'!$A$3:$K$61,10,FALSE)</f>
        <v>18.5</v>
      </c>
    </row>
    <row r="32" spans="1:3" x14ac:dyDescent="0.25">
      <c r="A32">
        <v>3153</v>
      </c>
      <c r="B32" t="s">
        <v>16</v>
      </c>
      <c r="C32" s="124">
        <f>VLOOKUP($A32-3000,'2019_A10_Rohdaten'!$A$3:$K$61,10,FALSE)</f>
        <v>19.12</v>
      </c>
    </row>
    <row r="33" spans="1:3" x14ac:dyDescent="0.25">
      <c r="A33">
        <v>3159999</v>
      </c>
      <c r="B33" t="s">
        <v>23</v>
      </c>
      <c r="C33" s="124">
        <f>VLOOKUP($A33-3000000,'2019_A10_Rohdaten'!$A$3:$K$61,10,FALSE)</f>
        <v>14.15</v>
      </c>
    </row>
    <row r="34" spans="1:3" x14ac:dyDescent="0.25">
      <c r="A34">
        <v>3403</v>
      </c>
      <c r="B34" t="s">
        <v>48</v>
      </c>
      <c r="C34" s="124">
        <f>VLOOKUP($A34-3000,'2019_A10_Rohdaten'!$A$3:$K$61,10,FALSE)</f>
        <v>17.399999999999999</v>
      </c>
    </row>
    <row r="35" spans="1:3" x14ac:dyDescent="0.25">
      <c r="A35">
        <v>3251</v>
      </c>
      <c r="B35" t="s">
        <v>28</v>
      </c>
      <c r="C35" s="124">
        <f>VLOOKUP($A35-3000,'2019_A10_Rohdaten'!$A$3:$K$61,10,FALSE)</f>
        <v>17.420000000000002</v>
      </c>
    </row>
    <row r="36" spans="1:3" x14ac:dyDescent="0.25">
      <c r="A36">
        <v>3458</v>
      </c>
      <c r="B36" t="s">
        <v>57</v>
      </c>
      <c r="C36" s="124">
        <f>VLOOKUP($A36-3000,'2019_A10_Rohdaten'!$A$3:$K$61,10,FALSE)</f>
        <v>15.72</v>
      </c>
    </row>
    <row r="37" spans="1:3" x14ac:dyDescent="0.25">
      <c r="A37">
        <v>3158</v>
      </c>
      <c r="B37" t="s">
        <v>20</v>
      </c>
      <c r="C37" s="124">
        <f>VLOOKUP($A37-3000,'2019_A10_Rohdaten'!$A$3:$K$61,10,FALSE)</f>
        <v>15.51</v>
      </c>
    </row>
    <row r="38" spans="1:3" x14ac:dyDescent="0.25">
      <c r="A38">
        <v>3358</v>
      </c>
      <c r="B38" t="s">
        <v>42</v>
      </c>
      <c r="C38" s="124">
        <f>VLOOKUP($A38-3000,'2019_A10_Rohdaten'!$A$3:$K$61,10,FALSE)</f>
        <v>21.78</v>
      </c>
    </row>
    <row r="39" spans="1:3" x14ac:dyDescent="0.25">
      <c r="A39">
        <v>3451</v>
      </c>
      <c r="B39" t="s">
        <v>51</v>
      </c>
      <c r="C39" s="124">
        <f>VLOOKUP($A39-3000,'2019_A10_Rohdaten'!$A$3:$K$61,10,FALSE)</f>
        <v>16.34</v>
      </c>
    </row>
    <row r="40" spans="1:3" x14ac:dyDescent="0.25">
      <c r="A40">
        <v>3461</v>
      </c>
      <c r="B40" t="s">
        <v>60</v>
      </c>
      <c r="C40" s="124">
        <f>VLOOKUP($A40-3000,'2019_A10_Rohdaten'!$A$3:$K$61,10,FALSE)</f>
        <v>13.12</v>
      </c>
    </row>
    <row r="41" spans="1:3" x14ac:dyDescent="0.25">
      <c r="A41">
        <v>3352</v>
      </c>
      <c r="B41" t="s">
        <v>36</v>
      </c>
      <c r="C41" s="124">
        <f>VLOOKUP($A41-3000,'2019_A10_Rohdaten'!$A$3:$K$61,10,FALSE)</f>
        <v>15.62</v>
      </c>
    </row>
    <row r="42" spans="1:3" x14ac:dyDescent="0.25">
      <c r="A42">
        <v>3355</v>
      </c>
      <c r="B42" t="s">
        <v>39</v>
      </c>
      <c r="C42" s="124">
        <f>VLOOKUP($A42-3000,'2019_A10_Rohdaten'!$A$3:$K$61,10,FALSE)</f>
        <v>16.66</v>
      </c>
    </row>
    <row r="43" spans="1:3" x14ac:dyDescent="0.25">
      <c r="A43">
        <v>3354</v>
      </c>
      <c r="B43" t="s">
        <v>38</v>
      </c>
      <c r="C43" s="124">
        <f>'2019_A10_Rohdaten'!J37</f>
        <v>16.239999999999998</v>
      </c>
    </row>
    <row r="44" spans="1:3" x14ac:dyDescent="0.25">
      <c r="A44">
        <v>3360</v>
      </c>
      <c r="B44" t="s">
        <v>38</v>
      </c>
      <c r="C44" s="124">
        <f>'2019_A10_Rohdaten'!J43</f>
        <v>16.239999999999998</v>
      </c>
    </row>
    <row r="45" spans="1:3" x14ac:dyDescent="0.25">
      <c r="A45">
        <v>3356</v>
      </c>
      <c r="B45" t="s">
        <v>40</v>
      </c>
      <c r="C45" s="124">
        <f>VLOOKUP($A45-3000,'2019_A10_Rohdaten'!$A$3:$K$61,10,FALSE)</f>
        <v>14.25</v>
      </c>
    </row>
    <row r="46" spans="1:3" x14ac:dyDescent="0.25">
      <c r="A46">
        <v>3452</v>
      </c>
      <c r="B46" t="s">
        <v>52</v>
      </c>
      <c r="C46" s="124">
        <f>VLOOKUP($A46-3000,'2019_A10_Rohdaten'!$A$3:$K$61,10,FALSE)</f>
        <v>13.03</v>
      </c>
    </row>
    <row r="47" spans="1:3" x14ac:dyDescent="0.25">
      <c r="A47">
        <v>3455</v>
      </c>
      <c r="B47" t="s">
        <v>55</v>
      </c>
      <c r="C47" s="124">
        <f>'2019_A10_Rohdaten'!J54</f>
        <v>11.43</v>
      </c>
    </row>
    <row r="48" spans="1:3" x14ac:dyDescent="0.25">
      <c r="A48">
        <v>3455</v>
      </c>
      <c r="B48" t="s">
        <v>55</v>
      </c>
      <c r="C48" s="124">
        <f>'2019_A10_Rohdaten'!J61</f>
        <v>11.43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24A1-A9CF-40E2-9277-6791EC0716DD}">
  <sheetPr codeName="Tabelle13"/>
  <dimension ref="A1:PL63"/>
  <sheetViews>
    <sheetView workbookViewId="0"/>
  </sheetViews>
  <sheetFormatPr baseColWidth="10" defaultColWidth="11.42578125" defaultRowHeight="15" x14ac:dyDescent="0.25"/>
  <cols>
    <col min="1" max="1" width="11.42578125" style="66"/>
    <col min="2" max="2" width="27.7109375" style="66" bestFit="1" customWidth="1"/>
    <col min="3" max="3" width="23.7109375" style="66" bestFit="1" customWidth="1"/>
    <col min="4" max="4" width="14.7109375" style="66" bestFit="1" customWidth="1"/>
    <col min="5" max="7" width="24.7109375" style="66" bestFit="1" customWidth="1"/>
    <col min="8" max="8" width="15.7109375" style="66" bestFit="1" customWidth="1"/>
    <col min="9" max="11" width="24.7109375" style="66" bestFit="1" customWidth="1"/>
    <col min="12" max="16384" width="11.42578125" style="66"/>
  </cols>
  <sheetData>
    <row r="1" spans="1:11" ht="15.95" customHeight="1" x14ac:dyDescent="0.25">
      <c r="B1" s="161" t="s">
        <v>114</v>
      </c>
      <c r="C1" s="162"/>
      <c r="D1" s="162"/>
      <c r="E1" s="162"/>
      <c r="F1" s="162"/>
      <c r="G1" s="162"/>
      <c r="H1" s="162"/>
      <c r="I1" s="162"/>
      <c r="J1" s="162"/>
      <c r="K1" s="162"/>
    </row>
    <row r="2" spans="1:11" ht="12" customHeight="1" x14ac:dyDescent="0.25"/>
    <row r="3" spans="1:11" ht="14.1" customHeight="1" x14ac:dyDescent="0.25">
      <c r="B3" s="163" t="s">
        <v>74</v>
      </c>
      <c r="C3" s="163"/>
      <c r="D3" s="164" t="s">
        <v>115</v>
      </c>
      <c r="E3" s="164"/>
      <c r="F3" s="164"/>
      <c r="G3" s="164"/>
      <c r="H3" s="164" t="s">
        <v>115</v>
      </c>
      <c r="I3" s="164"/>
      <c r="J3" s="164"/>
      <c r="K3" s="164"/>
    </row>
    <row r="4" spans="1:11" ht="42.95" customHeight="1" x14ac:dyDescent="0.25">
      <c r="B4" s="163"/>
      <c r="C4" s="163"/>
      <c r="D4" s="164"/>
      <c r="E4" s="164"/>
      <c r="F4" s="164"/>
      <c r="G4" s="164"/>
      <c r="H4" s="67" t="s">
        <v>116</v>
      </c>
      <c r="I4" s="68" t="s">
        <v>117</v>
      </c>
      <c r="J4" s="108" t="s">
        <v>139</v>
      </c>
      <c r="K4" s="108" t="s">
        <v>138</v>
      </c>
    </row>
    <row r="5" spans="1:11" ht="42.95" customHeight="1" x14ac:dyDescent="0.25">
      <c r="B5" s="163"/>
      <c r="C5" s="163"/>
      <c r="D5" s="67" t="s">
        <v>116</v>
      </c>
      <c r="E5" s="68" t="s">
        <v>117</v>
      </c>
      <c r="F5" s="68" t="s">
        <v>118</v>
      </c>
      <c r="G5" s="68" t="s">
        <v>119</v>
      </c>
      <c r="H5" s="67" t="s">
        <v>120</v>
      </c>
      <c r="I5" s="67" t="s">
        <v>120</v>
      </c>
      <c r="J5" s="67" t="s">
        <v>120</v>
      </c>
      <c r="K5" s="105" t="s">
        <v>120</v>
      </c>
    </row>
    <row r="6" spans="1:11" ht="14.1" customHeight="1" x14ac:dyDescent="0.25">
      <c r="B6" s="69" t="s">
        <v>80</v>
      </c>
      <c r="C6" s="69" t="s">
        <v>81</v>
      </c>
      <c r="D6" s="25" t="s">
        <v>74</v>
      </c>
      <c r="E6" s="25" t="s">
        <v>74</v>
      </c>
      <c r="F6" s="25" t="s">
        <v>74</v>
      </c>
      <c r="G6" s="25" t="s">
        <v>74</v>
      </c>
      <c r="H6" s="25" t="s">
        <v>74</v>
      </c>
      <c r="I6" s="25" t="s">
        <v>74</v>
      </c>
      <c r="J6" s="25" t="s">
        <v>74</v>
      </c>
      <c r="K6" s="25" t="s">
        <v>74</v>
      </c>
    </row>
    <row r="7" spans="1:11" ht="29.1" customHeight="1" x14ac:dyDescent="0.25">
      <c r="A7" s="94">
        <v>1</v>
      </c>
      <c r="B7" s="70" t="s">
        <v>82</v>
      </c>
      <c r="C7" s="70" t="s">
        <v>121</v>
      </c>
      <c r="D7" s="20">
        <v>1563654.24</v>
      </c>
      <c r="E7" s="20">
        <v>1211118.8899999999</v>
      </c>
      <c r="F7" s="20">
        <v>352535.35</v>
      </c>
      <c r="G7" s="20">
        <v>325481.78999999998</v>
      </c>
      <c r="H7" s="21">
        <v>100</v>
      </c>
      <c r="I7" s="21">
        <v>77.45</v>
      </c>
      <c r="J7" s="21">
        <v>22.55</v>
      </c>
      <c r="K7" s="21">
        <v>20.82</v>
      </c>
    </row>
    <row r="8" spans="1:11" ht="29.1" customHeight="1" x14ac:dyDescent="0.25">
      <c r="A8" s="94">
        <v>2</v>
      </c>
      <c r="B8" s="70" t="s">
        <v>122</v>
      </c>
      <c r="C8" s="70" t="s">
        <v>121</v>
      </c>
      <c r="D8" s="20">
        <v>2107196.06</v>
      </c>
      <c r="E8" s="20">
        <v>1550503.4</v>
      </c>
      <c r="F8" s="20">
        <v>556692.66</v>
      </c>
      <c r="G8" s="20">
        <v>524599.11</v>
      </c>
      <c r="H8" s="21">
        <v>100</v>
      </c>
      <c r="I8" s="21">
        <v>73.58</v>
      </c>
      <c r="J8" s="21">
        <v>26.42</v>
      </c>
      <c r="K8" s="21">
        <v>24.9</v>
      </c>
    </row>
    <row r="9" spans="1:11" ht="29.1" customHeight="1" x14ac:dyDescent="0.25">
      <c r="A9" s="94">
        <v>3</v>
      </c>
      <c r="B9" s="70" t="s">
        <v>123</v>
      </c>
      <c r="C9" s="70" t="s">
        <v>121</v>
      </c>
      <c r="D9" s="20">
        <v>1678520.61</v>
      </c>
      <c r="E9" s="20">
        <v>1376772.82</v>
      </c>
      <c r="F9" s="20">
        <v>301747.78999999998</v>
      </c>
      <c r="G9" s="20">
        <v>281017.8</v>
      </c>
      <c r="H9" s="21">
        <v>100</v>
      </c>
      <c r="I9" s="21">
        <v>82.02</v>
      </c>
      <c r="J9" s="21">
        <v>17.98</v>
      </c>
      <c r="K9" s="21">
        <v>16.739999999999998</v>
      </c>
    </row>
    <row r="10" spans="1:11" ht="29.1" customHeight="1" x14ac:dyDescent="0.25">
      <c r="A10" s="94">
        <v>4</v>
      </c>
      <c r="B10" s="70" t="s">
        <v>86</v>
      </c>
      <c r="C10" s="70" t="s">
        <v>121</v>
      </c>
      <c r="D10" s="20">
        <v>2495172.29</v>
      </c>
      <c r="E10" s="20">
        <v>1955356.41</v>
      </c>
      <c r="F10" s="20">
        <v>539815.88</v>
      </c>
      <c r="G10" s="20">
        <v>516774.8</v>
      </c>
      <c r="H10" s="21">
        <v>100</v>
      </c>
      <c r="I10" s="21">
        <v>78.37</v>
      </c>
      <c r="J10" s="21">
        <v>21.63</v>
      </c>
      <c r="K10" s="21">
        <v>20.71</v>
      </c>
    </row>
    <row r="11" spans="1:11" ht="29.1" customHeight="1" x14ac:dyDescent="0.25">
      <c r="A11" s="94">
        <v>0</v>
      </c>
      <c r="B11" s="69" t="s">
        <v>62</v>
      </c>
      <c r="C11" s="70" t="s">
        <v>121</v>
      </c>
      <c r="D11" s="20">
        <v>7844543.2000000002</v>
      </c>
      <c r="E11" s="20">
        <v>6093751.5199999996</v>
      </c>
      <c r="F11" s="20">
        <v>1750791.68</v>
      </c>
      <c r="G11" s="20">
        <v>1647873.51</v>
      </c>
      <c r="H11" s="21">
        <v>100</v>
      </c>
      <c r="I11" s="21">
        <v>77.680000000000007</v>
      </c>
      <c r="J11" s="21">
        <v>22.32</v>
      </c>
      <c r="K11" s="21">
        <v>21.01</v>
      </c>
    </row>
    <row r="12" spans="1:11" ht="14.1" customHeight="1" x14ac:dyDescent="0.25">
      <c r="A12" s="93"/>
      <c r="B12" s="69" t="s">
        <v>87</v>
      </c>
      <c r="C12" s="69" t="s">
        <v>81</v>
      </c>
      <c r="D12" s="25" t="s">
        <v>74</v>
      </c>
      <c r="E12" s="25" t="s">
        <v>74</v>
      </c>
      <c r="F12" s="25" t="s">
        <v>74</v>
      </c>
      <c r="G12" s="25" t="s">
        <v>74</v>
      </c>
      <c r="H12" s="21" t="s">
        <v>74</v>
      </c>
      <c r="I12" s="21" t="s">
        <v>74</v>
      </c>
      <c r="J12" s="21" t="s">
        <v>74</v>
      </c>
      <c r="K12" s="21" t="s">
        <v>74</v>
      </c>
    </row>
    <row r="13" spans="1:11" ht="42.95" customHeight="1" x14ac:dyDescent="0.25">
      <c r="A13" s="44">
        <v>101</v>
      </c>
      <c r="B13" s="69" t="s">
        <v>12</v>
      </c>
      <c r="C13" s="70" t="s">
        <v>124</v>
      </c>
      <c r="D13" s="20">
        <v>243635.71</v>
      </c>
      <c r="E13" s="20">
        <v>181270.89</v>
      </c>
      <c r="F13" s="20">
        <v>62364.82</v>
      </c>
      <c r="G13" s="20">
        <v>57170.82</v>
      </c>
      <c r="H13" s="21">
        <v>100</v>
      </c>
      <c r="I13" s="21">
        <v>74.400000000000006</v>
      </c>
      <c r="J13" s="21">
        <v>25.6</v>
      </c>
      <c r="K13" s="21">
        <v>23.47</v>
      </c>
    </row>
    <row r="14" spans="1:11" ht="42.95" customHeight="1" x14ac:dyDescent="0.25">
      <c r="A14" s="44">
        <v>102</v>
      </c>
      <c r="B14" s="69" t="s">
        <v>13</v>
      </c>
      <c r="C14" s="70" t="s">
        <v>124</v>
      </c>
      <c r="D14" s="20">
        <v>102741.44</v>
      </c>
      <c r="E14" s="20">
        <v>66019.070000000007</v>
      </c>
      <c r="F14" s="20">
        <v>36722.36</v>
      </c>
      <c r="G14" s="20">
        <v>34675.68</v>
      </c>
      <c r="H14" s="21">
        <v>100</v>
      </c>
      <c r="I14" s="21">
        <v>64.260000000000005</v>
      </c>
      <c r="J14" s="21">
        <v>35.74</v>
      </c>
      <c r="K14" s="21">
        <v>33.75</v>
      </c>
    </row>
    <row r="15" spans="1:11" ht="42.95" customHeight="1" x14ac:dyDescent="0.25">
      <c r="A15" s="44">
        <v>103</v>
      </c>
      <c r="B15" s="69" t="s">
        <v>14</v>
      </c>
      <c r="C15" s="70" t="s">
        <v>124</v>
      </c>
      <c r="D15" s="20">
        <v>121794.84</v>
      </c>
      <c r="E15" s="20">
        <v>75227.17</v>
      </c>
      <c r="F15" s="20">
        <v>46567.68</v>
      </c>
      <c r="G15" s="20">
        <v>44095.51</v>
      </c>
      <c r="H15" s="21">
        <v>100</v>
      </c>
      <c r="I15" s="21">
        <v>61.77</v>
      </c>
      <c r="J15" s="21">
        <v>38.229999999999997</v>
      </c>
      <c r="K15" s="21">
        <v>36.200000000000003</v>
      </c>
    </row>
    <row r="16" spans="1:11" ht="42.95" customHeight="1" x14ac:dyDescent="0.25">
      <c r="A16" s="44">
        <v>151</v>
      </c>
      <c r="B16" s="69" t="s">
        <v>15</v>
      </c>
      <c r="C16" s="70" t="s">
        <v>124</v>
      </c>
      <c r="D16" s="20">
        <v>175286.86</v>
      </c>
      <c r="E16" s="20">
        <v>128398.46</v>
      </c>
      <c r="F16" s="20">
        <v>46888.39</v>
      </c>
      <c r="G16" s="20">
        <v>44134.12</v>
      </c>
      <c r="H16" s="21">
        <v>100</v>
      </c>
      <c r="I16" s="21">
        <v>73.25</v>
      </c>
      <c r="J16" s="21">
        <v>26.75</v>
      </c>
      <c r="K16" s="21">
        <v>25.18</v>
      </c>
    </row>
    <row r="17" spans="1:11" ht="42.95" customHeight="1" x14ac:dyDescent="0.25">
      <c r="A17" s="44">
        <v>153</v>
      </c>
      <c r="B17" s="69" t="s">
        <v>16</v>
      </c>
      <c r="C17" s="70" t="s">
        <v>124</v>
      </c>
      <c r="D17" s="20">
        <v>133290.14000000001</v>
      </c>
      <c r="E17" s="20">
        <v>107805.83</v>
      </c>
      <c r="F17" s="20">
        <v>25484.3</v>
      </c>
      <c r="G17" s="20">
        <v>23535.72</v>
      </c>
      <c r="H17" s="21">
        <v>100</v>
      </c>
      <c r="I17" s="21">
        <v>80.88</v>
      </c>
      <c r="J17" s="21">
        <v>19.12</v>
      </c>
      <c r="K17" s="21">
        <v>17.66</v>
      </c>
    </row>
    <row r="18" spans="1:11" ht="42.95" customHeight="1" x14ac:dyDescent="0.25">
      <c r="A18" s="44">
        <v>154</v>
      </c>
      <c r="B18" s="69" t="s">
        <v>17</v>
      </c>
      <c r="C18" s="70" t="s">
        <v>124</v>
      </c>
      <c r="D18" s="20">
        <v>87322.54</v>
      </c>
      <c r="E18" s="20">
        <v>73422.080000000002</v>
      </c>
      <c r="F18" s="20">
        <v>13900.46</v>
      </c>
      <c r="G18" s="20">
        <v>11887.95</v>
      </c>
      <c r="H18" s="21">
        <v>100</v>
      </c>
      <c r="I18" s="21">
        <v>84.08</v>
      </c>
      <c r="J18" s="21">
        <v>15.92</v>
      </c>
      <c r="K18" s="21">
        <v>13.61</v>
      </c>
    </row>
    <row r="19" spans="1:11" ht="42.95" customHeight="1" x14ac:dyDescent="0.25">
      <c r="A19" s="44">
        <v>155</v>
      </c>
      <c r="B19" s="69" t="s">
        <v>18</v>
      </c>
      <c r="C19" s="70" t="s">
        <v>124</v>
      </c>
      <c r="D19" s="20">
        <v>129583.64</v>
      </c>
      <c r="E19" s="20">
        <v>108492.47</v>
      </c>
      <c r="F19" s="20">
        <v>21091.17</v>
      </c>
      <c r="G19" s="20">
        <v>18969.21</v>
      </c>
      <c r="H19" s="21">
        <v>100</v>
      </c>
      <c r="I19" s="21">
        <v>83.72</v>
      </c>
      <c r="J19" s="21">
        <v>16.28</v>
      </c>
      <c r="K19" s="21">
        <v>14.64</v>
      </c>
    </row>
    <row r="20" spans="1:11" ht="42.95" customHeight="1" x14ac:dyDescent="0.25">
      <c r="A20" s="44">
        <v>157</v>
      </c>
      <c r="B20" s="69" t="s">
        <v>19</v>
      </c>
      <c r="C20" s="70" t="s">
        <v>124</v>
      </c>
      <c r="D20" s="20">
        <v>130247.86</v>
      </c>
      <c r="E20" s="20">
        <v>103822.08</v>
      </c>
      <c r="F20" s="20">
        <v>26425.78</v>
      </c>
      <c r="G20" s="20">
        <v>24485.97</v>
      </c>
      <c r="H20" s="21">
        <v>100</v>
      </c>
      <c r="I20" s="21">
        <v>79.709999999999994</v>
      </c>
      <c r="J20" s="21">
        <v>20.29</v>
      </c>
      <c r="K20" s="21">
        <v>18.8</v>
      </c>
    </row>
    <row r="21" spans="1:11" ht="42.95" customHeight="1" x14ac:dyDescent="0.25">
      <c r="A21" s="44">
        <v>159</v>
      </c>
      <c r="B21" s="69" t="s">
        <v>21</v>
      </c>
      <c r="C21" s="70" t="s">
        <v>124</v>
      </c>
      <c r="D21" s="20">
        <v>320553.87</v>
      </c>
      <c r="E21" s="20">
        <v>266119.67</v>
      </c>
      <c r="F21" s="20">
        <v>54434.19</v>
      </c>
      <c r="G21" s="20">
        <v>49804.5</v>
      </c>
      <c r="H21" s="21">
        <v>100</v>
      </c>
      <c r="I21" s="21">
        <v>83.02</v>
      </c>
      <c r="J21" s="21">
        <v>16.98</v>
      </c>
      <c r="K21" s="21">
        <v>15.54</v>
      </c>
    </row>
    <row r="22" spans="1:11" ht="42.95" customHeight="1" x14ac:dyDescent="0.25">
      <c r="A22" s="44">
        <v>159016</v>
      </c>
      <c r="B22" s="69" t="s">
        <v>89</v>
      </c>
      <c r="C22" s="70" t="s">
        <v>124</v>
      </c>
      <c r="D22" s="20">
        <v>118530.52</v>
      </c>
      <c r="E22" s="20">
        <v>92689.35</v>
      </c>
      <c r="F22" s="20">
        <v>25841.17</v>
      </c>
      <c r="G22" s="20">
        <v>23011.360000000001</v>
      </c>
      <c r="H22" s="21">
        <v>100</v>
      </c>
      <c r="I22" s="21">
        <v>78.2</v>
      </c>
      <c r="J22" s="21">
        <v>21.8</v>
      </c>
      <c r="K22" s="21">
        <v>19.41</v>
      </c>
    </row>
    <row r="23" spans="1:11" ht="42.95" customHeight="1" x14ac:dyDescent="0.25">
      <c r="A23" s="44">
        <v>159999</v>
      </c>
      <c r="B23" s="69" t="s">
        <v>90</v>
      </c>
      <c r="C23" s="70" t="s">
        <v>124</v>
      </c>
      <c r="D23" s="20">
        <v>202023.35</v>
      </c>
      <c r="E23" s="20">
        <v>173430.32</v>
      </c>
      <c r="F23" s="20">
        <v>28593.02</v>
      </c>
      <c r="G23" s="20">
        <v>26793.14</v>
      </c>
      <c r="H23" s="21">
        <v>100</v>
      </c>
      <c r="I23" s="21">
        <v>85.85</v>
      </c>
      <c r="J23" s="21">
        <v>14.15</v>
      </c>
      <c r="K23" s="21">
        <v>13.26</v>
      </c>
    </row>
    <row r="24" spans="1:11" ht="42.95" customHeight="1" x14ac:dyDescent="0.25">
      <c r="A24" s="100">
        <v>158</v>
      </c>
      <c r="B24" s="99" t="s">
        <v>20</v>
      </c>
      <c r="C24" s="70" t="s">
        <v>124</v>
      </c>
      <c r="D24" s="20">
        <v>118008.6</v>
      </c>
      <c r="E24" s="20">
        <v>99700.84</v>
      </c>
      <c r="F24" s="20">
        <v>18307.759999999998</v>
      </c>
      <c r="G24" s="20">
        <v>16546.560000000001</v>
      </c>
      <c r="H24" s="21">
        <v>100</v>
      </c>
      <c r="I24" s="21">
        <v>84.49</v>
      </c>
      <c r="J24" s="21">
        <v>15.51</v>
      </c>
      <c r="K24" s="21">
        <v>14.02</v>
      </c>
    </row>
    <row r="25" spans="1:11" ht="42.95" customHeight="1" x14ac:dyDescent="0.25">
      <c r="A25" s="44">
        <v>241</v>
      </c>
      <c r="B25" s="69" t="s">
        <v>25</v>
      </c>
      <c r="C25" s="70" t="s">
        <v>124</v>
      </c>
      <c r="D25" s="20">
        <v>1138664.6599999999</v>
      </c>
      <c r="E25" s="20">
        <v>791884.06</v>
      </c>
      <c r="F25" s="20">
        <v>346780.6</v>
      </c>
      <c r="G25" s="20">
        <v>325609.94</v>
      </c>
      <c r="H25" s="21">
        <v>100</v>
      </c>
      <c r="I25" s="21">
        <v>69.540000000000006</v>
      </c>
      <c r="J25" s="21">
        <v>30.46</v>
      </c>
      <c r="K25" s="21">
        <v>28.6</v>
      </c>
    </row>
    <row r="26" spans="1:11" ht="42.95" customHeight="1" x14ac:dyDescent="0.25">
      <c r="A26" s="44">
        <v>241001</v>
      </c>
      <c r="B26" s="69" t="s">
        <v>91</v>
      </c>
      <c r="C26" s="70" t="s">
        <v>124</v>
      </c>
      <c r="D26" s="20">
        <v>528856.24</v>
      </c>
      <c r="E26" s="20">
        <v>331478.49</v>
      </c>
      <c r="F26" s="20">
        <v>197377.75</v>
      </c>
      <c r="G26" s="20">
        <v>184647.04000000001</v>
      </c>
      <c r="H26" s="21">
        <v>100</v>
      </c>
      <c r="I26" s="21">
        <v>62.68</v>
      </c>
      <c r="J26" s="21">
        <v>37.32</v>
      </c>
      <c r="K26" s="21">
        <v>34.909999999999997</v>
      </c>
    </row>
    <row r="27" spans="1:11" ht="42.95" customHeight="1" x14ac:dyDescent="0.25">
      <c r="A27" s="44">
        <v>241999</v>
      </c>
      <c r="B27" s="69" t="s">
        <v>92</v>
      </c>
      <c r="C27" s="70" t="s">
        <v>124</v>
      </c>
      <c r="D27" s="20">
        <v>609808.42000000004</v>
      </c>
      <c r="E27" s="20">
        <v>460405.57</v>
      </c>
      <c r="F27" s="20">
        <v>149402.85</v>
      </c>
      <c r="G27" s="20">
        <v>140962.9</v>
      </c>
      <c r="H27" s="21">
        <v>100</v>
      </c>
      <c r="I27" s="21">
        <v>75.5</v>
      </c>
      <c r="J27" s="21">
        <v>24.5</v>
      </c>
      <c r="K27" s="21">
        <v>23.12</v>
      </c>
    </row>
    <row r="28" spans="1:11" ht="42.95" customHeight="1" x14ac:dyDescent="0.25">
      <c r="A28" s="44">
        <v>251</v>
      </c>
      <c r="B28" s="69" t="s">
        <v>28</v>
      </c>
      <c r="C28" s="70" t="s">
        <v>124</v>
      </c>
      <c r="D28" s="20">
        <v>213240.74</v>
      </c>
      <c r="E28" s="20">
        <v>176094.68</v>
      </c>
      <c r="F28" s="20">
        <v>37146.06</v>
      </c>
      <c r="G28" s="20">
        <v>35437.39</v>
      </c>
      <c r="H28" s="21">
        <v>100</v>
      </c>
      <c r="I28" s="21">
        <v>82.58</v>
      </c>
      <c r="J28" s="21">
        <v>17.420000000000002</v>
      </c>
      <c r="K28" s="21">
        <v>16.62</v>
      </c>
    </row>
    <row r="29" spans="1:11" ht="42.95" customHeight="1" x14ac:dyDescent="0.25">
      <c r="A29" s="44">
        <v>252</v>
      </c>
      <c r="B29" s="69" t="s">
        <v>29</v>
      </c>
      <c r="C29" s="70" t="s">
        <v>124</v>
      </c>
      <c r="D29" s="20">
        <v>146753.82999999999</v>
      </c>
      <c r="E29" s="20">
        <v>107681.64</v>
      </c>
      <c r="F29" s="20">
        <v>39072.19</v>
      </c>
      <c r="G29" s="20">
        <v>38053.99</v>
      </c>
      <c r="H29" s="21">
        <v>100</v>
      </c>
      <c r="I29" s="21">
        <v>73.38</v>
      </c>
      <c r="J29" s="21">
        <v>26.62</v>
      </c>
      <c r="K29" s="21">
        <v>25.93</v>
      </c>
    </row>
    <row r="30" spans="1:11" ht="42.95" customHeight="1" x14ac:dyDescent="0.25">
      <c r="A30" s="44">
        <v>254</v>
      </c>
      <c r="B30" s="69" t="s">
        <v>30</v>
      </c>
      <c r="C30" s="70" t="s">
        <v>124</v>
      </c>
      <c r="D30" s="20">
        <v>271306.90000000002</v>
      </c>
      <c r="E30" s="20">
        <v>209387.45</v>
      </c>
      <c r="F30" s="20">
        <v>61919.45</v>
      </c>
      <c r="G30" s="20">
        <v>57258.29</v>
      </c>
      <c r="H30" s="21">
        <v>100</v>
      </c>
      <c r="I30" s="21">
        <v>77.180000000000007</v>
      </c>
      <c r="J30" s="21">
        <v>22.82</v>
      </c>
      <c r="K30" s="21">
        <v>21.1</v>
      </c>
    </row>
    <row r="31" spans="1:11" ht="42.95" customHeight="1" x14ac:dyDescent="0.25">
      <c r="A31" s="44">
        <v>255</v>
      </c>
      <c r="B31" s="69" t="s">
        <v>31</v>
      </c>
      <c r="C31" s="70" t="s">
        <v>124</v>
      </c>
      <c r="D31" s="20">
        <v>68858.31</v>
      </c>
      <c r="E31" s="20">
        <v>54939.21</v>
      </c>
      <c r="F31" s="20">
        <v>13919.11</v>
      </c>
      <c r="G31" s="20">
        <v>13217.29</v>
      </c>
      <c r="H31" s="21">
        <v>100</v>
      </c>
      <c r="I31" s="21">
        <v>79.790000000000006</v>
      </c>
      <c r="J31" s="21">
        <v>20.21</v>
      </c>
      <c r="K31" s="21">
        <v>19.190000000000001</v>
      </c>
    </row>
    <row r="32" spans="1:11" ht="42.95" customHeight="1" x14ac:dyDescent="0.25">
      <c r="A32" s="44">
        <v>256</v>
      </c>
      <c r="B32" s="69" t="s">
        <v>32</v>
      </c>
      <c r="C32" s="70" t="s">
        <v>124</v>
      </c>
      <c r="D32" s="20">
        <v>115543.55</v>
      </c>
      <c r="E32" s="20">
        <v>85251.76</v>
      </c>
      <c r="F32" s="20">
        <v>30291.79</v>
      </c>
      <c r="G32" s="20">
        <v>29352.13</v>
      </c>
      <c r="H32" s="21">
        <v>100</v>
      </c>
      <c r="I32" s="21">
        <v>73.78</v>
      </c>
      <c r="J32" s="21">
        <v>26.22</v>
      </c>
      <c r="K32" s="21">
        <v>25.4</v>
      </c>
    </row>
    <row r="33" spans="1:428" ht="42.95" customHeight="1" x14ac:dyDescent="0.25">
      <c r="A33" s="44">
        <v>257</v>
      </c>
      <c r="B33" s="69" t="s">
        <v>33</v>
      </c>
      <c r="C33" s="70" t="s">
        <v>124</v>
      </c>
      <c r="D33" s="20">
        <v>153269.35999999999</v>
      </c>
      <c r="E33" s="20">
        <v>124908.74</v>
      </c>
      <c r="F33" s="20">
        <v>28360.62</v>
      </c>
      <c r="G33" s="20">
        <v>26818.43</v>
      </c>
      <c r="H33" s="21">
        <v>100</v>
      </c>
      <c r="I33" s="21">
        <v>81.5</v>
      </c>
      <c r="J33" s="21">
        <v>18.5</v>
      </c>
      <c r="K33" s="21">
        <v>17.5</v>
      </c>
    </row>
    <row r="34" spans="1:428" ht="42.95" customHeight="1" x14ac:dyDescent="0.25">
      <c r="A34" s="44">
        <v>351</v>
      </c>
      <c r="B34" s="69" t="s">
        <v>35</v>
      </c>
      <c r="C34" s="70" t="s">
        <v>124</v>
      </c>
      <c r="D34" s="20">
        <v>172946.36</v>
      </c>
      <c r="E34" s="20">
        <v>139567.13</v>
      </c>
      <c r="F34" s="20">
        <v>33379.230000000003</v>
      </c>
      <c r="G34" s="20">
        <v>30744.81</v>
      </c>
      <c r="H34" s="21">
        <v>100</v>
      </c>
      <c r="I34" s="21">
        <v>80.7</v>
      </c>
      <c r="J34" s="21">
        <v>19.3</v>
      </c>
      <c r="K34" s="21">
        <v>17.78</v>
      </c>
    </row>
    <row r="35" spans="1:428" ht="42.95" customHeight="1" x14ac:dyDescent="0.25">
      <c r="A35" s="44">
        <v>352</v>
      </c>
      <c r="B35" s="69" t="s">
        <v>36</v>
      </c>
      <c r="C35" s="70" t="s">
        <v>124</v>
      </c>
      <c r="D35" s="20">
        <v>195104.95</v>
      </c>
      <c r="E35" s="20">
        <v>164633.07</v>
      </c>
      <c r="F35" s="20">
        <v>30471.87</v>
      </c>
      <c r="G35" s="20">
        <v>28688.28</v>
      </c>
      <c r="H35" s="21">
        <v>100</v>
      </c>
      <c r="I35" s="21">
        <v>84.38</v>
      </c>
      <c r="J35" s="21">
        <v>15.62</v>
      </c>
      <c r="K35" s="21">
        <v>14.7</v>
      </c>
    </row>
    <row r="36" spans="1:428" ht="42.95" customHeight="1" x14ac:dyDescent="0.25">
      <c r="A36" s="44">
        <v>353</v>
      </c>
      <c r="B36" s="69" t="s">
        <v>37</v>
      </c>
      <c r="C36" s="70" t="s">
        <v>124</v>
      </c>
      <c r="D36" s="20">
        <v>251368.22</v>
      </c>
      <c r="E36" s="20">
        <v>198325.66</v>
      </c>
      <c r="F36" s="20">
        <v>53042.559999999998</v>
      </c>
      <c r="G36" s="20">
        <v>49413.73</v>
      </c>
      <c r="H36" s="21">
        <v>100</v>
      </c>
      <c r="I36" s="21">
        <v>78.900000000000006</v>
      </c>
      <c r="J36" s="21">
        <v>21.1</v>
      </c>
      <c r="K36" s="21">
        <v>19.66</v>
      </c>
      <c r="M36" s="97"/>
    </row>
    <row r="37" spans="1:428" s="98" customFormat="1" ht="42.95" customHeight="1" x14ac:dyDescent="0.25">
      <c r="A37" s="44" t="s">
        <v>66</v>
      </c>
      <c r="B37" s="26" t="s">
        <v>125</v>
      </c>
      <c r="C37" s="70" t="s">
        <v>124</v>
      </c>
      <c r="D37" s="102">
        <v>134977.23000000001</v>
      </c>
      <c r="E37" s="20">
        <v>113051.22</v>
      </c>
      <c r="F37" s="20">
        <v>21926.01</v>
      </c>
      <c r="G37" s="20">
        <v>20790.5</v>
      </c>
      <c r="H37" s="21">
        <v>100</v>
      </c>
      <c r="I37" s="21">
        <v>83.76</v>
      </c>
      <c r="J37" s="21">
        <v>16.239999999999998</v>
      </c>
      <c r="K37" s="21">
        <v>15.4</v>
      </c>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7"/>
      <c r="BP37" s="97"/>
      <c r="BQ37" s="97"/>
      <c r="BR37" s="97"/>
      <c r="BS37" s="97"/>
      <c r="BT37" s="97"/>
      <c r="BU37" s="97"/>
      <c r="BV37" s="97"/>
      <c r="BW37" s="97"/>
      <c r="BX37" s="97"/>
      <c r="BY37" s="97"/>
      <c r="BZ37" s="97"/>
      <c r="CA37" s="97"/>
      <c r="CB37" s="97"/>
      <c r="CC37" s="97"/>
      <c r="CD37" s="97"/>
      <c r="CE37" s="97"/>
      <c r="CF37" s="97"/>
      <c r="CG37" s="97"/>
      <c r="CH37" s="97"/>
      <c r="CI37" s="97"/>
      <c r="CJ37" s="97"/>
      <c r="CK37" s="97"/>
      <c r="CL37" s="97"/>
      <c r="CM37" s="97"/>
      <c r="CN37" s="97"/>
      <c r="CO37" s="97"/>
      <c r="CP37" s="97"/>
      <c r="CQ37" s="97"/>
      <c r="CR37" s="97"/>
      <c r="CS37" s="97"/>
      <c r="CT37" s="97"/>
      <c r="CU37" s="97"/>
      <c r="CV37" s="97"/>
      <c r="CW37" s="97"/>
      <c r="CX37" s="97"/>
      <c r="CY37" s="97"/>
      <c r="CZ37" s="97"/>
      <c r="DA37" s="97"/>
      <c r="DB37" s="97"/>
      <c r="DC37" s="9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97"/>
      <c r="ED37" s="97"/>
      <c r="EE37" s="97"/>
      <c r="EF37" s="97"/>
      <c r="EG37" s="97"/>
      <c r="EH37" s="97"/>
      <c r="EI37" s="97"/>
      <c r="EJ37" s="97"/>
      <c r="EK37" s="97"/>
      <c r="EL37" s="97"/>
      <c r="EM37" s="97"/>
      <c r="EN37" s="97"/>
      <c r="EO37" s="97"/>
      <c r="EP37" s="97"/>
      <c r="EQ37" s="97"/>
      <c r="ER37" s="97"/>
      <c r="ES37" s="97"/>
      <c r="ET37" s="97"/>
      <c r="EU37" s="97"/>
      <c r="EV37" s="97"/>
      <c r="EW37" s="97"/>
      <c r="EX37" s="97"/>
      <c r="EY37" s="97"/>
      <c r="EZ37" s="97"/>
      <c r="FA37" s="97"/>
      <c r="FB37" s="97"/>
      <c r="FC37" s="97"/>
      <c r="FD37" s="97"/>
      <c r="FE37" s="97"/>
      <c r="FF37" s="97"/>
      <c r="FG37" s="97"/>
      <c r="FH37" s="97"/>
      <c r="FI37" s="97"/>
      <c r="FJ37" s="97"/>
      <c r="FK37" s="97"/>
      <c r="FL37" s="97"/>
      <c r="FM37" s="97"/>
      <c r="FN37" s="97"/>
      <c r="FO37" s="97"/>
      <c r="FP37" s="97"/>
      <c r="FQ37" s="97"/>
      <c r="FR37" s="97"/>
      <c r="FS37" s="97"/>
      <c r="FT37" s="97"/>
      <c r="FU37" s="97"/>
      <c r="FV37" s="97"/>
      <c r="FW37" s="97"/>
      <c r="FX37" s="97"/>
      <c r="FY37" s="97"/>
      <c r="FZ37" s="97"/>
      <c r="GA37" s="97"/>
      <c r="GB37" s="97"/>
      <c r="GC37" s="97"/>
      <c r="GD37" s="97"/>
      <c r="GE37" s="97"/>
      <c r="GF37" s="97"/>
      <c r="GG37" s="97"/>
      <c r="GH37" s="97"/>
      <c r="GI37" s="97"/>
      <c r="GJ37" s="97"/>
      <c r="GK37" s="97"/>
      <c r="GL37" s="97"/>
      <c r="GM37" s="97"/>
      <c r="GN37" s="97"/>
      <c r="GO37" s="97"/>
      <c r="GP37" s="97"/>
      <c r="GQ37" s="97"/>
      <c r="GR37" s="97"/>
      <c r="GS37" s="97"/>
      <c r="GT37" s="97"/>
      <c r="GU37" s="97"/>
      <c r="GV37" s="97"/>
      <c r="GW37" s="97"/>
      <c r="GX37" s="97"/>
      <c r="GY37" s="97"/>
      <c r="GZ37" s="97"/>
      <c r="HA37" s="97"/>
      <c r="HB37" s="97"/>
      <c r="HC37" s="97"/>
      <c r="HD37" s="97"/>
      <c r="HE37" s="97"/>
      <c r="HF37" s="97"/>
      <c r="HG37" s="97"/>
      <c r="HH37" s="97"/>
      <c r="HI37" s="97"/>
      <c r="HJ37" s="97"/>
      <c r="HK37" s="97"/>
      <c r="HL37" s="97"/>
      <c r="HM37" s="97"/>
      <c r="HN37" s="97"/>
      <c r="HO37" s="97"/>
      <c r="HP37" s="97"/>
      <c r="HQ37" s="97"/>
      <c r="HR37" s="97"/>
      <c r="HS37" s="97"/>
      <c r="HT37" s="97"/>
      <c r="HU37" s="97"/>
      <c r="HV37" s="97"/>
      <c r="HW37" s="97"/>
      <c r="HX37" s="97"/>
      <c r="HY37" s="97"/>
      <c r="HZ37" s="97"/>
      <c r="IA37" s="97"/>
      <c r="IB37" s="97"/>
      <c r="IC37" s="97"/>
      <c r="ID37" s="97"/>
      <c r="IE37" s="97"/>
      <c r="IF37" s="97"/>
      <c r="IG37" s="97"/>
      <c r="IH37" s="97"/>
      <c r="II37" s="97"/>
      <c r="IJ37" s="97"/>
      <c r="IK37" s="97"/>
      <c r="IL37" s="97"/>
      <c r="IM37" s="97"/>
      <c r="IN37" s="97"/>
      <c r="IO37" s="97"/>
      <c r="IP37" s="97"/>
      <c r="IQ37" s="97"/>
      <c r="IR37" s="97"/>
      <c r="IS37" s="97"/>
      <c r="IT37" s="97"/>
      <c r="IU37" s="97"/>
      <c r="IV37" s="97"/>
      <c r="IW37" s="97"/>
      <c r="IX37" s="97"/>
      <c r="IY37" s="97"/>
      <c r="IZ37" s="97"/>
      <c r="JA37" s="97"/>
      <c r="JB37" s="97"/>
      <c r="JC37" s="97"/>
      <c r="JD37" s="97"/>
      <c r="JE37" s="97"/>
      <c r="JF37" s="97"/>
      <c r="JG37" s="97"/>
      <c r="JH37" s="97"/>
      <c r="JI37" s="97"/>
      <c r="JJ37" s="97"/>
      <c r="JK37" s="97"/>
      <c r="JL37" s="97"/>
      <c r="JM37" s="97"/>
      <c r="JN37" s="97"/>
      <c r="JO37" s="97"/>
      <c r="JP37" s="97"/>
      <c r="JQ37" s="97"/>
      <c r="JR37" s="97"/>
      <c r="JS37" s="97"/>
      <c r="JT37" s="97"/>
      <c r="JU37" s="97"/>
      <c r="JV37" s="97"/>
      <c r="JW37" s="97"/>
      <c r="JX37" s="97"/>
      <c r="JY37" s="97"/>
      <c r="JZ37" s="97"/>
      <c r="KA37" s="97"/>
      <c r="KB37" s="97"/>
      <c r="KC37" s="97"/>
      <c r="KD37" s="97"/>
      <c r="KE37" s="97"/>
      <c r="KF37" s="97"/>
      <c r="KG37" s="97"/>
      <c r="KH37" s="97"/>
      <c r="KI37" s="97"/>
      <c r="KJ37" s="97"/>
      <c r="KK37" s="97"/>
      <c r="KL37" s="97"/>
      <c r="KM37" s="97"/>
      <c r="KN37" s="97"/>
      <c r="KO37" s="97"/>
      <c r="KP37" s="97"/>
      <c r="KQ37" s="97"/>
      <c r="KR37" s="97"/>
      <c r="KS37" s="97"/>
      <c r="KT37" s="97"/>
      <c r="KU37" s="97"/>
      <c r="KV37" s="97"/>
      <c r="KW37" s="97"/>
      <c r="KX37" s="97"/>
      <c r="KY37" s="97"/>
      <c r="KZ37" s="97"/>
      <c r="LA37" s="97"/>
      <c r="LB37" s="97"/>
      <c r="LC37" s="97"/>
      <c r="LD37" s="97"/>
      <c r="LE37" s="97"/>
      <c r="LF37" s="97"/>
      <c r="LG37" s="97"/>
      <c r="LH37" s="97"/>
      <c r="LI37" s="97"/>
      <c r="LJ37" s="97"/>
      <c r="LK37" s="97"/>
      <c r="LL37" s="97"/>
      <c r="LM37" s="97"/>
      <c r="LN37" s="97"/>
      <c r="LO37" s="97"/>
      <c r="LP37" s="97"/>
      <c r="LQ37" s="97"/>
      <c r="LR37" s="97"/>
      <c r="LS37" s="97"/>
      <c r="LT37" s="97"/>
      <c r="LU37" s="97"/>
      <c r="LV37" s="97"/>
      <c r="LW37" s="97"/>
      <c r="LX37" s="97"/>
      <c r="LY37" s="97"/>
      <c r="LZ37" s="97"/>
      <c r="MA37" s="97"/>
      <c r="MB37" s="97"/>
      <c r="MC37" s="97"/>
      <c r="MD37" s="97"/>
      <c r="ME37" s="97"/>
      <c r="MF37" s="97"/>
      <c r="MG37" s="97"/>
      <c r="MH37" s="97"/>
      <c r="MI37" s="97"/>
      <c r="MJ37" s="97"/>
      <c r="MK37" s="97"/>
      <c r="ML37" s="97"/>
      <c r="MM37" s="97"/>
      <c r="MN37" s="97"/>
      <c r="MO37" s="97"/>
      <c r="MP37" s="97"/>
      <c r="MQ37" s="97"/>
      <c r="MR37" s="97"/>
      <c r="MS37" s="97"/>
      <c r="MT37" s="97"/>
      <c r="MU37" s="97"/>
      <c r="MV37" s="97"/>
      <c r="MW37" s="97"/>
      <c r="MX37" s="97"/>
      <c r="MY37" s="97"/>
      <c r="MZ37" s="97"/>
      <c r="NA37" s="97"/>
      <c r="NB37" s="97"/>
      <c r="NC37" s="97"/>
      <c r="ND37" s="97"/>
      <c r="NE37" s="97"/>
      <c r="NF37" s="97"/>
      <c r="NG37" s="97"/>
      <c r="NH37" s="97"/>
      <c r="NI37" s="97"/>
      <c r="NJ37" s="97"/>
      <c r="NK37" s="97"/>
      <c r="NL37" s="97"/>
      <c r="NM37" s="97"/>
      <c r="NN37" s="97"/>
      <c r="NO37" s="97"/>
      <c r="NP37" s="97"/>
      <c r="NQ37" s="97"/>
      <c r="NR37" s="97"/>
      <c r="NS37" s="97"/>
      <c r="NT37" s="97"/>
      <c r="NU37" s="97"/>
      <c r="NV37" s="97"/>
      <c r="NW37" s="97"/>
      <c r="NX37" s="97"/>
      <c r="NY37" s="97"/>
      <c r="NZ37" s="97"/>
      <c r="OA37" s="97"/>
      <c r="OB37" s="97"/>
      <c r="OC37" s="97"/>
      <c r="OD37" s="97"/>
      <c r="OE37" s="97"/>
      <c r="OF37" s="97"/>
      <c r="OG37" s="97"/>
      <c r="OH37" s="97"/>
      <c r="OI37" s="97"/>
      <c r="OJ37" s="97"/>
      <c r="OK37" s="97"/>
      <c r="OL37" s="97"/>
      <c r="OM37" s="97"/>
      <c r="ON37" s="97"/>
      <c r="OO37" s="97"/>
      <c r="OP37" s="97"/>
      <c r="OQ37" s="97"/>
      <c r="OR37" s="97"/>
      <c r="OS37" s="97"/>
      <c r="OT37" s="97"/>
      <c r="OU37" s="97"/>
      <c r="OV37" s="97"/>
      <c r="OW37" s="97"/>
      <c r="OX37" s="97"/>
      <c r="OY37" s="97"/>
      <c r="OZ37" s="97"/>
      <c r="PA37" s="97"/>
      <c r="PB37" s="97"/>
      <c r="PC37" s="97"/>
      <c r="PD37" s="97"/>
      <c r="PE37" s="97"/>
      <c r="PF37" s="97"/>
      <c r="PG37" s="97"/>
      <c r="PH37" s="97"/>
      <c r="PI37" s="97"/>
      <c r="PJ37" s="97"/>
      <c r="PK37" s="97"/>
      <c r="PL37" s="97"/>
    </row>
    <row r="38" spans="1:428" ht="42.95" customHeight="1" x14ac:dyDescent="0.25">
      <c r="A38" s="44">
        <v>355</v>
      </c>
      <c r="B38" s="69" t="s">
        <v>39</v>
      </c>
      <c r="C38" s="70" t="s">
        <v>124</v>
      </c>
      <c r="D38" s="20">
        <v>178861.4</v>
      </c>
      <c r="E38" s="20">
        <v>149057.81</v>
      </c>
      <c r="F38" s="20">
        <v>29803.58</v>
      </c>
      <c r="G38" s="20">
        <v>27012.85</v>
      </c>
      <c r="H38" s="21">
        <v>100</v>
      </c>
      <c r="I38" s="21">
        <v>83.34</v>
      </c>
      <c r="J38" s="21">
        <v>16.66</v>
      </c>
      <c r="K38" s="21">
        <v>15.1</v>
      </c>
    </row>
    <row r="39" spans="1:428" ht="42.95" customHeight="1" x14ac:dyDescent="0.25">
      <c r="A39" s="44">
        <v>356</v>
      </c>
      <c r="B39" s="69" t="s">
        <v>40</v>
      </c>
      <c r="C39" s="70" t="s">
        <v>124</v>
      </c>
      <c r="D39" s="20">
        <v>112432.95</v>
      </c>
      <c r="E39" s="20">
        <v>96414.6</v>
      </c>
      <c r="F39" s="20">
        <v>16018.35</v>
      </c>
      <c r="G39" s="20">
        <v>14150.41</v>
      </c>
      <c r="H39" s="21">
        <v>100</v>
      </c>
      <c r="I39" s="21">
        <v>85.75</v>
      </c>
      <c r="J39" s="21">
        <v>14.25</v>
      </c>
      <c r="K39" s="21">
        <v>12.59</v>
      </c>
    </row>
    <row r="40" spans="1:428" ht="42.95" customHeight="1" x14ac:dyDescent="0.25">
      <c r="A40" s="44">
        <v>357</v>
      </c>
      <c r="B40" s="69" t="s">
        <v>41</v>
      </c>
      <c r="C40" s="70" t="s">
        <v>124</v>
      </c>
      <c r="D40" s="20">
        <v>161635.79999999999</v>
      </c>
      <c r="E40" s="20">
        <v>136772.19</v>
      </c>
      <c r="F40" s="20">
        <v>24863.61</v>
      </c>
      <c r="G40" s="20">
        <v>22770.76</v>
      </c>
      <c r="H40" s="21">
        <v>100</v>
      </c>
      <c r="I40" s="21">
        <v>84.62</v>
      </c>
      <c r="J40" s="21">
        <v>15.38</v>
      </c>
      <c r="K40" s="21">
        <v>14.09</v>
      </c>
    </row>
    <row r="41" spans="1:428" ht="42.95" customHeight="1" x14ac:dyDescent="0.25">
      <c r="A41" s="44">
        <v>358</v>
      </c>
      <c r="B41" s="69" t="s">
        <v>42</v>
      </c>
      <c r="C41" s="70" t="s">
        <v>124</v>
      </c>
      <c r="D41" s="20">
        <v>134618.28</v>
      </c>
      <c r="E41" s="20">
        <v>105295.38</v>
      </c>
      <c r="F41" s="20">
        <v>29322.9</v>
      </c>
      <c r="G41" s="20">
        <v>27980.11</v>
      </c>
      <c r="H41" s="21">
        <v>100</v>
      </c>
      <c r="I41" s="21">
        <v>78.22</v>
      </c>
      <c r="J41" s="21">
        <v>21.78</v>
      </c>
      <c r="K41" s="21">
        <v>20.78</v>
      </c>
    </row>
    <row r="42" spans="1:428" ht="42.95" customHeight="1" x14ac:dyDescent="0.25">
      <c r="A42" s="44">
        <v>359</v>
      </c>
      <c r="B42" s="69" t="s">
        <v>43</v>
      </c>
      <c r="C42" s="70" t="s">
        <v>124</v>
      </c>
      <c r="D42" s="20">
        <v>201511.54</v>
      </c>
      <c r="E42" s="20">
        <v>165679.78</v>
      </c>
      <c r="F42" s="20">
        <v>35831.760000000002</v>
      </c>
      <c r="G42" s="20">
        <v>33588.58</v>
      </c>
      <c r="H42" s="21">
        <v>100</v>
      </c>
      <c r="I42" s="21">
        <v>82.22</v>
      </c>
      <c r="J42" s="21">
        <v>17.78</v>
      </c>
      <c r="K42" s="21">
        <v>16.670000000000002</v>
      </c>
    </row>
    <row r="43" spans="1:428" ht="42.95" customHeight="1" x14ac:dyDescent="0.25">
      <c r="A43" s="44" t="s">
        <v>66</v>
      </c>
      <c r="B43" s="70" t="s">
        <v>126</v>
      </c>
      <c r="C43" s="70" t="s">
        <v>124</v>
      </c>
      <c r="D43" s="20">
        <v>134977.23000000001</v>
      </c>
      <c r="E43" s="20">
        <v>113051.22</v>
      </c>
      <c r="F43" s="20">
        <v>21926.01</v>
      </c>
      <c r="G43" s="20">
        <v>20790.5</v>
      </c>
      <c r="H43" s="21">
        <v>100</v>
      </c>
      <c r="I43" s="21">
        <v>83.76</v>
      </c>
      <c r="J43" s="21">
        <v>16.239999999999998</v>
      </c>
      <c r="K43" s="21">
        <v>15.4</v>
      </c>
    </row>
    <row r="44" spans="1:428" ht="42.95" customHeight="1" x14ac:dyDescent="0.25">
      <c r="A44" s="44">
        <v>361</v>
      </c>
      <c r="B44" s="69" t="s">
        <v>44</v>
      </c>
      <c r="C44" s="70" t="s">
        <v>124</v>
      </c>
      <c r="D44" s="20">
        <v>135295.10999999999</v>
      </c>
      <c r="E44" s="20">
        <v>108432.21</v>
      </c>
      <c r="F44" s="20">
        <v>26862.9</v>
      </c>
      <c r="G44" s="20">
        <v>25598.26</v>
      </c>
      <c r="H44" s="21">
        <v>100</v>
      </c>
      <c r="I44" s="21">
        <v>80.14</v>
      </c>
      <c r="J44" s="21">
        <v>19.86</v>
      </c>
      <c r="K44" s="21">
        <v>18.920000000000002</v>
      </c>
    </row>
    <row r="45" spans="1:428" ht="42.95" customHeight="1" x14ac:dyDescent="0.25">
      <c r="A45" s="44">
        <v>401</v>
      </c>
      <c r="B45" s="69" t="s">
        <v>46</v>
      </c>
      <c r="C45" s="70" t="s">
        <v>124</v>
      </c>
      <c r="D45" s="20">
        <v>76721.77</v>
      </c>
      <c r="E45" s="20">
        <v>50719.94</v>
      </c>
      <c r="F45" s="20">
        <v>26001.83</v>
      </c>
      <c r="G45" s="20">
        <v>24832.639999999999</v>
      </c>
      <c r="H45" s="21">
        <v>100</v>
      </c>
      <c r="I45" s="21">
        <v>66.11</v>
      </c>
      <c r="J45" s="21">
        <v>33.89</v>
      </c>
      <c r="K45" s="21">
        <v>32.369999999999997</v>
      </c>
    </row>
    <row r="46" spans="1:428" s="98" customFormat="1" ht="42.95" customHeight="1" x14ac:dyDescent="0.25">
      <c r="A46" s="44" t="s">
        <v>67</v>
      </c>
      <c r="B46" s="24" t="s">
        <v>47</v>
      </c>
      <c r="C46" s="70" t="s">
        <v>124</v>
      </c>
      <c r="D46" s="102">
        <v>218897.8</v>
      </c>
      <c r="E46" s="102">
        <v>181487.15</v>
      </c>
      <c r="F46" s="102">
        <v>37410.65</v>
      </c>
      <c r="G46" s="102">
        <v>36060.629999999997</v>
      </c>
      <c r="H46" s="123">
        <v>100</v>
      </c>
      <c r="I46" s="123">
        <v>82.91</v>
      </c>
      <c r="J46" s="123">
        <v>17.09</v>
      </c>
      <c r="K46" s="123">
        <v>16.47</v>
      </c>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7"/>
      <c r="BP46" s="97"/>
      <c r="BQ46" s="97"/>
      <c r="BR46" s="97"/>
      <c r="BS46" s="97"/>
      <c r="BT46" s="97"/>
      <c r="BU46" s="97"/>
      <c r="BV46" s="97"/>
      <c r="BW46" s="97"/>
      <c r="BX46" s="97"/>
      <c r="BY46" s="97"/>
      <c r="BZ46" s="97"/>
      <c r="CA46" s="97"/>
      <c r="CB46" s="97"/>
      <c r="CC46" s="97"/>
      <c r="CD46" s="97"/>
      <c r="CE46" s="97"/>
      <c r="CF46" s="97"/>
      <c r="CG46" s="97"/>
      <c r="CH46" s="97"/>
      <c r="CI46" s="97"/>
      <c r="CJ46" s="97"/>
      <c r="CK46" s="97"/>
      <c r="CL46" s="97"/>
      <c r="CM46" s="97"/>
      <c r="CN46" s="97"/>
      <c r="CO46" s="97"/>
      <c r="CP46" s="97"/>
      <c r="CQ46" s="97"/>
      <c r="CR46" s="97"/>
      <c r="CS46" s="97"/>
      <c r="CT46" s="97"/>
      <c r="CU46" s="97"/>
      <c r="CV46" s="97"/>
      <c r="CW46" s="97"/>
      <c r="CX46" s="97"/>
      <c r="CY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DX46" s="97"/>
      <c r="DY46" s="97"/>
      <c r="DZ46" s="97"/>
      <c r="EA46" s="97"/>
      <c r="EB46" s="97"/>
      <c r="EC46" s="97"/>
      <c r="ED46" s="97"/>
      <c r="EE46" s="97"/>
      <c r="EF46" s="97"/>
      <c r="EG46" s="97"/>
      <c r="EH46" s="97"/>
      <c r="EI46" s="97"/>
      <c r="EJ46" s="97"/>
      <c r="EK46" s="97"/>
      <c r="EL46" s="97"/>
      <c r="EM46" s="97"/>
      <c r="EN46" s="97"/>
      <c r="EO46" s="97"/>
      <c r="EP46" s="97"/>
      <c r="EQ46" s="97"/>
      <c r="ER46" s="97"/>
      <c r="ES46" s="97"/>
      <c r="ET46" s="97"/>
      <c r="EU46" s="97"/>
      <c r="EV46" s="97"/>
      <c r="EW46" s="97"/>
      <c r="EX46" s="97"/>
      <c r="EY46" s="97"/>
      <c r="EZ46" s="97"/>
      <c r="FA46" s="97"/>
      <c r="FB46" s="97"/>
      <c r="FC46" s="97"/>
      <c r="FD46" s="97"/>
      <c r="FE46" s="97"/>
      <c r="FF46" s="97"/>
      <c r="FG46" s="97"/>
      <c r="FH46" s="97"/>
      <c r="FI46" s="97"/>
      <c r="FJ46" s="97"/>
      <c r="FK46" s="97"/>
      <c r="FL46" s="97"/>
      <c r="FM46" s="97"/>
      <c r="FN46" s="97"/>
      <c r="FO46" s="97"/>
      <c r="FP46" s="97"/>
      <c r="FQ46" s="97"/>
      <c r="FR46" s="97"/>
      <c r="FS46" s="97"/>
      <c r="FT46" s="97"/>
      <c r="FU46" s="97"/>
      <c r="FV46" s="97"/>
      <c r="FW46" s="97"/>
      <c r="FX46" s="97"/>
      <c r="FY46" s="97"/>
      <c r="FZ46" s="97"/>
      <c r="GA46" s="97"/>
      <c r="GB46" s="97"/>
      <c r="GC46" s="97"/>
      <c r="GD46" s="97"/>
      <c r="GE46" s="97"/>
      <c r="GF46" s="97"/>
      <c r="GG46" s="97"/>
      <c r="GH46" s="97"/>
      <c r="PF46" s="103"/>
      <c r="PH46" s="103"/>
    </row>
    <row r="47" spans="1:428" ht="42.95" customHeight="1" x14ac:dyDescent="0.25">
      <c r="A47" s="44">
        <v>403</v>
      </c>
      <c r="B47" s="70" t="s">
        <v>127</v>
      </c>
      <c r="C47" s="70" t="s">
        <v>124</v>
      </c>
      <c r="D47" s="20">
        <v>166349.01999999999</v>
      </c>
      <c r="E47" s="20">
        <v>137403.18</v>
      </c>
      <c r="F47" s="20">
        <v>28945.84</v>
      </c>
      <c r="G47" s="20">
        <v>26362.65</v>
      </c>
      <c r="H47" s="21">
        <v>100</v>
      </c>
      <c r="I47" s="21">
        <v>82.6</v>
      </c>
      <c r="J47" s="21">
        <v>17.399999999999999</v>
      </c>
      <c r="K47" s="21">
        <v>15.85</v>
      </c>
    </row>
    <row r="48" spans="1:428" ht="42.95" customHeight="1" x14ac:dyDescent="0.25">
      <c r="A48" s="44">
        <v>404</v>
      </c>
      <c r="B48" s="69" t="s">
        <v>49</v>
      </c>
      <c r="C48" s="70" t="s">
        <v>124</v>
      </c>
      <c r="D48" s="20">
        <v>160876.73000000001</v>
      </c>
      <c r="E48" s="20">
        <v>113571.33</v>
      </c>
      <c r="F48" s="20">
        <v>47305.4</v>
      </c>
      <c r="G48" s="20">
        <v>44741.36</v>
      </c>
      <c r="H48" s="21">
        <v>100</v>
      </c>
      <c r="I48" s="21">
        <v>70.599999999999994</v>
      </c>
      <c r="J48" s="21">
        <v>29.4</v>
      </c>
      <c r="K48" s="21">
        <v>27.81</v>
      </c>
    </row>
    <row r="49" spans="1:11" ht="42.95" customHeight="1" x14ac:dyDescent="0.25">
      <c r="A49" s="44">
        <v>405</v>
      </c>
      <c r="B49" s="69" t="s">
        <v>50</v>
      </c>
      <c r="C49" s="70" t="s">
        <v>124</v>
      </c>
      <c r="D49" s="20">
        <v>73261.259999999995</v>
      </c>
      <c r="E49" s="20">
        <v>55453.32</v>
      </c>
      <c r="F49" s="20">
        <v>17807.939999999999</v>
      </c>
      <c r="G49" s="20">
        <v>17352.759999999998</v>
      </c>
      <c r="H49" s="21">
        <v>100</v>
      </c>
      <c r="I49" s="21">
        <v>75.69</v>
      </c>
      <c r="J49" s="21">
        <v>24.31</v>
      </c>
      <c r="K49" s="21">
        <v>23.69</v>
      </c>
    </row>
    <row r="50" spans="1:11" ht="42.95" customHeight="1" x14ac:dyDescent="0.25">
      <c r="A50" s="44">
        <v>451</v>
      </c>
      <c r="B50" s="69" t="s">
        <v>51</v>
      </c>
      <c r="C50" s="70" t="s">
        <v>124</v>
      </c>
      <c r="D50" s="20">
        <v>123021.45</v>
      </c>
      <c r="E50" s="20">
        <v>102914.32</v>
      </c>
      <c r="F50" s="20">
        <v>20107.13</v>
      </c>
      <c r="G50" s="20">
        <v>19239.099999999999</v>
      </c>
      <c r="H50" s="21">
        <v>100</v>
      </c>
      <c r="I50" s="21">
        <v>83.66</v>
      </c>
      <c r="J50" s="21">
        <v>16.34</v>
      </c>
      <c r="K50" s="21">
        <v>15.64</v>
      </c>
    </row>
    <row r="51" spans="1:11" ht="42.95" customHeight="1" x14ac:dyDescent="0.25">
      <c r="A51" s="44">
        <v>452</v>
      </c>
      <c r="B51" s="69" t="s">
        <v>52</v>
      </c>
      <c r="C51" s="70" t="s">
        <v>124</v>
      </c>
      <c r="D51" s="20">
        <v>187927.13</v>
      </c>
      <c r="E51" s="20">
        <v>163445.69</v>
      </c>
      <c r="F51" s="20">
        <v>24481.439999999999</v>
      </c>
      <c r="G51" s="20">
        <v>23420.66</v>
      </c>
      <c r="H51" s="21">
        <v>100</v>
      </c>
      <c r="I51" s="21">
        <v>86.97</v>
      </c>
      <c r="J51" s="21">
        <v>13.03</v>
      </c>
      <c r="K51" s="21">
        <v>12.46</v>
      </c>
    </row>
    <row r="52" spans="1:11" ht="42.95" customHeight="1" x14ac:dyDescent="0.25">
      <c r="A52" s="44">
        <v>453</v>
      </c>
      <c r="B52" s="69" t="s">
        <v>53</v>
      </c>
      <c r="C52" s="70" t="s">
        <v>124</v>
      </c>
      <c r="D52" s="20">
        <v>170111.21</v>
      </c>
      <c r="E52" s="20">
        <v>119634.44</v>
      </c>
      <c r="F52" s="20">
        <v>50476.77</v>
      </c>
      <c r="G52" s="20">
        <v>48998.36</v>
      </c>
      <c r="H52" s="21">
        <v>100</v>
      </c>
      <c r="I52" s="21">
        <v>70.33</v>
      </c>
      <c r="J52" s="21">
        <v>29.67</v>
      </c>
      <c r="K52" s="21">
        <v>28.8</v>
      </c>
    </row>
    <row r="53" spans="1:11" ht="42.95" customHeight="1" x14ac:dyDescent="0.25">
      <c r="A53" s="44">
        <v>454</v>
      </c>
      <c r="B53" s="69" t="s">
        <v>54</v>
      </c>
      <c r="C53" s="70" t="s">
        <v>124</v>
      </c>
      <c r="D53" s="20">
        <v>320355.52</v>
      </c>
      <c r="E53" s="20">
        <v>247809.8</v>
      </c>
      <c r="F53" s="20">
        <v>72545.72</v>
      </c>
      <c r="G53" s="20">
        <v>70679.72</v>
      </c>
      <c r="H53" s="21">
        <v>100</v>
      </c>
      <c r="I53" s="21">
        <v>77.349999999999994</v>
      </c>
      <c r="J53" s="21">
        <v>22.65</v>
      </c>
      <c r="K53" s="21">
        <v>22.06</v>
      </c>
    </row>
    <row r="54" spans="1:11" ht="42.95" customHeight="1" x14ac:dyDescent="0.25">
      <c r="A54" s="44" t="s">
        <v>68</v>
      </c>
      <c r="B54" s="69" t="s">
        <v>55</v>
      </c>
      <c r="C54" s="70" t="s">
        <v>124</v>
      </c>
      <c r="D54" s="20">
        <v>153262.73000000001</v>
      </c>
      <c r="E54" s="20">
        <v>135744.13</v>
      </c>
      <c r="F54" s="20">
        <v>17518.599999999999</v>
      </c>
      <c r="G54" s="20">
        <v>16585.89</v>
      </c>
      <c r="H54" s="21">
        <v>100</v>
      </c>
      <c r="I54" s="21">
        <v>88.57</v>
      </c>
      <c r="J54" s="21">
        <v>11.43</v>
      </c>
      <c r="K54" s="21">
        <v>10.82</v>
      </c>
    </row>
    <row r="55" spans="1:11" ht="42.95" customHeight="1" x14ac:dyDescent="0.25">
      <c r="A55" s="44">
        <v>456</v>
      </c>
      <c r="B55" s="69" t="s">
        <v>56</v>
      </c>
      <c r="C55" s="70" t="s">
        <v>124</v>
      </c>
      <c r="D55" s="20">
        <v>133726.85999999999</v>
      </c>
      <c r="E55" s="20">
        <v>96517.63</v>
      </c>
      <c r="F55" s="20">
        <v>37209.230000000003</v>
      </c>
      <c r="G55" s="20">
        <v>36104.39</v>
      </c>
      <c r="H55" s="21">
        <v>100</v>
      </c>
      <c r="I55" s="21">
        <v>72.180000000000007</v>
      </c>
      <c r="J55" s="21">
        <v>27.82</v>
      </c>
      <c r="K55" s="21">
        <v>27</v>
      </c>
    </row>
    <row r="56" spans="1:11" ht="42.95" customHeight="1" x14ac:dyDescent="0.25">
      <c r="A56" s="44" t="s">
        <v>67</v>
      </c>
      <c r="B56" s="69" t="s">
        <v>96</v>
      </c>
      <c r="C56" s="70" t="s">
        <v>124</v>
      </c>
      <c r="D56" s="20">
        <v>218897.8</v>
      </c>
      <c r="E56" s="20">
        <v>181487.15</v>
      </c>
      <c r="F56" s="20">
        <v>37410.65</v>
      </c>
      <c r="G56" s="20">
        <v>36060.629999999997</v>
      </c>
      <c r="H56" s="21">
        <v>100</v>
      </c>
      <c r="I56" s="21">
        <v>82.91</v>
      </c>
      <c r="J56" s="21">
        <v>17.09</v>
      </c>
      <c r="K56" s="21">
        <v>16.47</v>
      </c>
    </row>
    <row r="57" spans="1:11" ht="42.95" customHeight="1" x14ac:dyDescent="0.25">
      <c r="A57" s="44">
        <v>458</v>
      </c>
      <c r="B57" s="69" t="s">
        <v>57</v>
      </c>
      <c r="C57" s="70" t="s">
        <v>124</v>
      </c>
      <c r="D57" s="20">
        <v>130685.5</v>
      </c>
      <c r="E57" s="20">
        <v>110142.86</v>
      </c>
      <c r="F57" s="20">
        <v>20542.650000000001</v>
      </c>
      <c r="G57" s="20">
        <v>18929.740000000002</v>
      </c>
      <c r="H57" s="21">
        <v>100</v>
      </c>
      <c r="I57" s="21">
        <v>84.28</v>
      </c>
      <c r="J57" s="21">
        <v>15.72</v>
      </c>
      <c r="K57" s="21">
        <v>14.48</v>
      </c>
    </row>
    <row r="58" spans="1:11" ht="42.95" customHeight="1" x14ac:dyDescent="0.25">
      <c r="A58" s="44">
        <v>459</v>
      </c>
      <c r="B58" s="69" t="s">
        <v>58</v>
      </c>
      <c r="C58" s="70" t="s">
        <v>124</v>
      </c>
      <c r="D58" s="20">
        <v>351572.51</v>
      </c>
      <c r="E58" s="20">
        <v>269828.44</v>
      </c>
      <c r="F58" s="20">
        <v>81744.070000000007</v>
      </c>
      <c r="G58" s="20">
        <v>78212.41</v>
      </c>
      <c r="H58" s="21">
        <v>100</v>
      </c>
      <c r="I58" s="21">
        <v>76.75</v>
      </c>
      <c r="J58" s="21">
        <v>23.25</v>
      </c>
      <c r="K58" s="21">
        <v>22.25</v>
      </c>
    </row>
    <row r="59" spans="1:11" ht="12" customHeight="1" x14ac:dyDescent="0.25">
      <c r="A59" s="44">
        <v>460</v>
      </c>
      <c r="B59" s="69" t="s">
        <v>59</v>
      </c>
      <c r="C59" s="70" t="s">
        <v>124</v>
      </c>
      <c r="D59" s="20">
        <v>140318.24</v>
      </c>
      <c r="E59" s="20">
        <v>91833.03</v>
      </c>
      <c r="F59" s="20">
        <v>48485.21</v>
      </c>
      <c r="G59" s="20">
        <v>47361.71</v>
      </c>
      <c r="H59" s="21">
        <v>100</v>
      </c>
      <c r="I59" s="21">
        <v>65.45</v>
      </c>
      <c r="J59" s="21">
        <v>34.549999999999997</v>
      </c>
      <c r="K59" s="21">
        <v>33.75</v>
      </c>
    </row>
    <row r="60" spans="1:11" ht="14.1" customHeight="1" x14ac:dyDescent="0.25">
      <c r="A60" s="44">
        <v>461</v>
      </c>
      <c r="B60" s="69" t="s">
        <v>60</v>
      </c>
      <c r="C60" s="70" t="s">
        <v>124</v>
      </c>
      <c r="D60" s="20">
        <v>88600.2</v>
      </c>
      <c r="E60" s="20">
        <v>76976.72</v>
      </c>
      <c r="F60" s="20">
        <v>11623.48</v>
      </c>
      <c r="G60" s="20">
        <v>10253.790000000001</v>
      </c>
      <c r="H60" s="21">
        <v>100</v>
      </c>
      <c r="I60" s="21">
        <v>86.88</v>
      </c>
      <c r="J60" s="21">
        <v>13.12</v>
      </c>
      <c r="K60" s="21">
        <v>11.57</v>
      </c>
    </row>
    <row r="61" spans="1:11" ht="12" customHeight="1" x14ac:dyDescent="0.25">
      <c r="A61" s="44" t="s">
        <v>68</v>
      </c>
      <c r="B61" s="69" t="s">
        <v>97</v>
      </c>
      <c r="C61" s="70" t="s">
        <v>124</v>
      </c>
      <c r="D61" s="20">
        <v>153262.73000000001</v>
      </c>
      <c r="E61" s="20">
        <v>135744.13</v>
      </c>
      <c r="F61" s="20">
        <v>17518.599999999999</v>
      </c>
      <c r="G61" s="20">
        <v>16585.89</v>
      </c>
      <c r="H61" s="21">
        <v>100</v>
      </c>
      <c r="I61" s="21">
        <v>88.57</v>
      </c>
      <c r="J61" s="21">
        <v>11.43</v>
      </c>
      <c r="K61" s="21">
        <v>10.82</v>
      </c>
    </row>
    <row r="63" spans="1:11" x14ac:dyDescent="0.25">
      <c r="B63" s="165" t="s">
        <v>128</v>
      </c>
      <c r="C63" s="162"/>
      <c r="D63" s="162"/>
      <c r="E63" s="162"/>
      <c r="F63" s="162"/>
      <c r="G63" s="162"/>
      <c r="H63" s="162"/>
      <c r="I63" s="162"/>
      <c r="J63" s="162"/>
      <c r="K63" s="162"/>
    </row>
  </sheetData>
  <mergeCells count="5">
    <mergeCell ref="B1:K1"/>
    <mergeCell ref="B3:C5"/>
    <mergeCell ref="D3:G4"/>
    <mergeCell ref="H3:K3"/>
    <mergeCell ref="B63:K63"/>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H48"/>
  <sheetViews>
    <sheetView workbookViewId="0"/>
  </sheetViews>
  <sheetFormatPr baseColWidth="10" defaultRowHeight="15" x14ac:dyDescent="0.25"/>
  <cols>
    <col min="2" max="2" width="33.7109375" bestFit="1" customWidth="1"/>
    <col min="7" max="7" width="14.140625" bestFit="1" customWidth="1"/>
  </cols>
  <sheetData>
    <row r="1" spans="1:8" x14ac:dyDescent="0.25">
      <c r="A1" t="s">
        <v>71</v>
      </c>
      <c r="B1" t="s">
        <v>110</v>
      </c>
      <c r="C1" t="s">
        <v>111</v>
      </c>
    </row>
    <row r="2" spans="1:8" x14ac:dyDescent="0.25">
      <c r="A2">
        <v>3103</v>
      </c>
      <c r="B2" t="s">
        <v>14</v>
      </c>
      <c r="C2" s="41">
        <v>36.090000000000003</v>
      </c>
      <c r="F2">
        <v>30</v>
      </c>
      <c r="G2" t="s">
        <v>62</v>
      </c>
      <c r="H2" s="41">
        <v>20.03</v>
      </c>
    </row>
    <row r="3" spans="1:8" x14ac:dyDescent="0.25">
      <c r="A3">
        <v>3241001</v>
      </c>
      <c r="B3" t="s">
        <v>26</v>
      </c>
      <c r="C3" s="41">
        <v>35.909999999999997</v>
      </c>
      <c r="F3" s="12" t="s">
        <v>129</v>
      </c>
      <c r="G3" t="s">
        <v>25</v>
      </c>
      <c r="H3" s="41">
        <v>28.11</v>
      </c>
    </row>
    <row r="4" spans="1:8" x14ac:dyDescent="0.25">
      <c r="A4">
        <v>3102</v>
      </c>
      <c r="B4" t="s">
        <v>13</v>
      </c>
      <c r="C4" s="41">
        <v>35.33</v>
      </c>
      <c r="F4">
        <v>3159</v>
      </c>
      <c r="G4" t="s">
        <v>112</v>
      </c>
      <c r="H4" s="41">
        <v>17.739999999999998</v>
      </c>
    </row>
    <row r="5" spans="1:8" x14ac:dyDescent="0.25">
      <c r="A5">
        <v>3401</v>
      </c>
      <c r="B5" t="s">
        <v>46</v>
      </c>
      <c r="C5" s="41">
        <v>29.84</v>
      </c>
    </row>
    <row r="6" spans="1:8" x14ac:dyDescent="0.25">
      <c r="A6">
        <v>3460</v>
      </c>
      <c r="B6" t="s">
        <v>59</v>
      </c>
      <c r="C6" s="41">
        <v>28.77</v>
      </c>
    </row>
    <row r="7" spans="1:8" x14ac:dyDescent="0.25">
      <c r="A7">
        <v>3252</v>
      </c>
      <c r="B7" t="s">
        <v>29</v>
      </c>
      <c r="C7" s="41">
        <v>26.58</v>
      </c>
    </row>
    <row r="8" spans="1:8" x14ac:dyDescent="0.25">
      <c r="A8">
        <v>3453</v>
      </c>
      <c r="B8" t="s">
        <v>53</v>
      </c>
      <c r="C8" s="41">
        <v>26.25</v>
      </c>
    </row>
    <row r="9" spans="1:8" x14ac:dyDescent="0.25">
      <c r="A9">
        <v>3101</v>
      </c>
      <c r="B9" t="s">
        <v>12</v>
      </c>
      <c r="C9" s="41">
        <v>25.5</v>
      </c>
    </row>
    <row r="10" spans="1:8" x14ac:dyDescent="0.25">
      <c r="A10">
        <v>3404</v>
      </c>
      <c r="B10" t="s">
        <v>49</v>
      </c>
      <c r="C10" s="41">
        <v>25.13</v>
      </c>
    </row>
    <row r="11" spans="1:8" x14ac:dyDescent="0.25">
      <c r="A11">
        <v>3405</v>
      </c>
      <c r="B11" t="s">
        <v>50</v>
      </c>
      <c r="C11" s="41">
        <v>24.28</v>
      </c>
    </row>
    <row r="12" spans="1:8" x14ac:dyDescent="0.25">
      <c r="A12">
        <v>3456</v>
      </c>
      <c r="B12" t="s">
        <v>56</v>
      </c>
      <c r="C12" s="41">
        <v>23.26</v>
      </c>
    </row>
    <row r="13" spans="1:8" x14ac:dyDescent="0.25">
      <c r="A13">
        <v>3151</v>
      </c>
      <c r="B13" t="s">
        <v>15</v>
      </c>
      <c r="C13" s="41">
        <v>22.33</v>
      </c>
    </row>
    <row r="14" spans="1:8" x14ac:dyDescent="0.25">
      <c r="A14">
        <v>3159016</v>
      </c>
      <c r="B14" t="s">
        <v>22</v>
      </c>
      <c r="C14" s="41">
        <v>21.76</v>
      </c>
    </row>
    <row r="15" spans="1:8" x14ac:dyDescent="0.25">
      <c r="A15">
        <v>3241999</v>
      </c>
      <c r="B15" t="s">
        <v>27</v>
      </c>
      <c r="C15" s="41">
        <v>21.56</v>
      </c>
    </row>
    <row r="16" spans="1:8" x14ac:dyDescent="0.25">
      <c r="A16">
        <v>3454</v>
      </c>
      <c r="B16" t="s">
        <v>54</v>
      </c>
      <c r="C16" s="41">
        <v>21.47</v>
      </c>
    </row>
    <row r="17" spans="1:3" x14ac:dyDescent="0.25">
      <c r="A17">
        <v>3459</v>
      </c>
      <c r="B17" t="s">
        <v>58</v>
      </c>
      <c r="C17" s="41">
        <v>21.42</v>
      </c>
    </row>
    <row r="18" spans="1:3" x14ac:dyDescent="0.25">
      <c r="A18">
        <v>3155</v>
      </c>
      <c r="B18" t="s">
        <v>18</v>
      </c>
      <c r="C18" s="41">
        <v>18.7</v>
      </c>
    </row>
    <row r="19" spans="1:3" x14ac:dyDescent="0.25">
      <c r="A19">
        <v>3256</v>
      </c>
      <c r="B19" t="s">
        <v>32</v>
      </c>
      <c r="C19" s="41">
        <v>18.510000000000002</v>
      </c>
    </row>
    <row r="20" spans="1:3" x14ac:dyDescent="0.25">
      <c r="A20">
        <v>3254</v>
      </c>
      <c r="B20" t="s">
        <v>30</v>
      </c>
      <c r="C20" s="41">
        <v>18.350000000000001</v>
      </c>
    </row>
    <row r="21" spans="1:3" x14ac:dyDescent="0.25">
      <c r="A21">
        <v>3157</v>
      </c>
      <c r="B21" t="s">
        <v>19</v>
      </c>
      <c r="C21" s="41">
        <v>18.04</v>
      </c>
    </row>
    <row r="22" spans="1:3" x14ac:dyDescent="0.25">
      <c r="A22">
        <v>3255</v>
      </c>
      <c r="B22" t="s">
        <v>31</v>
      </c>
      <c r="C22" s="41">
        <v>17.71</v>
      </c>
    </row>
    <row r="23" spans="1:3" x14ac:dyDescent="0.25">
      <c r="A23">
        <v>3351</v>
      </c>
      <c r="B23" t="s">
        <v>35</v>
      </c>
      <c r="C23" s="41">
        <v>17.170000000000002</v>
      </c>
    </row>
    <row r="24" spans="1:3" x14ac:dyDescent="0.25">
      <c r="A24">
        <v>3154</v>
      </c>
      <c r="B24" t="s">
        <v>17</v>
      </c>
      <c r="C24" s="41">
        <v>17.03</v>
      </c>
    </row>
    <row r="25" spans="1:3" x14ac:dyDescent="0.25">
      <c r="A25">
        <v>3361</v>
      </c>
      <c r="B25" t="s">
        <v>44</v>
      </c>
      <c r="C25" s="41">
        <v>17.02</v>
      </c>
    </row>
    <row r="26" spans="1:3" x14ac:dyDescent="0.25">
      <c r="A26">
        <v>3353</v>
      </c>
      <c r="B26" t="s">
        <v>37</v>
      </c>
      <c r="C26" s="41">
        <v>16.850000000000001</v>
      </c>
    </row>
    <row r="27" spans="1:3" x14ac:dyDescent="0.25">
      <c r="A27">
        <v>3357</v>
      </c>
      <c r="B27" t="s">
        <v>41</v>
      </c>
      <c r="C27" s="41">
        <v>16.8</v>
      </c>
    </row>
    <row r="28" spans="1:3" x14ac:dyDescent="0.25">
      <c r="A28">
        <v>3359</v>
      </c>
      <c r="B28" t="s">
        <v>43</v>
      </c>
      <c r="C28" s="41">
        <v>16.760000000000002</v>
      </c>
    </row>
    <row r="29" spans="1:3" x14ac:dyDescent="0.25">
      <c r="A29">
        <v>3402</v>
      </c>
      <c r="B29" t="s">
        <v>47</v>
      </c>
      <c r="C29" s="41">
        <v>16.52</v>
      </c>
    </row>
    <row r="30" spans="1:3" x14ac:dyDescent="0.25">
      <c r="A30">
        <v>3457</v>
      </c>
      <c r="B30" t="s">
        <v>47</v>
      </c>
      <c r="C30" s="41">
        <v>16.52</v>
      </c>
    </row>
    <row r="31" spans="1:3" x14ac:dyDescent="0.25">
      <c r="A31">
        <v>3257</v>
      </c>
      <c r="B31" t="s">
        <v>33</v>
      </c>
      <c r="C31" s="41">
        <v>15.99</v>
      </c>
    </row>
    <row r="32" spans="1:3" x14ac:dyDescent="0.25">
      <c r="A32">
        <v>3153</v>
      </c>
      <c r="B32" t="s">
        <v>16</v>
      </c>
      <c r="C32" s="41">
        <v>15.94</v>
      </c>
    </row>
    <row r="33" spans="1:3" x14ac:dyDescent="0.25">
      <c r="A33">
        <v>3159999</v>
      </c>
      <c r="B33" t="s">
        <v>23</v>
      </c>
      <c r="C33" s="41">
        <v>15.55</v>
      </c>
    </row>
    <row r="34" spans="1:3" x14ac:dyDescent="0.25">
      <c r="A34">
        <v>3403</v>
      </c>
      <c r="B34" t="s">
        <v>48</v>
      </c>
      <c r="C34" s="41">
        <v>15.5</v>
      </c>
    </row>
    <row r="35" spans="1:3" x14ac:dyDescent="0.25">
      <c r="A35">
        <v>3251</v>
      </c>
      <c r="B35" t="s">
        <v>28</v>
      </c>
      <c r="C35" s="41">
        <v>15.37</v>
      </c>
    </row>
    <row r="36" spans="1:3" x14ac:dyDescent="0.25">
      <c r="A36">
        <v>3458</v>
      </c>
      <c r="B36" t="s">
        <v>57</v>
      </c>
      <c r="C36" s="41">
        <v>15.22</v>
      </c>
    </row>
    <row r="37" spans="1:3" x14ac:dyDescent="0.25">
      <c r="A37">
        <v>3158</v>
      </c>
      <c r="B37" t="s">
        <v>20</v>
      </c>
      <c r="C37" s="41">
        <v>14.99</v>
      </c>
    </row>
    <row r="38" spans="1:3" x14ac:dyDescent="0.25">
      <c r="A38">
        <v>3358</v>
      </c>
      <c r="B38" t="s">
        <v>42</v>
      </c>
      <c r="C38" s="41">
        <v>14.43</v>
      </c>
    </row>
    <row r="39" spans="1:3" x14ac:dyDescent="0.25">
      <c r="A39">
        <v>3451</v>
      </c>
      <c r="B39" t="s">
        <v>51</v>
      </c>
      <c r="C39" s="41">
        <v>13.77</v>
      </c>
    </row>
    <row r="40" spans="1:3" x14ac:dyDescent="0.25">
      <c r="A40">
        <v>3461</v>
      </c>
      <c r="B40" t="s">
        <v>60</v>
      </c>
      <c r="C40" s="41">
        <v>13.74</v>
      </c>
    </row>
    <row r="41" spans="1:3" x14ac:dyDescent="0.25">
      <c r="A41">
        <v>3352</v>
      </c>
      <c r="B41" t="s">
        <v>36</v>
      </c>
      <c r="C41" s="41">
        <v>13.35</v>
      </c>
    </row>
    <row r="42" spans="1:3" x14ac:dyDescent="0.25">
      <c r="A42">
        <v>3355</v>
      </c>
      <c r="B42" t="s">
        <v>39</v>
      </c>
      <c r="C42" s="41">
        <v>13.33</v>
      </c>
    </row>
    <row r="43" spans="1:3" x14ac:dyDescent="0.25">
      <c r="A43">
        <v>3354</v>
      </c>
      <c r="B43" t="s">
        <v>38</v>
      </c>
      <c r="C43" s="41">
        <v>12.98</v>
      </c>
    </row>
    <row r="44" spans="1:3" x14ac:dyDescent="0.25">
      <c r="A44">
        <v>3360</v>
      </c>
      <c r="B44" t="s">
        <v>38</v>
      </c>
      <c r="C44" s="41">
        <v>12.98</v>
      </c>
    </row>
    <row r="45" spans="1:3" x14ac:dyDescent="0.25">
      <c r="A45">
        <v>3356</v>
      </c>
      <c r="B45" t="s">
        <v>40</v>
      </c>
      <c r="C45" s="41">
        <v>10.33</v>
      </c>
    </row>
    <row r="46" spans="1:3" x14ac:dyDescent="0.25">
      <c r="A46">
        <v>3452</v>
      </c>
      <c r="B46" t="s">
        <v>52</v>
      </c>
      <c r="C46" s="41">
        <v>9.32</v>
      </c>
    </row>
    <row r="47" spans="1:3" x14ac:dyDescent="0.25">
      <c r="A47">
        <v>3455</v>
      </c>
      <c r="B47" t="s">
        <v>55</v>
      </c>
      <c r="C47" s="41">
        <v>7.58</v>
      </c>
    </row>
    <row r="48" spans="1:3" x14ac:dyDescent="0.25">
      <c r="A48">
        <v>3455</v>
      </c>
      <c r="B48" t="s">
        <v>55</v>
      </c>
      <c r="C48" s="41">
        <v>7.58</v>
      </c>
    </row>
  </sheetData>
  <sortState ref="A2:C48">
    <sortCondition descending="1" ref="C2"/>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2019_A10_Zeitreihe</vt:lpstr>
      <vt:lpstr>2019_A10_Zeitreihe </vt:lpstr>
      <vt:lpstr>2019_1-3-1_Download</vt:lpstr>
      <vt:lpstr>2019_1-3-1_CSV_Vorbereitung</vt:lpstr>
      <vt:lpstr>2019_1-3-1_CSV_Export</vt:lpstr>
      <vt:lpstr>2020_A10_Anpassung_MZ</vt:lpstr>
      <vt:lpstr>2019_A10_Karte</vt:lpstr>
      <vt:lpstr>2019_A10_Rohdaten</vt:lpstr>
      <vt:lpstr>2018_A10_Karte</vt:lpstr>
      <vt:lpstr>2018_A10_Berechnung</vt:lpstr>
      <vt:lpstr>2018_A10_Rohdaten</vt:lpstr>
      <vt:lpstr>2017_A10_Rohdaten</vt:lpstr>
      <vt:lpstr>2017_A10_Rohdaten_Fehlerhaft</vt:lpstr>
      <vt:lpstr>2017_A10_Berechnung</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Klein, Moritz (LSN)</dc:creator>
  <cp:lastModifiedBy>Biester, Christoph (LSN)</cp:lastModifiedBy>
  <dcterms:created xsi:type="dcterms:W3CDTF">2019-08-19T06:19:09Z</dcterms:created>
  <dcterms:modified xsi:type="dcterms:W3CDTF">2021-10-04T08:11:55Z</dcterms:modified>
</cp:coreProperties>
</file>