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75F42460-07E9-4DEA-A78D-C867581384BD}" xr6:coauthVersionLast="36" xr6:coauthVersionMax="36" xr10:uidLastSave="{00000000-0000-0000-0000-000000000000}"/>
  <bookViews>
    <workbookView xWindow="0" yWindow="0" windowWidth="28800" windowHeight="13110" xr2:uid="{E77DC0A9-EB11-4080-9D31-387E292AC496}"/>
  </bookViews>
  <sheets>
    <sheet name="2019_1_3_3_Downloadtabelle" sheetId="1" r:id="rId1"/>
    <sheet name="2019_1-3-3_CSV_Vorbereitung" sheetId="7" r:id="rId2"/>
    <sheet name="2018_A12_Rand" sheetId="4" state="hidden" r:id="rId3"/>
    <sheet name="2019_1-3-3_CSV" sheetId="8" r:id="rId4"/>
    <sheet name="2018_A12_Bearbeitet" sheetId="3" r:id="rId5"/>
    <sheet name="2019_A12_Bearbeitet" sheetId="6" r:id="rId6"/>
    <sheet name="2018_A12_Rohdaten" sheetId="2" r:id="rId7"/>
    <sheet name="2019_A12_Rohdaten" sheetId="5" r:id="rId8"/>
  </sheets>
  <definedNames>
    <definedName name="_xlnm._FilterDatabase" localSheetId="2" hidden="1">'2018_A12_Rand'!$A$8:$G$8</definedName>
    <definedName name="_xlnm._FilterDatabase" localSheetId="0" hidden="1">'2019_1_3_3_Downloadtabelle'!$B$10:$I$10</definedName>
    <definedName name="_xlnm._FilterDatabase" localSheetId="3" hidden="1">'2019_1-3-3_CSV'!$A$1:$D$543</definedName>
    <definedName name="_xlnm._FilterDatabase" localSheetId="1" hidden="1">'2019_1-3-3_CSV_Vorbereitung'!$A$1:$D$543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1" i="7" l="1"/>
  <c r="F461" i="7" s="1"/>
  <c r="E462" i="7"/>
  <c r="F462" i="7" s="1"/>
  <c r="E463" i="7"/>
  <c r="F463" i="7" s="1"/>
  <c r="E464" i="7"/>
  <c r="F464" i="7" s="1"/>
  <c r="E465" i="7"/>
  <c r="F465" i="7" s="1"/>
  <c r="E466" i="7"/>
  <c r="F466" i="7" s="1"/>
  <c r="E467" i="7"/>
  <c r="F467" i="7" s="1"/>
  <c r="E468" i="7"/>
  <c r="F468" i="7" s="1"/>
  <c r="E469" i="7"/>
  <c r="F469" i="7" s="1"/>
  <c r="E470" i="7"/>
  <c r="F470" i="7" s="1"/>
  <c r="E471" i="7"/>
  <c r="F471" i="7" s="1"/>
  <c r="E472" i="7"/>
  <c r="F472" i="7" s="1"/>
  <c r="E473" i="7"/>
  <c r="F473" i="7" s="1"/>
  <c r="E474" i="7"/>
  <c r="F474" i="7" s="1"/>
  <c r="E475" i="7"/>
  <c r="F475" i="7" s="1"/>
  <c r="E476" i="7"/>
  <c r="F476" i="7" s="1"/>
  <c r="E477" i="7"/>
  <c r="F477" i="7" s="1"/>
  <c r="E478" i="7"/>
  <c r="F478" i="7" s="1"/>
  <c r="E479" i="7"/>
  <c r="F479" i="7" s="1"/>
  <c r="E480" i="7"/>
  <c r="F480" i="7" s="1"/>
  <c r="E481" i="7"/>
  <c r="F481" i="7" s="1"/>
  <c r="E482" i="7"/>
  <c r="F482" i="7" s="1"/>
  <c r="E483" i="7"/>
  <c r="F483" i="7" s="1"/>
  <c r="E484" i="7"/>
  <c r="F484" i="7" s="1"/>
  <c r="E485" i="7"/>
  <c r="F485" i="7" s="1"/>
  <c r="E486" i="7"/>
  <c r="F486" i="7" s="1"/>
  <c r="E487" i="7"/>
  <c r="F487" i="7" s="1"/>
  <c r="E488" i="7"/>
  <c r="F488" i="7" s="1"/>
  <c r="E489" i="7"/>
  <c r="F489" i="7" s="1"/>
  <c r="E490" i="7"/>
  <c r="F490" i="7" s="1"/>
  <c r="E491" i="7"/>
  <c r="F491" i="7" s="1"/>
  <c r="E492" i="7"/>
  <c r="F492" i="7" s="1"/>
  <c r="E493" i="7"/>
  <c r="F493" i="7" s="1"/>
  <c r="E494" i="7"/>
  <c r="F494" i="7" s="1"/>
  <c r="E495" i="7"/>
  <c r="F495" i="7" s="1"/>
  <c r="E496" i="7"/>
  <c r="F496" i="7" s="1"/>
  <c r="E497" i="7"/>
  <c r="F497" i="7" s="1"/>
  <c r="E498" i="7"/>
  <c r="F498" i="7" s="1"/>
  <c r="E499" i="7"/>
  <c r="F499" i="7" s="1"/>
  <c r="E500" i="7"/>
  <c r="F500" i="7" s="1"/>
  <c r="E501" i="7"/>
  <c r="F501" i="7" s="1"/>
  <c r="E502" i="7"/>
  <c r="F502" i="7" s="1"/>
  <c r="E503" i="7"/>
  <c r="F503" i="7" s="1"/>
  <c r="E504" i="7"/>
  <c r="F504" i="7" s="1"/>
  <c r="E505" i="7"/>
  <c r="F505" i="7" s="1"/>
  <c r="E506" i="7"/>
  <c r="F506" i="7" s="1"/>
  <c r="E507" i="7"/>
  <c r="F507" i="7" s="1"/>
  <c r="E508" i="7"/>
  <c r="F508" i="7" s="1"/>
  <c r="E509" i="7"/>
  <c r="F509" i="7" s="1"/>
  <c r="E510" i="7"/>
  <c r="F510" i="7" s="1"/>
  <c r="E511" i="7"/>
  <c r="F511" i="7" s="1"/>
  <c r="E512" i="7"/>
  <c r="F512" i="7" s="1"/>
  <c r="E513" i="7"/>
  <c r="F513" i="7" s="1"/>
  <c r="E514" i="7"/>
  <c r="F514" i="7" s="1"/>
  <c r="E515" i="7"/>
  <c r="F515" i="7" s="1"/>
  <c r="E516" i="7"/>
  <c r="F516" i="7" s="1"/>
  <c r="E517" i="7"/>
  <c r="F517" i="7" s="1"/>
  <c r="E518" i="7"/>
  <c r="F518" i="7" s="1"/>
  <c r="E519" i="7"/>
  <c r="F519" i="7" s="1"/>
  <c r="E520" i="7"/>
  <c r="F520" i="7" s="1"/>
  <c r="E521" i="7"/>
  <c r="F521" i="7" s="1"/>
  <c r="E522" i="7"/>
  <c r="F522" i="7" s="1"/>
  <c r="E523" i="7"/>
  <c r="F523" i="7" s="1"/>
  <c r="E524" i="7"/>
  <c r="F524" i="7" s="1"/>
  <c r="E525" i="7"/>
  <c r="F525" i="7" s="1"/>
  <c r="E526" i="7"/>
  <c r="F526" i="7" s="1"/>
  <c r="E527" i="7"/>
  <c r="F527" i="7" s="1"/>
  <c r="E528" i="7"/>
  <c r="F528" i="7" s="1"/>
  <c r="E529" i="7"/>
  <c r="F529" i="7" s="1"/>
  <c r="E530" i="7"/>
  <c r="F530" i="7" s="1"/>
  <c r="E531" i="7"/>
  <c r="F531" i="7" s="1"/>
  <c r="E532" i="7"/>
  <c r="F532" i="7" s="1"/>
  <c r="E533" i="7"/>
  <c r="F533" i="7" s="1"/>
  <c r="E534" i="7"/>
  <c r="F534" i="7" s="1"/>
  <c r="E535" i="7"/>
  <c r="F535" i="7" s="1"/>
  <c r="E536" i="7"/>
  <c r="F536" i="7" s="1"/>
  <c r="E537" i="7"/>
  <c r="F537" i="7" s="1"/>
  <c r="E538" i="7"/>
  <c r="F538" i="7" s="1"/>
  <c r="E539" i="7"/>
  <c r="F539" i="7" s="1"/>
  <c r="E540" i="7"/>
  <c r="F540" i="7" s="1"/>
  <c r="E541" i="7"/>
  <c r="F541" i="7" s="1"/>
  <c r="E371" i="7"/>
  <c r="F371" i="7" s="1"/>
  <c r="E372" i="7"/>
  <c r="F372" i="7" s="1"/>
  <c r="E373" i="7"/>
  <c r="F373" i="7" s="1"/>
  <c r="E374" i="7"/>
  <c r="F374" i="7" s="1"/>
  <c r="E375" i="7"/>
  <c r="F375" i="7" s="1"/>
  <c r="E376" i="7"/>
  <c r="F376" i="7" s="1"/>
  <c r="E377" i="7"/>
  <c r="F377" i="7" s="1"/>
  <c r="E378" i="7"/>
  <c r="F378" i="7" s="1"/>
  <c r="E379" i="7"/>
  <c r="F379" i="7" s="1"/>
  <c r="E380" i="7"/>
  <c r="F380" i="7" s="1"/>
  <c r="E381" i="7"/>
  <c r="F381" i="7" s="1"/>
  <c r="E382" i="7"/>
  <c r="F382" i="7" s="1"/>
  <c r="E383" i="7"/>
  <c r="F383" i="7" s="1"/>
  <c r="E384" i="7"/>
  <c r="F384" i="7" s="1"/>
  <c r="E385" i="7"/>
  <c r="F385" i="7" s="1"/>
  <c r="E386" i="7"/>
  <c r="F386" i="7" s="1"/>
  <c r="E387" i="7"/>
  <c r="F387" i="7" s="1"/>
  <c r="E388" i="7"/>
  <c r="F388" i="7" s="1"/>
  <c r="E389" i="7"/>
  <c r="F389" i="7" s="1"/>
  <c r="E390" i="7"/>
  <c r="F390" i="7" s="1"/>
  <c r="E391" i="7"/>
  <c r="F391" i="7" s="1"/>
  <c r="E392" i="7"/>
  <c r="F392" i="7" s="1"/>
  <c r="E393" i="7"/>
  <c r="F393" i="7" s="1"/>
  <c r="E394" i="7"/>
  <c r="F394" i="7" s="1"/>
  <c r="E395" i="7"/>
  <c r="F395" i="7" s="1"/>
  <c r="E396" i="7"/>
  <c r="F396" i="7" s="1"/>
  <c r="E397" i="7"/>
  <c r="F397" i="7" s="1"/>
  <c r="E398" i="7"/>
  <c r="F398" i="7" s="1"/>
  <c r="E399" i="7"/>
  <c r="F399" i="7" s="1"/>
  <c r="E400" i="7"/>
  <c r="F400" i="7" s="1"/>
  <c r="E401" i="7"/>
  <c r="F401" i="7" s="1"/>
  <c r="E402" i="7"/>
  <c r="F402" i="7" s="1"/>
  <c r="E403" i="7"/>
  <c r="F403" i="7" s="1"/>
  <c r="E404" i="7"/>
  <c r="F404" i="7" s="1"/>
  <c r="E405" i="7"/>
  <c r="F405" i="7" s="1"/>
  <c r="E406" i="7"/>
  <c r="F406" i="7" s="1"/>
  <c r="E407" i="7"/>
  <c r="F407" i="7" s="1"/>
  <c r="E408" i="7"/>
  <c r="F408" i="7" s="1"/>
  <c r="E409" i="7"/>
  <c r="F409" i="7" s="1"/>
  <c r="E410" i="7"/>
  <c r="F410" i="7" s="1"/>
  <c r="E411" i="7"/>
  <c r="F411" i="7" s="1"/>
  <c r="E412" i="7"/>
  <c r="F412" i="7" s="1"/>
  <c r="E413" i="7"/>
  <c r="F413" i="7" s="1"/>
  <c r="E414" i="7"/>
  <c r="F414" i="7" s="1"/>
  <c r="E415" i="7"/>
  <c r="F415" i="7" s="1"/>
  <c r="E416" i="7"/>
  <c r="F416" i="7" s="1"/>
  <c r="E417" i="7"/>
  <c r="F417" i="7" s="1"/>
  <c r="E418" i="7"/>
  <c r="F418" i="7" s="1"/>
  <c r="E419" i="7"/>
  <c r="F419" i="7" s="1"/>
  <c r="E420" i="7"/>
  <c r="F420" i="7" s="1"/>
  <c r="E421" i="7"/>
  <c r="F421" i="7" s="1"/>
  <c r="E422" i="7"/>
  <c r="F422" i="7" s="1"/>
  <c r="E423" i="7"/>
  <c r="F423" i="7" s="1"/>
  <c r="E424" i="7"/>
  <c r="F424" i="7" s="1"/>
  <c r="E425" i="7"/>
  <c r="F425" i="7" s="1"/>
  <c r="E426" i="7"/>
  <c r="F426" i="7" s="1"/>
  <c r="E427" i="7"/>
  <c r="F427" i="7" s="1"/>
  <c r="E428" i="7"/>
  <c r="F428" i="7" s="1"/>
  <c r="E429" i="7"/>
  <c r="F429" i="7" s="1"/>
  <c r="E430" i="7"/>
  <c r="F430" i="7" s="1"/>
  <c r="E431" i="7"/>
  <c r="F431" i="7" s="1"/>
  <c r="E432" i="7"/>
  <c r="F432" i="7" s="1"/>
  <c r="E433" i="7"/>
  <c r="F433" i="7" s="1"/>
  <c r="E434" i="7"/>
  <c r="F434" i="7" s="1"/>
  <c r="E435" i="7"/>
  <c r="F435" i="7" s="1"/>
  <c r="E436" i="7"/>
  <c r="F436" i="7" s="1"/>
  <c r="E437" i="7"/>
  <c r="F437" i="7" s="1"/>
  <c r="E438" i="7"/>
  <c r="F438" i="7" s="1"/>
  <c r="E439" i="7"/>
  <c r="F439" i="7" s="1"/>
  <c r="E440" i="7"/>
  <c r="F440" i="7" s="1"/>
  <c r="E441" i="7"/>
  <c r="F441" i="7" s="1"/>
  <c r="E442" i="7"/>
  <c r="F442" i="7" s="1"/>
  <c r="E443" i="7"/>
  <c r="F443" i="7" s="1"/>
  <c r="E444" i="7"/>
  <c r="F444" i="7" s="1"/>
  <c r="E445" i="7"/>
  <c r="F445" i="7" s="1"/>
  <c r="E446" i="7"/>
  <c r="F446" i="7" s="1"/>
  <c r="E447" i="7"/>
  <c r="F447" i="7" s="1"/>
  <c r="E448" i="7"/>
  <c r="F448" i="7" s="1"/>
  <c r="E449" i="7"/>
  <c r="F449" i="7" s="1"/>
  <c r="E450" i="7"/>
  <c r="F450" i="7" s="1"/>
  <c r="E451" i="7"/>
  <c r="F451" i="7" s="1"/>
  <c r="E281" i="7"/>
  <c r="F281" i="7" s="1"/>
  <c r="E282" i="7"/>
  <c r="F282" i="7" s="1"/>
  <c r="E283" i="7"/>
  <c r="F283" i="7" s="1"/>
  <c r="E284" i="7"/>
  <c r="F284" i="7" s="1"/>
  <c r="E285" i="7"/>
  <c r="F285" i="7" s="1"/>
  <c r="E286" i="7"/>
  <c r="F286" i="7" s="1"/>
  <c r="E287" i="7"/>
  <c r="F287" i="7" s="1"/>
  <c r="E288" i="7"/>
  <c r="F288" i="7" s="1"/>
  <c r="E289" i="7"/>
  <c r="F289" i="7" s="1"/>
  <c r="E290" i="7"/>
  <c r="F290" i="7" s="1"/>
  <c r="E291" i="7"/>
  <c r="F291" i="7" s="1"/>
  <c r="E292" i="7"/>
  <c r="F292" i="7" s="1"/>
  <c r="E293" i="7"/>
  <c r="F293" i="7" s="1"/>
  <c r="E294" i="7"/>
  <c r="F294" i="7" s="1"/>
  <c r="E295" i="7"/>
  <c r="F295" i="7" s="1"/>
  <c r="E296" i="7"/>
  <c r="F296" i="7" s="1"/>
  <c r="E297" i="7"/>
  <c r="F297" i="7" s="1"/>
  <c r="E298" i="7"/>
  <c r="F298" i="7" s="1"/>
  <c r="E299" i="7"/>
  <c r="F299" i="7" s="1"/>
  <c r="E300" i="7"/>
  <c r="F300" i="7" s="1"/>
  <c r="E301" i="7"/>
  <c r="F301" i="7" s="1"/>
  <c r="E302" i="7"/>
  <c r="F302" i="7" s="1"/>
  <c r="E303" i="7"/>
  <c r="F303" i="7" s="1"/>
  <c r="E304" i="7"/>
  <c r="F304" i="7" s="1"/>
  <c r="E305" i="7"/>
  <c r="F305" i="7" s="1"/>
  <c r="E306" i="7"/>
  <c r="F306" i="7" s="1"/>
  <c r="E307" i="7"/>
  <c r="F307" i="7" s="1"/>
  <c r="E308" i="7"/>
  <c r="F308" i="7" s="1"/>
  <c r="E309" i="7"/>
  <c r="F309" i="7" s="1"/>
  <c r="E310" i="7"/>
  <c r="F310" i="7" s="1"/>
  <c r="E311" i="7"/>
  <c r="F311" i="7" s="1"/>
  <c r="E312" i="7"/>
  <c r="F312" i="7" s="1"/>
  <c r="E313" i="7"/>
  <c r="F313" i="7" s="1"/>
  <c r="E314" i="7"/>
  <c r="F314" i="7" s="1"/>
  <c r="E315" i="7"/>
  <c r="F315" i="7" s="1"/>
  <c r="E316" i="7"/>
  <c r="F316" i="7" s="1"/>
  <c r="E317" i="7"/>
  <c r="F317" i="7" s="1"/>
  <c r="E318" i="7"/>
  <c r="F318" i="7" s="1"/>
  <c r="E319" i="7"/>
  <c r="F319" i="7" s="1"/>
  <c r="E320" i="7"/>
  <c r="F320" i="7" s="1"/>
  <c r="E321" i="7"/>
  <c r="F321" i="7" s="1"/>
  <c r="E322" i="7"/>
  <c r="F322" i="7" s="1"/>
  <c r="E323" i="7"/>
  <c r="F323" i="7" s="1"/>
  <c r="E324" i="7"/>
  <c r="F324" i="7" s="1"/>
  <c r="E325" i="7"/>
  <c r="F325" i="7" s="1"/>
  <c r="E326" i="7"/>
  <c r="F326" i="7" s="1"/>
  <c r="E327" i="7"/>
  <c r="F327" i="7" s="1"/>
  <c r="E328" i="7"/>
  <c r="F328" i="7" s="1"/>
  <c r="E329" i="7"/>
  <c r="F329" i="7" s="1"/>
  <c r="E330" i="7"/>
  <c r="F330" i="7" s="1"/>
  <c r="E331" i="7"/>
  <c r="F331" i="7" s="1"/>
  <c r="E332" i="7"/>
  <c r="F332" i="7" s="1"/>
  <c r="E333" i="7"/>
  <c r="F333" i="7" s="1"/>
  <c r="E334" i="7"/>
  <c r="F334" i="7" s="1"/>
  <c r="E335" i="7"/>
  <c r="F335" i="7" s="1"/>
  <c r="E336" i="7"/>
  <c r="F336" i="7" s="1"/>
  <c r="E337" i="7"/>
  <c r="F337" i="7" s="1"/>
  <c r="E338" i="7"/>
  <c r="F338" i="7" s="1"/>
  <c r="E339" i="7"/>
  <c r="F339" i="7" s="1"/>
  <c r="E340" i="7"/>
  <c r="F340" i="7" s="1"/>
  <c r="E341" i="7"/>
  <c r="F341" i="7" s="1"/>
  <c r="E342" i="7"/>
  <c r="F342" i="7" s="1"/>
  <c r="E343" i="7"/>
  <c r="F343" i="7" s="1"/>
  <c r="E344" i="7"/>
  <c r="F344" i="7" s="1"/>
  <c r="E345" i="7"/>
  <c r="F345" i="7" s="1"/>
  <c r="E346" i="7"/>
  <c r="F346" i="7" s="1"/>
  <c r="E347" i="7"/>
  <c r="F347" i="7" s="1"/>
  <c r="E348" i="7"/>
  <c r="F348" i="7" s="1"/>
  <c r="E349" i="7"/>
  <c r="F349" i="7" s="1"/>
  <c r="E350" i="7"/>
  <c r="F350" i="7" s="1"/>
  <c r="E351" i="7"/>
  <c r="F351" i="7" s="1"/>
  <c r="E352" i="7"/>
  <c r="F352" i="7" s="1"/>
  <c r="E353" i="7"/>
  <c r="F353" i="7" s="1"/>
  <c r="E354" i="7"/>
  <c r="F354" i="7" s="1"/>
  <c r="E355" i="7"/>
  <c r="F355" i="7" s="1"/>
  <c r="E356" i="7"/>
  <c r="F356" i="7" s="1"/>
  <c r="E357" i="7"/>
  <c r="F357" i="7" s="1"/>
  <c r="E358" i="7"/>
  <c r="F358" i="7" s="1"/>
  <c r="E359" i="7"/>
  <c r="F359" i="7" s="1"/>
  <c r="E360" i="7"/>
  <c r="F360" i="7" s="1"/>
  <c r="E361" i="7"/>
  <c r="F361" i="7" s="1"/>
  <c r="E191" i="7"/>
  <c r="F191" i="7" s="1"/>
  <c r="E192" i="7"/>
  <c r="F192" i="7" s="1"/>
  <c r="E193" i="7"/>
  <c r="F193" i="7" s="1"/>
  <c r="E194" i="7"/>
  <c r="F194" i="7" s="1"/>
  <c r="E195" i="7"/>
  <c r="F195" i="7" s="1"/>
  <c r="E196" i="7"/>
  <c r="F196" i="7" s="1"/>
  <c r="E197" i="7"/>
  <c r="F197" i="7" s="1"/>
  <c r="E198" i="7"/>
  <c r="F198" i="7" s="1"/>
  <c r="E199" i="7"/>
  <c r="F199" i="7" s="1"/>
  <c r="E200" i="7"/>
  <c r="F200" i="7" s="1"/>
  <c r="E201" i="7"/>
  <c r="F201" i="7" s="1"/>
  <c r="E202" i="7"/>
  <c r="F202" i="7" s="1"/>
  <c r="E203" i="7"/>
  <c r="F203" i="7" s="1"/>
  <c r="E204" i="7"/>
  <c r="F204" i="7" s="1"/>
  <c r="E205" i="7"/>
  <c r="F205" i="7" s="1"/>
  <c r="E206" i="7"/>
  <c r="F206" i="7" s="1"/>
  <c r="E207" i="7"/>
  <c r="F207" i="7" s="1"/>
  <c r="E208" i="7"/>
  <c r="F208" i="7" s="1"/>
  <c r="E209" i="7"/>
  <c r="F209" i="7" s="1"/>
  <c r="E210" i="7"/>
  <c r="F210" i="7" s="1"/>
  <c r="E211" i="7"/>
  <c r="F211" i="7" s="1"/>
  <c r="E212" i="7"/>
  <c r="F212" i="7" s="1"/>
  <c r="E213" i="7"/>
  <c r="F213" i="7" s="1"/>
  <c r="E214" i="7"/>
  <c r="F214" i="7" s="1"/>
  <c r="E215" i="7"/>
  <c r="F215" i="7" s="1"/>
  <c r="E216" i="7"/>
  <c r="F216" i="7" s="1"/>
  <c r="E217" i="7"/>
  <c r="F217" i="7" s="1"/>
  <c r="E218" i="7"/>
  <c r="F218" i="7" s="1"/>
  <c r="E219" i="7"/>
  <c r="F219" i="7" s="1"/>
  <c r="E220" i="7"/>
  <c r="F220" i="7" s="1"/>
  <c r="E221" i="7"/>
  <c r="F221" i="7" s="1"/>
  <c r="E222" i="7"/>
  <c r="F222" i="7" s="1"/>
  <c r="E223" i="7"/>
  <c r="F223" i="7" s="1"/>
  <c r="E224" i="7"/>
  <c r="F224" i="7" s="1"/>
  <c r="E225" i="7"/>
  <c r="F225" i="7" s="1"/>
  <c r="E226" i="7"/>
  <c r="F226" i="7" s="1"/>
  <c r="E227" i="7"/>
  <c r="F227" i="7" s="1"/>
  <c r="E228" i="7"/>
  <c r="F228" i="7" s="1"/>
  <c r="E229" i="7"/>
  <c r="F229" i="7" s="1"/>
  <c r="E230" i="7"/>
  <c r="F230" i="7" s="1"/>
  <c r="E231" i="7"/>
  <c r="F231" i="7" s="1"/>
  <c r="E232" i="7"/>
  <c r="F232" i="7" s="1"/>
  <c r="E233" i="7"/>
  <c r="F233" i="7" s="1"/>
  <c r="E234" i="7"/>
  <c r="F234" i="7" s="1"/>
  <c r="E235" i="7"/>
  <c r="F235" i="7" s="1"/>
  <c r="E236" i="7"/>
  <c r="F236" i="7" s="1"/>
  <c r="E237" i="7"/>
  <c r="F237" i="7" s="1"/>
  <c r="E238" i="7"/>
  <c r="F238" i="7" s="1"/>
  <c r="E239" i="7"/>
  <c r="F239" i="7" s="1"/>
  <c r="E240" i="7"/>
  <c r="F240" i="7" s="1"/>
  <c r="E241" i="7"/>
  <c r="F241" i="7" s="1"/>
  <c r="E242" i="7"/>
  <c r="F242" i="7" s="1"/>
  <c r="E243" i="7"/>
  <c r="F243" i="7" s="1"/>
  <c r="E244" i="7"/>
  <c r="F244" i="7" s="1"/>
  <c r="E245" i="7"/>
  <c r="F245" i="7" s="1"/>
  <c r="E246" i="7"/>
  <c r="F246" i="7" s="1"/>
  <c r="E247" i="7"/>
  <c r="F247" i="7" s="1"/>
  <c r="E248" i="7"/>
  <c r="F248" i="7" s="1"/>
  <c r="E249" i="7"/>
  <c r="F249" i="7" s="1"/>
  <c r="E250" i="7"/>
  <c r="F250" i="7" s="1"/>
  <c r="E251" i="7"/>
  <c r="F251" i="7" s="1"/>
  <c r="E252" i="7"/>
  <c r="F252" i="7" s="1"/>
  <c r="E253" i="7"/>
  <c r="F253" i="7" s="1"/>
  <c r="E254" i="7"/>
  <c r="F254" i="7" s="1"/>
  <c r="E255" i="7"/>
  <c r="F255" i="7" s="1"/>
  <c r="E256" i="7"/>
  <c r="F256" i="7" s="1"/>
  <c r="E257" i="7"/>
  <c r="F257" i="7" s="1"/>
  <c r="E258" i="7"/>
  <c r="F258" i="7" s="1"/>
  <c r="E259" i="7"/>
  <c r="F259" i="7" s="1"/>
  <c r="E260" i="7"/>
  <c r="F260" i="7" s="1"/>
  <c r="E261" i="7"/>
  <c r="F261" i="7" s="1"/>
  <c r="E262" i="7"/>
  <c r="F262" i="7" s="1"/>
  <c r="E263" i="7"/>
  <c r="F263" i="7" s="1"/>
  <c r="E264" i="7"/>
  <c r="F264" i="7" s="1"/>
  <c r="E265" i="7"/>
  <c r="F265" i="7" s="1"/>
  <c r="E266" i="7"/>
  <c r="F266" i="7" s="1"/>
  <c r="E267" i="7"/>
  <c r="F267" i="7" s="1"/>
  <c r="E268" i="7"/>
  <c r="F268" i="7" s="1"/>
  <c r="E269" i="7"/>
  <c r="F269" i="7" s="1"/>
  <c r="E270" i="7"/>
  <c r="F270" i="7" s="1"/>
  <c r="E271" i="7"/>
  <c r="F271" i="7" s="1"/>
  <c r="E101" i="7"/>
  <c r="F101" i="7" s="1"/>
  <c r="E102" i="7"/>
  <c r="F102" i="7" s="1"/>
  <c r="E103" i="7"/>
  <c r="F103" i="7" s="1"/>
  <c r="E104" i="7"/>
  <c r="F104" i="7" s="1"/>
  <c r="E105" i="7"/>
  <c r="F105" i="7" s="1"/>
  <c r="E106" i="7"/>
  <c r="F106" i="7" s="1"/>
  <c r="E107" i="7"/>
  <c r="F107" i="7" s="1"/>
  <c r="E108" i="7"/>
  <c r="F108" i="7" s="1"/>
  <c r="E109" i="7"/>
  <c r="F109" i="7" s="1"/>
  <c r="E110" i="7"/>
  <c r="F110" i="7" s="1"/>
  <c r="E111" i="7"/>
  <c r="F111" i="7" s="1"/>
  <c r="E112" i="7"/>
  <c r="F112" i="7" s="1"/>
  <c r="E113" i="7"/>
  <c r="F113" i="7" s="1"/>
  <c r="E114" i="7"/>
  <c r="F114" i="7" s="1"/>
  <c r="E115" i="7"/>
  <c r="F115" i="7" s="1"/>
  <c r="E116" i="7"/>
  <c r="F116" i="7" s="1"/>
  <c r="E117" i="7"/>
  <c r="F117" i="7" s="1"/>
  <c r="E118" i="7"/>
  <c r="F118" i="7" s="1"/>
  <c r="E119" i="7"/>
  <c r="F119" i="7" s="1"/>
  <c r="E120" i="7"/>
  <c r="F120" i="7" s="1"/>
  <c r="E121" i="7"/>
  <c r="F121" i="7" s="1"/>
  <c r="E122" i="7"/>
  <c r="F122" i="7" s="1"/>
  <c r="E123" i="7"/>
  <c r="F123" i="7" s="1"/>
  <c r="E124" i="7"/>
  <c r="F124" i="7" s="1"/>
  <c r="E125" i="7"/>
  <c r="F125" i="7" s="1"/>
  <c r="E126" i="7"/>
  <c r="F126" i="7" s="1"/>
  <c r="E127" i="7"/>
  <c r="F127" i="7" s="1"/>
  <c r="E128" i="7"/>
  <c r="F128" i="7" s="1"/>
  <c r="E129" i="7"/>
  <c r="F129" i="7" s="1"/>
  <c r="E130" i="7"/>
  <c r="F130" i="7" s="1"/>
  <c r="E131" i="7"/>
  <c r="F131" i="7" s="1"/>
  <c r="E132" i="7"/>
  <c r="F132" i="7" s="1"/>
  <c r="E133" i="7"/>
  <c r="F133" i="7" s="1"/>
  <c r="E134" i="7"/>
  <c r="F134" i="7" s="1"/>
  <c r="E135" i="7"/>
  <c r="F135" i="7" s="1"/>
  <c r="E136" i="7"/>
  <c r="F136" i="7" s="1"/>
  <c r="E137" i="7"/>
  <c r="F137" i="7" s="1"/>
  <c r="E138" i="7"/>
  <c r="F138" i="7" s="1"/>
  <c r="E139" i="7"/>
  <c r="F139" i="7" s="1"/>
  <c r="E140" i="7"/>
  <c r="F140" i="7" s="1"/>
  <c r="E141" i="7"/>
  <c r="F141" i="7" s="1"/>
  <c r="E142" i="7"/>
  <c r="F142" i="7" s="1"/>
  <c r="E143" i="7"/>
  <c r="F143" i="7" s="1"/>
  <c r="E144" i="7"/>
  <c r="F144" i="7" s="1"/>
  <c r="E145" i="7"/>
  <c r="F145" i="7" s="1"/>
  <c r="E146" i="7"/>
  <c r="F146" i="7" s="1"/>
  <c r="E147" i="7"/>
  <c r="F147" i="7" s="1"/>
  <c r="E148" i="7"/>
  <c r="F148" i="7" s="1"/>
  <c r="E149" i="7"/>
  <c r="F149" i="7" s="1"/>
  <c r="E150" i="7"/>
  <c r="F150" i="7" s="1"/>
  <c r="E151" i="7"/>
  <c r="F151" i="7" s="1"/>
  <c r="E152" i="7"/>
  <c r="F152" i="7" s="1"/>
  <c r="E153" i="7"/>
  <c r="F153" i="7" s="1"/>
  <c r="E154" i="7"/>
  <c r="F154" i="7" s="1"/>
  <c r="E155" i="7"/>
  <c r="F155" i="7" s="1"/>
  <c r="E156" i="7"/>
  <c r="F156" i="7" s="1"/>
  <c r="E157" i="7"/>
  <c r="F157" i="7" s="1"/>
  <c r="E158" i="7"/>
  <c r="F158" i="7" s="1"/>
  <c r="E159" i="7"/>
  <c r="F159" i="7" s="1"/>
  <c r="E160" i="7"/>
  <c r="F160" i="7" s="1"/>
  <c r="E161" i="7"/>
  <c r="F161" i="7" s="1"/>
  <c r="E162" i="7"/>
  <c r="F162" i="7" s="1"/>
  <c r="E163" i="7"/>
  <c r="F163" i="7" s="1"/>
  <c r="E164" i="7"/>
  <c r="F164" i="7" s="1"/>
  <c r="E165" i="7"/>
  <c r="F165" i="7" s="1"/>
  <c r="E166" i="7"/>
  <c r="F166" i="7" s="1"/>
  <c r="E167" i="7"/>
  <c r="F167" i="7" s="1"/>
  <c r="E168" i="7"/>
  <c r="F168" i="7" s="1"/>
  <c r="E169" i="7"/>
  <c r="F169" i="7" s="1"/>
  <c r="E170" i="7"/>
  <c r="F170" i="7" s="1"/>
  <c r="E171" i="7"/>
  <c r="F171" i="7" s="1"/>
  <c r="E172" i="7"/>
  <c r="F172" i="7" s="1"/>
  <c r="E173" i="7"/>
  <c r="F173" i="7" s="1"/>
  <c r="E174" i="7"/>
  <c r="F174" i="7" s="1"/>
  <c r="E175" i="7"/>
  <c r="F175" i="7" s="1"/>
  <c r="E176" i="7"/>
  <c r="F176" i="7" s="1"/>
  <c r="E177" i="7"/>
  <c r="F177" i="7" s="1"/>
  <c r="E178" i="7"/>
  <c r="F178" i="7" s="1"/>
  <c r="E179" i="7"/>
  <c r="F179" i="7" s="1"/>
  <c r="E180" i="7"/>
  <c r="F180" i="7" s="1"/>
  <c r="E181" i="7"/>
  <c r="F181" i="7" s="1"/>
  <c r="E11" i="7"/>
  <c r="F11" i="7" s="1"/>
  <c r="E12" i="7"/>
  <c r="F12" i="7" s="1"/>
  <c r="E13" i="7"/>
  <c r="F13" i="7" s="1"/>
  <c r="E14" i="7"/>
  <c r="F14" i="7" s="1"/>
  <c r="E15" i="7"/>
  <c r="F15" i="7" s="1"/>
  <c r="E16" i="7"/>
  <c r="F16" i="7" s="1"/>
  <c r="E17" i="7"/>
  <c r="F17" i="7" s="1"/>
  <c r="E18" i="7"/>
  <c r="F18" i="7" s="1"/>
  <c r="E19" i="7"/>
  <c r="F19" i="7" s="1"/>
  <c r="E20" i="7"/>
  <c r="F20" i="7" s="1"/>
  <c r="E21" i="7"/>
  <c r="F21" i="7" s="1"/>
  <c r="E22" i="7"/>
  <c r="F22" i="7" s="1"/>
  <c r="E23" i="7"/>
  <c r="F23" i="7" s="1"/>
  <c r="E24" i="7"/>
  <c r="F24" i="7" s="1"/>
  <c r="E25" i="7"/>
  <c r="F25" i="7" s="1"/>
  <c r="E26" i="7"/>
  <c r="F26" i="7" s="1"/>
  <c r="E27" i="7"/>
  <c r="F27" i="7" s="1"/>
  <c r="E28" i="7"/>
  <c r="F28" i="7" s="1"/>
  <c r="E29" i="7"/>
  <c r="F29" i="7" s="1"/>
  <c r="E30" i="7"/>
  <c r="F30" i="7" s="1"/>
  <c r="E31" i="7"/>
  <c r="F31" i="7" s="1"/>
  <c r="E32" i="7"/>
  <c r="F32" i="7" s="1"/>
  <c r="E33" i="7"/>
  <c r="F33" i="7" s="1"/>
  <c r="E34" i="7"/>
  <c r="F34" i="7" s="1"/>
  <c r="E35" i="7"/>
  <c r="F35" i="7" s="1"/>
  <c r="E36" i="7"/>
  <c r="F36" i="7" s="1"/>
  <c r="E37" i="7"/>
  <c r="F37" i="7" s="1"/>
  <c r="E38" i="7"/>
  <c r="F38" i="7" s="1"/>
  <c r="E39" i="7"/>
  <c r="F39" i="7" s="1"/>
  <c r="E40" i="7"/>
  <c r="F40" i="7" s="1"/>
  <c r="E41" i="7"/>
  <c r="F41" i="7" s="1"/>
  <c r="E42" i="7"/>
  <c r="F42" i="7" s="1"/>
  <c r="E43" i="7"/>
  <c r="F43" i="7" s="1"/>
  <c r="E44" i="7"/>
  <c r="F44" i="7" s="1"/>
  <c r="E45" i="7"/>
  <c r="F45" i="7" s="1"/>
  <c r="E46" i="7"/>
  <c r="F46" i="7" s="1"/>
  <c r="E47" i="7"/>
  <c r="F47" i="7" s="1"/>
  <c r="E48" i="7"/>
  <c r="F48" i="7" s="1"/>
  <c r="E49" i="7"/>
  <c r="F49" i="7" s="1"/>
  <c r="E50" i="7"/>
  <c r="F50" i="7" s="1"/>
  <c r="E51" i="7"/>
  <c r="F51" i="7" s="1"/>
  <c r="E52" i="7"/>
  <c r="F52" i="7" s="1"/>
  <c r="E53" i="7"/>
  <c r="F53" i="7" s="1"/>
  <c r="E54" i="7"/>
  <c r="F54" i="7" s="1"/>
  <c r="E55" i="7"/>
  <c r="F55" i="7" s="1"/>
  <c r="E56" i="7"/>
  <c r="F56" i="7" s="1"/>
  <c r="E57" i="7"/>
  <c r="F57" i="7" s="1"/>
  <c r="E58" i="7"/>
  <c r="F58" i="7" s="1"/>
  <c r="E59" i="7"/>
  <c r="F59" i="7" s="1"/>
  <c r="E60" i="7"/>
  <c r="F60" i="7" s="1"/>
  <c r="E61" i="7"/>
  <c r="F61" i="7" s="1"/>
  <c r="E62" i="7"/>
  <c r="F62" i="7" s="1"/>
  <c r="E63" i="7"/>
  <c r="F63" i="7" s="1"/>
  <c r="E64" i="7"/>
  <c r="F64" i="7" s="1"/>
  <c r="E65" i="7"/>
  <c r="F65" i="7" s="1"/>
  <c r="E66" i="7"/>
  <c r="F66" i="7" s="1"/>
  <c r="E67" i="7"/>
  <c r="F67" i="7" s="1"/>
  <c r="E68" i="7"/>
  <c r="F68" i="7" s="1"/>
  <c r="E69" i="7"/>
  <c r="F69" i="7" s="1"/>
  <c r="E70" i="7"/>
  <c r="F70" i="7" s="1"/>
  <c r="E71" i="7"/>
  <c r="F71" i="7" s="1"/>
  <c r="E72" i="7"/>
  <c r="F72" i="7" s="1"/>
  <c r="E73" i="7"/>
  <c r="F73" i="7" s="1"/>
  <c r="E74" i="7"/>
  <c r="F74" i="7" s="1"/>
  <c r="E75" i="7"/>
  <c r="F75" i="7" s="1"/>
  <c r="E76" i="7"/>
  <c r="F76" i="7" s="1"/>
  <c r="E77" i="7"/>
  <c r="F77" i="7" s="1"/>
  <c r="E78" i="7"/>
  <c r="F78" i="7" s="1"/>
  <c r="E79" i="7"/>
  <c r="F79" i="7" s="1"/>
  <c r="E80" i="7"/>
  <c r="F80" i="7" s="1"/>
  <c r="E81" i="7"/>
  <c r="F81" i="7" s="1"/>
  <c r="E82" i="7"/>
  <c r="F82" i="7" s="1"/>
  <c r="E83" i="7"/>
  <c r="F83" i="7" s="1"/>
  <c r="E84" i="7"/>
  <c r="F84" i="7" s="1"/>
  <c r="E85" i="7"/>
  <c r="F85" i="7" s="1"/>
  <c r="E86" i="7"/>
  <c r="F86" i="7" s="1"/>
  <c r="E87" i="7"/>
  <c r="F87" i="7" s="1"/>
  <c r="E88" i="7"/>
  <c r="F88" i="7" s="1"/>
  <c r="E89" i="7"/>
  <c r="F89" i="7" s="1"/>
  <c r="E90" i="7"/>
  <c r="F90" i="7" s="1"/>
  <c r="E91" i="7"/>
  <c r="F91" i="7" s="1"/>
  <c r="A541" i="7" l="1"/>
  <c r="B541" i="7"/>
  <c r="D541" i="7"/>
  <c r="A540" i="7"/>
  <c r="B540" i="7"/>
  <c r="D540" i="7"/>
  <c r="A539" i="7"/>
  <c r="B539" i="7"/>
  <c r="D539" i="7"/>
  <c r="A538" i="7"/>
  <c r="B538" i="7"/>
  <c r="D538" i="7"/>
  <c r="A535" i="7"/>
  <c r="B535" i="7"/>
  <c r="D535" i="7"/>
  <c r="A536" i="7"/>
  <c r="B536" i="7"/>
  <c r="D536" i="7"/>
  <c r="A537" i="7"/>
  <c r="B537" i="7"/>
  <c r="D537" i="7"/>
  <c r="A521" i="7"/>
  <c r="B521" i="7"/>
  <c r="D521" i="7"/>
  <c r="A522" i="7"/>
  <c r="B522" i="7"/>
  <c r="D522" i="7"/>
  <c r="A523" i="7"/>
  <c r="B523" i="7"/>
  <c r="D523" i="7"/>
  <c r="A524" i="7"/>
  <c r="B524" i="7"/>
  <c r="D524" i="7"/>
  <c r="A525" i="7"/>
  <c r="B525" i="7"/>
  <c r="D525" i="7"/>
  <c r="A526" i="7"/>
  <c r="B526" i="7"/>
  <c r="D526" i="7"/>
  <c r="A527" i="7"/>
  <c r="B527" i="7"/>
  <c r="D527" i="7"/>
  <c r="A528" i="7"/>
  <c r="B528" i="7"/>
  <c r="D528" i="7"/>
  <c r="A529" i="7"/>
  <c r="B529" i="7"/>
  <c r="D529" i="7"/>
  <c r="A530" i="7"/>
  <c r="B530" i="7"/>
  <c r="D530" i="7"/>
  <c r="A531" i="7"/>
  <c r="B531" i="7"/>
  <c r="D531" i="7"/>
  <c r="A532" i="7"/>
  <c r="B532" i="7"/>
  <c r="D532" i="7"/>
  <c r="A533" i="7"/>
  <c r="B533" i="7"/>
  <c r="D533" i="7"/>
  <c r="A534" i="7"/>
  <c r="B534" i="7"/>
  <c r="D534" i="7"/>
  <c r="A494" i="7"/>
  <c r="B494" i="7"/>
  <c r="D494" i="7"/>
  <c r="A495" i="7"/>
  <c r="B495" i="7"/>
  <c r="D495" i="7"/>
  <c r="A496" i="7"/>
  <c r="B496" i="7"/>
  <c r="D496" i="7"/>
  <c r="A497" i="7"/>
  <c r="B497" i="7"/>
  <c r="D497" i="7"/>
  <c r="A498" i="7"/>
  <c r="B498" i="7"/>
  <c r="D498" i="7"/>
  <c r="A499" i="7"/>
  <c r="B499" i="7"/>
  <c r="D499" i="7"/>
  <c r="A500" i="7"/>
  <c r="B500" i="7"/>
  <c r="D500" i="7"/>
  <c r="A501" i="7"/>
  <c r="B501" i="7"/>
  <c r="D501" i="7"/>
  <c r="A502" i="7"/>
  <c r="B502" i="7"/>
  <c r="D502" i="7"/>
  <c r="A503" i="7"/>
  <c r="B503" i="7"/>
  <c r="D503" i="7"/>
  <c r="A504" i="7"/>
  <c r="B504" i="7"/>
  <c r="D504" i="7"/>
  <c r="A505" i="7"/>
  <c r="B505" i="7"/>
  <c r="D505" i="7"/>
  <c r="A506" i="7"/>
  <c r="B506" i="7"/>
  <c r="D506" i="7"/>
  <c r="A507" i="7"/>
  <c r="B507" i="7"/>
  <c r="D507" i="7"/>
  <c r="A508" i="7"/>
  <c r="B508" i="7"/>
  <c r="D508" i="7"/>
  <c r="A509" i="7"/>
  <c r="B509" i="7"/>
  <c r="D509" i="7"/>
  <c r="A510" i="7"/>
  <c r="B510" i="7"/>
  <c r="D510" i="7"/>
  <c r="A511" i="7"/>
  <c r="B511" i="7"/>
  <c r="D511" i="7"/>
  <c r="A512" i="7"/>
  <c r="B512" i="7"/>
  <c r="D512" i="7"/>
  <c r="A513" i="7"/>
  <c r="B513" i="7"/>
  <c r="D513" i="7"/>
  <c r="A514" i="7"/>
  <c r="B514" i="7"/>
  <c r="D514" i="7"/>
  <c r="A515" i="7"/>
  <c r="B515" i="7"/>
  <c r="D515" i="7"/>
  <c r="A516" i="7"/>
  <c r="B516" i="7"/>
  <c r="D516" i="7"/>
  <c r="A517" i="7"/>
  <c r="B517" i="7"/>
  <c r="D517" i="7"/>
  <c r="A518" i="7"/>
  <c r="B518" i="7"/>
  <c r="D518" i="7"/>
  <c r="A519" i="7"/>
  <c r="B519" i="7"/>
  <c r="D519" i="7"/>
  <c r="A520" i="7"/>
  <c r="B520" i="7"/>
  <c r="D520" i="7"/>
  <c r="A453" i="7"/>
  <c r="B453" i="7"/>
  <c r="D453" i="7"/>
  <c r="A454" i="7"/>
  <c r="B454" i="7"/>
  <c r="D454" i="7"/>
  <c r="A455" i="7"/>
  <c r="B455" i="7"/>
  <c r="D455" i="7"/>
  <c r="A456" i="7"/>
  <c r="B456" i="7"/>
  <c r="D456" i="7"/>
  <c r="A457" i="7"/>
  <c r="B457" i="7"/>
  <c r="D457" i="7"/>
  <c r="A458" i="7"/>
  <c r="B458" i="7"/>
  <c r="D458" i="7"/>
  <c r="A459" i="7"/>
  <c r="B459" i="7"/>
  <c r="D459" i="7"/>
  <c r="A460" i="7"/>
  <c r="B460" i="7"/>
  <c r="D460" i="7"/>
  <c r="A461" i="7"/>
  <c r="B461" i="7"/>
  <c r="D461" i="7"/>
  <c r="A462" i="7"/>
  <c r="B462" i="7"/>
  <c r="D462" i="7"/>
  <c r="A463" i="7"/>
  <c r="B463" i="7"/>
  <c r="D463" i="7"/>
  <c r="A464" i="7"/>
  <c r="B464" i="7"/>
  <c r="D464" i="7"/>
  <c r="A465" i="7"/>
  <c r="B465" i="7"/>
  <c r="D465" i="7"/>
  <c r="A466" i="7"/>
  <c r="B466" i="7"/>
  <c r="D466" i="7"/>
  <c r="A467" i="7"/>
  <c r="B467" i="7"/>
  <c r="D467" i="7"/>
  <c r="A468" i="7"/>
  <c r="B468" i="7"/>
  <c r="D468" i="7"/>
  <c r="A469" i="7"/>
  <c r="B469" i="7"/>
  <c r="D469" i="7"/>
  <c r="A470" i="7"/>
  <c r="B470" i="7"/>
  <c r="D470" i="7"/>
  <c r="A471" i="7"/>
  <c r="B471" i="7"/>
  <c r="D471" i="7"/>
  <c r="A472" i="7"/>
  <c r="B472" i="7"/>
  <c r="D472" i="7"/>
  <c r="A473" i="7"/>
  <c r="B473" i="7"/>
  <c r="D473" i="7"/>
  <c r="A474" i="7"/>
  <c r="B474" i="7"/>
  <c r="D474" i="7"/>
  <c r="A475" i="7"/>
  <c r="B475" i="7"/>
  <c r="D475" i="7"/>
  <c r="A476" i="7"/>
  <c r="B476" i="7"/>
  <c r="D476" i="7"/>
  <c r="A477" i="7"/>
  <c r="B477" i="7"/>
  <c r="D477" i="7"/>
  <c r="A478" i="7"/>
  <c r="B478" i="7"/>
  <c r="D478" i="7"/>
  <c r="A479" i="7"/>
  <c r="B479" i="7"/>
  <c r="D479" i="7"/>
  <c r="A480" i="7"/>
  <c r="B480" i="7"/>
  <c r="D480" i="7"/>
  <c r="A481" i="7"/>
  <c r="B481" i="7"/>
  <c r="D481" i="7"/>
  <c r="A482" i="7"/>
  <c r="B482" i="7"/>
  <c r="D482" i="7"/>
  <c r="A483" i="7"/>
  <c r="B483" i="7"/>
  <c r="D483" i="7"/>
  <c r="A484" i="7"/>
  <c r="B484" i="7"/>
  <c r="D484" i="7"/>
  <c r="A485" i="7"/>
  <c r="B485" i="7"/>
  <c r="D485" i="7"/>
  <c r="A486" i="7"/>
  <c r="B486" i="7"/>
  <c r="D486" i="7"/>
  <c r="A487" i="7"/>
  <c r="B487" i="7"/>
  <c r="D487" i="7"/>
  <c r="A488" i="7"/>
  <c r="B488" i="7"/>
  <c r="D488" i="7"/>
  <c r="A489" i="7"/>
  <c r="B489" i="7"/>
  <c r="D489" i="7"/>
  <c r="A490" i="7"/>
  <c r="B490" i="7"/>
  <c r="D490" i="7"/>
  <c r="A491" i="7"/>
  <c r="B491" i="7"/>
  <c r="D491" i="7"/>
  <c r="A492" i="7"/>
  <c r="B492" i="7"/>
  <c r="D492" i="7"/>
  <c r="A493" i="7"/>
  <c r="B493" i="7"/>
  <c r="D493" i="7"/>
  <c r="D452" i="7"/>
  <c r="B452" i="7"/>
  <c r="A452" i="7"/>
  <c r="A363" i="7"/>
  <c r="B363" i="7"/>
  <c r="D363" i="7"/>
  <c r="A364" i="7"/>
  <c r="B364" i="7"/>
  <c r="D364" i="7"/>
  <c r="A365" i="7"/>
  <c r="B365" i="7"/>
  <c r="D365" i="7"/>
  <c r="A366" i="7"/>
  <c r="B366" i="7"/>
  <c r="D366" i="7"/>
  <c r="A367" i="7"/>
  <c r="B367" i="7"/>
  <c r="D367" i="7"/>
  <c r="A368" i="7"/>
  <c r="B368" i="7"/>
  <c r="D368" i="7"/>
  <c r="A369" i="7"/>
  <c r="B369" i="7"/>
  <c r="D369" i="7"/>
  <c r="A370" i="7"/>
  <c r="B370" i="7"/>
  <c r="D370" i="7"/>
  <c r="A371" i="7"/>
  <c r="B371" i="7"/>
  <c r="D371" i="7"/>
  <c r="A372" i="7"/>
  <c r="B372" i="7"/>
  <c r="D372" i="7"/>
  <c r="A373" i="7"/>
  <c r="B373" i="7"/>
  <c r="D373" i="7"/>
  <c r="A374" i="7"/>
  <c r="B374" i="7"/>
  <c r="D374" i="7"/>
  <c r="A375" i="7"/>
  <c r="B375" i="7"/>
  <c r="D375" i="7"/>
  <c r="A376" i="7"/>
  <c r="B376" i="7"/>
  <c r="D376" i="7"/>
  <c r="A377" i="7"/>
  <c r="B377" i="7"/>
  <c r="D377" i="7"/>
  <c r="A378" i="7"/>
  <c r="B378" i="7"/>
  <c r="D378" i="7"/>
  <c r="A379" i="7"/>
  <c r="B379" i="7"/>
  <c r="D379" i="7"/>
  <c r="A380" i="7"/>
  <c r="B380" i="7"/>
  <c r="D380" i="7"/>
  <c r="A381" i="7"/>
  <c r="B381" i="7"/>
  <c r="D381" i="7"/>
  <c r="A382" i="7"/>
  <c r="B382" i="7"/>
  <c r="D382" i="7"/>
  <c r="A383" i="7"/>
  <c r="B383" i="7"/>
  <c r="D383" i="7"/>
  <c r="A384" i="7"/>
  <c r="B384" i="7"/>
  <c r="D384" i="7"/>
  <c r="A385" i="7"/>
  <c r="B385" i="7"/>
  <c r="D385" i="7"/>
  <c r="A386" i="7"/>
  <c r="B386" i="7"/>
  <c r="D386" i="7"/>
  <c r="A387" i="7"/>
  <c r="B387" i="7"/>
  <c r="D387" i="7"/>
  <c r="A388" i="7"/>
  <c r="B388" i="7"/>
  <c r="D388" i="7"/>
  <c r="A389" i="7"/>
  <c r="B389" i="7"/>
  <c r="D389" i="7"/>
  <c r="A390" i="7"/>
  <c r="B390" i="7"/>
  <c r="D390" i="7"/>
  <c r="A391" i="7"/>
  <c r="B391" i="7"/>
  <c r="D391" i="7"/>
  <c r="A392" i="7"/>
  <c r="B392" i="7"/>
  <c r="D392" i="7"/>
  <c r="A393" i="7"/>
  <c r="B393" i="7"/>
  <c r="D393" i="7"/>
  <c r="A394" i="7"/>
  <c r="B394" i="7"/>
  <c r="D394" i="7"/>
  <c r="A395" i="7"/>
  <c r="B395" i="7"/>
  <c r="D395" i="7"/>
  <c r="A396" i="7"/>
  <c r="B396" i="7"/>
  <c r="D396" i="7"/>
  <c r="A397" i="7"/>
  <c r="B397" i="7"/>
  <c r="D397" i="7"/>
  <c r="A398" i="7"/>
  <c r="B398" i="7"/>
  <c r="D398" i="7"/>
  <c r="A399" i="7"/>
  <c r="B399" i="7"/>
  <c r="D399" i="7"/>
  <c r="A400" i="7"/>
  <c r="B400" i="7"/>
  <c r="D400" i="7"/>
  <c r="A401" i="7"/>
  <c r="B401" i="7"/>
  <c r="D401" i="7"/>
  <c r="A402" i="7"/>
  <c r="B402" i="7"/>
  <c r="D402" i="7"/>
  <c r="A403" i="7"/>
  <c r="B403" i="7"/>
  <c r="D403" i="7"/>
  <c r="A404" i="7"/>
  <c r="B404" i="7"/>
  <c r="D404" i="7"/>
  <c r="A405" i="7"/>
  <c r="B405" i="7"/>
  <c r="D405" i="7"/>
  <c r="A406" i="7"/>
  <c r="B406" i="7"/>
  <c r="D406" i="7"/>
  <c r="A407" i="7"/>
  <c r="B407" i="7"/>
  <c r="D407" i="7"/>
  <c r="A408" i="7"/>
  <c r="B408" i="7"/>
  <c r="D408" i="7"/>
  <c r="A409" i="7"/>
  <c r="B409" i="7"/>
  <c r="D409" i="7"/>
  <c r="A410" i="7"/>
  <c r="B410" i="7"/>
  <c r="D410" i="7"/>
  <c r="A411" i="7"/>
  <c r="B411" i="7"/>
  <c r="D411" i="7"/>
  <c r="A412" i="7"/>
  <c r="B412" i="7"/>
  <c r="D412" i="7"/>
  <c r="A413" i="7"/>
  <c r="B413" i="7"/>
  <c r="D413" i="7"/>
  <c r="A414" i="7"/>
  <c r="B414" i="7"/>
  <c r="D414" i="7"/>
  <c r="A415" i="7"/>
  <c r="B415" i="7"/>
  <c r="D415" i="7"/>
  <c r="A416" i="7"/>
  <c r="B416" i="7"/>
  <c r="D416" i="7"/>
  <c r="A417" i="7"/>
  <c r="B417" i="7"/>
  <c r="D417" i="7"/>
  <c r="A418" i="7"/>
  <c r="B418" i="7"/>
  <c r="D418" i="7"/>
  <c r="A419" i="7"/>
  <c r="B419" i="7"/>
  <c r="D419" i="7"/>
  <c r="A420" i="7"/>
  <c r="B420" i="7"/>
  <c r="D420" i="7"/>
  <c r="A421" i="7"/>
  <c r="B421" i="7"/>
  <c r="D421" i="7"/>
  <c r="A422" i="7"/>
  <c r="B422" i="7"/>
  <c r="D422" i="7"/>
  <c r="A423" i="7"/>
  <c r="B423" i="7"/>
  <c r="D423" i="7"/>
  <c r="A424" i="7"/>
  <c r="B424" i="7"/>
  <c r="D424" i="7"/>
  <c r="A425" i="7"/>
  <c r="B425" i="7"/>
  <c r="D425" i="7"/>
  <c r="A426" i="7"/>
  <c r="B426" i="7"/>
  <c r="D426" i="7"/>
  <c r="A427" i="7"/>
  <c r="B427" i="7"/>
  <c r="D427" i="7"/>
  <c r="A428" i="7"/>
  <c r="B428" i="7"/>
  <c r="D428" i="7"/>
  <c r="A429" i="7"/>
  <c r="B429" i="7"/>
  <c r="D429" i="7"/>
  <c r="A430" i="7"/>
  <c r="B430" i="7"/>
  <c r="D430" i="7"/>
  <c r="A431" i="7"/>
  <c r="B431" i="7"/>
  <c r="D431" i="7"/>
  <c r="A432" i="7"/>
  <c r="B432" i="7"/>
  <c r="D432" i="7"/>
  <c r="A433" i="7"/>
  <c r="B433" i="7"/>
  <c r="D433" i="7"/>
  <c r="A434" i="7"/>
  <c r="B434" i="7"/>
  <c r="D434" i="7"/>
  <c r="A435" i="7"/>
  <c r="B435" i="7"/>
  <c r="D435" i="7"/>
  <c r="A436" i="7"/>
  <c r="B436" i="7"/>
  <c r="D436" i="7"/>
  <c r="A437" i="7"/>
  <c r="B437" i="7"/>
  <c r="D437" i="7"/>
  <c r="A438" i="7"/>
  <c r="B438" i="7"/>
  <c r="D438" i="7"/>
  <c r="A439" i="7"/>
  <c r="B439" i="7"/>
  <c r="D439" i="7"/>
  <c r="A440" i="7"/>
  <c r="B440" i="7"/>
  <c r="D440" i="7"/>
  <c r="A441" i="7"/>
  <c r="B441" i="7"/>
  <c r="D441" i="7"/>
  <c r="A442" i="7"/>
  <c r="B442" i="7"/>
  <c r="D442" i="7"/>
  <c r="A443" i="7"/>
  <c r="B443" i="7"/>
  <c r="D443" i="7"/>
  <c r="A444" i="7"/>
  <c r="B444" i="7"/>
  <c r="D444" i="7"/>
  <c r="A445" i="7"/>
  <c r="B445" i="7"/>
  <c r="D445" i="7"/>
  <c r="A446" i="7"/>
  <c r="B446" i="7"/>
  <c r="D446" i="7"/>
  <c r="A447" i="7"/>
  <c r="B447" i="7"/>
  <c r="D447" i="7"/>
  <c r="A448" i="7"/>
  <c r="B448" i="7"/>
  <c r="D448" i="7"/>
  <c r="A449" i="7"/>
  <c r="B449" i="7"/>
  <c r="D449" i="7"/>
  <c r="A450" i="7"/>
  <c r="B450" i="7"/>
  <c r="D450" i="7"/>
  <c r="A451" i="7"/>
  <c r="B451" i="7"/>
  <c r="D451" i="7"/>
  <c r="D362" i="7"/>
  <c r="B362" i="7"/>
  <c r="A362" i="7"/>
  <c r="A355" i="7"/>
  <c r="B355" i="7"/>
  <c r="D355" i="7"/>
  <c r="A356" i="7"/>
  <c r="B356" i="7"/>
  <c r="D356" i="7"/>
  <c r="A357" i="7"/>
  <c r="B357" i="7"/>
  <c r="D357" i="7"/>
  <c r="A358" i="7"/>
  <c r="B358" i="7"/>
  <c r="D358" i="7"/>
  <c r="A359" i="7"/>
  <c r="B359" i="7"/>
  <c r="D359" i="7"/>
  <c r="A360" i="7"/>
  <c r="B360" i="7"/>
  <c r="D360" i="7"/>
  <c r="A361" i="7"/>
  <c r="B361" i="7"/>
  <c r="D361" i="7"/>
  <c r="A327" i="7"/>
  <c r="B327" i="7"/>
  <c r="D327" i="7"/>
  <c r="A328" i="7"/>
  <c r="B328" i="7"/>
  <c r="D328" i="7"/>
  <c r="A329" i="7"/>
  <c r="B329" i="7"/>
  <c r="D329" i="7"/>
  <c r="A330" i="7"/>
  <c r="B330" i="7"/>
  <c r="D330" i="7"/>
  <c r="A331" i="7"/>
  <c r="B331" i="7"/>
  <c r="D331" i="7"/>
  <c r="A332" i="7"/>
  <c r="B332" i="7"/>
  <c r="D332" i="7"/>
  <c r="A333" i="7"/>
  <c r="B333" i="7"/>
  <c r="D333" i="7"/>
  <c r="A334" i="7"/>
  <c r="B334" i="7"/>
  <c r="D334" i="7"/>
  <c r="A335" i="7"/>
  <c r="B335" i="7"/>
  <c r="D335" i="7"/>
  <c r="A336" i="7"/>
  <c r="B336" i="7"/>
  <c r="D336" i="7"/>
  <c r="A337" i="7"/>
  <c r="B337" i="7"/>
  <c r="D337" i="7"/>
  <c r="A338" i="7"/>
  <c r="B338" i="7"/>
  <c r="D338" i="7"/>
  <c r="A339" i="7"/>
  <c r="B339" i="7"/>
  <c r="D339" i="7"/>
  <c r="A340" i="7"/>
  <c r="B340" i="7"/>
  <c r="D340" i="7"/>
  <c r="A341" i="7"/>
  <c r="B341" i="7"/>
  <c r="D341" i="7"/>
  <c r="A342" i="7"/>
  <c r="B342" i="7"/>
  <c r="D342" i="7"/>
  <c r="A343" i="7"/>
  <c r="B343" i="7"/>
  <c r="D343" i="7"/>
  <c r="A344" i="7"/>
  <c r="B344" i="7"/>
  <c r="D344" i="7"/>
  <c r="A345" i="7"/>
  <c r="B345" i="7"/>
  <c r="D345" i="7"/>
  <c r="A346" i="7"/>
  <c r="B346" i="7"/>
  <c r="D346" i="7"/>
  <c r="A347" i="7"/>
  <c r="B347" i="7"/>
  <c r="D347" i="7"/>
  <c r="A348" i="7"/>
  <c r="B348" i="7"/>
  <c r="D348" i="7"/>
  <c r="A349" i="7"/>
  <c r="B349" i="7"/>
  <c r="D349" i="7"/>
  <c r="A350" i="7"/>
  <c r="B350" i="7"/>
  <c r="D350" i="7"/>
  <c r="A351" i="7"/>
  <c r="B351" i="7"/>
  <c r="D351" i="7"/>
  <c r="A352" i="7"/>
  <c r="B352" i="7"/>
  <c r="D352" i="7"/>
  <c r="A353" i="7"/>
  <c r="B353" i="7"/>
  <c r="D353" i="7"/>
  <c r="A354" i="7"/>
  <c r="B354" i="7"/>
  <c r="D354" i="7"/>
  <c r="A273" i="7"/>
  <c r="B273" i="7"/>
  <c r="D273" i="7"/>
  <c r="A274" i="7"/>
  <c r="B274" i="7"/>
  <c r="D274" i="7"/>
  <c r="A275" i="7"/>
  <c r="B275" i="7"/>
  <c r="D275" i="7"/>
  <c r="A276" i="7"/>
  <c r="B276" i="7"/>
  <c r="D276" i="7"/>
  <c r="A277" i="7"/>
  <c r="B277" i="7"/>
  <c r="D277" i="7"/>
  <c r="A278" i="7"/>
  <c r="B278" i="7"/>
  <c r="D278" i="7"/>
  <c r="A279" i="7"/>
  <c r="B279" i="7"/>
  <c r="D279" i="7"/>
  <c r="A280" i="7"/>
  <c r="B280" i="7"/>
  <c r="D280" i="7"/>
  <c r="A281" i="7"/>
  <c r="B281" i="7"/>
  <c r="D281" i="7"/>
  <c r="A282" i="7"/>
  <c r="B282" i="7"/>
  <c r="D282" i="7"/>
  <c r="A283" i="7"/>
  <c r="B283" i="7"/>
  <c r="D283" i="7"/>
  <c r="A284" i="7"/>
  <c r="B284" i="7"/>
  <c r="D284" i="7"/>
  <c r="A285" i="7"/>
  <c r="B285" i="7"/>
  <c r="D285" i="7"/>
  <c r="A286" i="7"/>
  <c r="B286" i="7"/>
  <c r="D286" i="7"/>
  <c r="A287" i="7"/>
  <c r="B287" i="7"/>
  <c r="D287" i="7"/>
  <c r="A288" i="7"/>
  <c r="B288" i="7"/>
  <c r="D288" i="7"/>
  <c r="A289" i="7"/>
  <c r="B289" i="7"/>
  <c r="D289" i="7"/>
  <c r="A290" i="7"/>
  <c r="B290" i="7"/>
  <c r="D290" i="7"/>
  <c r="A291" i="7"/>
  <c r="B291" i="7"/>
  <c r="D291" i="7"/>
  <c r="A292" i="7"/>
  <c r="B292" i="7"/>
  <c r="D292" i="7"/>
  <c r="A293" i="7"/>
  <c r="B293" i="7"/>
  <c r="D293" i="7"/>
  <c r="A294" i="7"/>
  <c r="B294" i="7"/>
  <c r="D294" i="7"/>
  <c r="A295" i="7"/>
  <c r="B295" i="7"/>
  <c r="D295" i="7"/>
  <c r="A296" i="7"/>
  <c r="B296" i="7"/>
  <c r="D296" i="7"/>
  <c r="A297" i="7"/>
  <c r="B297" i="7"/>
  <c r="D297" i="7"/>
  <c r="A298" i="7"/>
  <c r="B298" i="7"/>
  <c r="D298" i="7"/>
  <c r="A299" i="7"/>
  <c r="B299" i="7"/>
  <c r="D299" i="7"/>
  <c r="A300" i="7"/>
  <c r="B300" i="7"/>
  <c r="D300" i="7"/>
  <c r="A301" i="7"/>
  <c r="B301" i="7"/>
  <c r="D301" i="7"/>
  <c r="A302" i="7"/>
  <c r="B302" i="7"/>
  <c r="D302" i="7"/>
  <c r="A303" i="7"/>
  <c r="B303" i="7"/>
  <c r="D303" i="7"/>
  <c r="A304" i="7"/>
  <c r="B304" i="7"/>
  <c r="D304" i="7"/>
  <c r="A305" i="7"/>
  <c r="B305" i="7"/>
  <c r="D305" i="7"/>
  <c r="A306" i="7"/>
  <c r="B306" i="7"/>
  <c r="D306" i="7"/>
  <c r="A307" i="7"/>
  <c r="B307" i="7"/>
  <c r="D307" i="7"/>
  <c r="A308" i="7"/>
  <c r="B308" i="7"/>
  <c r="D308" i="7"/>
  <c r="A309" i="7"/>
  <c r="B309" i="7"/>
  <c r="D309" i="7"/>
  <c r="A310" i="7"/>
  <c r="B310" i="7"/>
  <c r="D310" i="7"/>
  <c r="A311" i="7"/>
  <c r="B311" i="7"/>
  <c r="D311" i="7"/>
  <c r="A312" i="7"/>
  <c r="B312" i="7"/>
  <c r="D312" i="7"/>
  <c r="A313" i="7"/>
  <c r="B313" i="7"/>
  <c r="D313" i="7"/>
  <c r="A314" i="7"/>
  <c r="B314" i="7"/>
  <c r="D314" i="7"/>
  <c r="A315" i="7"/>
  <c r="B315" i="7"/>
  <c r="D315" i="7"/>
  <c r="A316" i="7"/>
  <c r="B316" i="7"/>
  <c r="D316" i="7"/>
  <c r="A317" i="7"/>
  <c r="B317" i="7"/>
  <c r="D317" i="7"/>
  <c r="A318" i="7"/>
  <c r="B318" i="7"/>
  <c r="D318" i="7"/>
  <c r="A319" i="7"/>
  <c r="B319" i="7"/>
  <c r="D319" i="7"/>
  <c r="A320" i="7"/>
  <c r="B320" i="7"/>
  <c r="D320" i="7"/>
  <c r="A321" i="7"/>
  <c r="B321" i="7"/>
  <c r="D321" i="7"/>
  <c r="A322" i="7"/>
  <c r="B322" i="7"/>
  <c r="D322" i="7"/>
  <c r="A323" i="7"/>
  <c r="B323" i="7"/>
  <c r="D323" i="7"/>
  <c r="A324" i="7"/>
  <c r="B324" i="7"/>
  <c r="D324" i="7"/>
  <c r="A325" i="7"/>
  <c r="B325" i="7"/>
  <c r="D325" i="7"/>
  <c r="A326" i="7"/>
  <c r="B326" i="7"/>
  <c r="D326" i="7"/>
  <c r="D272" i="7"/>
  <c r="B272" i="7"/>
  <c r="A272" i="7"/>
  <c r="A183" i="7"/>
  <c r="B183" i="7"/>
  <c r="D183" i="7"/>
  <c r="A184" i="7"/>
  <c r="B184" i="7"/>
  <c r="D184" i="7"/>
  <c r="A185" i="7"/>
  <c r="B185" i="7"/>
  <c r="D185" i="7"/>
  <c r="A186" i="7"/>
  <c r="B186" i="7"/>
  <c r="D186" i="7"/>
  <c r="A187" i="7"/>
  <c r="B187" i="7"/>
  <c r="D187" i="7"/>
  <c r="A188" i="7"/>
  <c r="B188" i="7"/>
  <c r="D188" i="7"/>
  <c r="A189" i="7"/>
  <c r="B189" i="7"/>
  <c r="D189" i="7"/>
  <c r="A190" i="7"/>
  <c r="B190" i="7"/>
  <c r="D190" i="7"/>
  <c r="A191" i="7"/>
  <c r="B191" i="7"/>
  <c r="D191" i="7"/>
  <c r="A192" i="7"/>
  <c r="B192" i="7"/>
  <c r="D192" i="7"/>
  <c r="A193" i="7"/>
  <c r="B193" i="7"/>
  <c r="D193" i="7"/>
  <c r="A194" i="7"/>
  <c r="B194" i="7"/>
  <c r="D194" i="7"/>
  <c r="A195" i="7"/>
  <c r="B195" i="7"/>
  <c r="D195" i="7"/>
  <c r="A196" i="7"/>
  <c r="B196" i="7"/>
  <c r="D196" i="7"/>
  <c r="A197" i="7"/>
  <c r="B197" i="7"/>
  <c r="D197" i="7"/>
  <c r="A198" i="7"/>
  <c r="B198" i="7"/>
  <c r="D198" i="7"/>
  <c r="A199" i="7"/>
  <c r="B199" i="7"/>
  <c r="D199" i="7"/>
  <c r="A200" i="7"/>
  <c r="B200" i="7"/>
  <c r="D200" i="7"/>
  <c r="A201" i="7"/>
  <c r="B201" i="7"/>
  <c r="D201" i="7"/>
  <c r="A202" i="7"/>
  <c r="B202" i="7"/>
  <c r="D202" i="7"/>
  <c r="A203" i="7"/>
  <c r="B203" i="7"/>
  <c r="D203" i="7"/>
  <c r="A204" i="7"/>
  <c r="B204" i="7"/>
  <c r="D204" i="7"/>
  <c r="A205" i="7"/>
  <c r="B205" i="7"/>
  <c r="D205" i="7"/>
  <c r="A206" i="7"/>
  <c r="B206" i="7"/>
  <c r="D206" i="7"/>
  <c r="A207" i="7"/>
  <c r="B207" i="7"/>
  <c r="D207" i="7"/>
  <c r="A208" i="7"/>
  <c r="B208" i="7"/>
  <c r="D208" i="7"/>
  <c r="A209" i="7"/>
  <c r="B209" i="7"/>
  <c r="D209" i="7"/>
  <c r="A210" i="7"/>
  <c r="B210" i="7"/>
  <c r="D210" i="7"/>
  <c r="A211" i="7"/>
  <c r="B211" i="7"/>
  <c r="D211" i="7"/>
  <c r="A212" i="7"/>
  <c r="B212" i="7"/>
  <c r="D212" i="7"/>
  <c r="A213" i="7"/>
  <c r="B213" i="7"/>
  <c r="D213" i="7"/>
  <c r="A214" i="7"/>
  <c r="B214" i="7"/>
  <c r="D214" i="7"/>
  <c r="A215" i="7"/>
  <c r="B215" i="7"/>
  <c r="D215" i="7"/>
  <c r="A216" i="7"/>
  <c r="B216" i="7"/>
  <c r="D216" i="7"/>
  <c r="A217" i="7"/>
  <c r="B217" i="7"/>
  <c r="D217" i="7"/>
  <c r="A218" i="7"/>
  <c r="B218" i="7"/>
  <c r="D218" i="7"/>
  <c r="A219" i="7"/>
  <c r="B219" i="7"/>
  <c r="D219" i="7"/>
  <c r="A220" i="7"/>
  <c r="B220" i="7"/>
  <c r="D220" i="7"/>
  <c r="A221" i="7"/>
  <c r="B221" i="7"/>
  <c r="D221" i="7"/>
  <c r="A222" i="7"/>
  <c r="B222" i="7"/>
  <c r="D222" i="7"/>
  <c r="A223" i="7"/>
  <c r="B223" i="7"/>
  <c r="D223" i="7"/>
  <c r="A224" i="7"/>
  <c r="B224" i="7"/>
  <c r="D224" i="7"/>
  <c r="A225" i="7"/>
  <c r="B225" i="7"/>
  <c r="D225" i="7"/>
  <c r="A226" i="7"/>
  <c r="B226" i="7"/>
  <c r="D226" i="7"/>
  <c r="A227" i="7"/>
  <c r="B227" i="7"/>
  <c r="D227" i="7"/>
  <c r="A228" i="7"/>
  <c r="B228" i="7"/>
  <c r="D228" i="7"/>
  <c r="A229" i="7"/>
  <c r="B229" i="7"/>
  <c r="D229" i="7"/>
  <c r="A230" i="7"/>
  <c r="B230" i="7"/>
  <c r="D230" i="7"/>
  <c r="A231" i="7"/>
  <c r="B231" i="7"/>
  <c r="D231" i="7"/>
  <c r="A232" i="7"/>
  <c r="B232" i="7"/>
  <c r="D232" i="7"/>
  <c r="A233" i="7"/>
  <c r="B233" i="7"/>
  <c r="D233" i="7"/>
  <c r="A234" i="7"/>
  <c r="B234" i="7"/>
  <c r="D234" i="7"/>
  <c r="A235" i="7"/>
  <c r="B235" i="7"/>
  <c r="D235" i="7"/>
  <c r="A236" i="7"/>
  <c r="B236" i="7"/>
  <c r="D236" i="7"/>
  <c r="A237" i="7"/>
  <c r="B237" i="7"/>
  <c r="D237" i="7"/>
  <c r="A238" i="7"/>
  <c r="B238" i="7"/>
  <c r="D238" i="7"/>
  <c r="A239" i="7"/>
  <c r="B239" i="7"/>
  <c r="D239" i="7"/>
  <c r="A240" i="7"/>
  <c r="B240" i="7"/>
  <c r="D240" i="7"/>
  <c r="A241" i="7"/>
  <c r="B241" i="7"/>
  <c r="D241" i="7"/>
  <c r="A242" i="7"/>
  <c r="B242" i="7"/>
  <c r="D242" i="7"/>
  <c r="A243" i="7"/>
  <c r="B243" i="7"/>
  <c r="D243" i="7"/>
  <c r="A244" i="7"/>
  <c r="B244" i="7"/>
  <c r="D244" i="7"/>
  <c r="A245" i="7"/>
  <c r="B245" i="7"/>
  <c r="D245" i="7"/>
  <c r="A246" i="7"/>
  <c r="B246" i="7"/>
  <c r="D246" i="7"/>
  <c r="A247" i="7"/>
  <c r="B247" i="7"/>
  <c r="D247" i="7"/>
  <c r="A248" i="7"/>
  <c r="B248" i="7"/>
  <c r="D248" i="7"/>
  <c r="A249" i="7"/>
  <c r="B249" i="7"/>
  <c r="D249" i="7"/>
  <c r="A250" i="7"/>
  <c r="B250" i="7"/>
  <c r="D250" i="7"/>
  <c r="A251" i="7"/>
  <c r="B251" i="7"/>
  <c r="D251" i="7"/>
  <c r="A252" i="7"/>
  <c r="B252" i="7"/>
  <c r="D252" i="7"/>
  <c r="A253" i="7"/>
  <c r="B253" i="7"/>
  <c r="D253" i="7"/>
  <c r="A254" i="7"/>
  <c r="B254" i="7"/>
  <c r="D254" i="7"/>
  <c r="A255" i="7"/>
  <c r="B255" i="7"/>
  <c r="D255" i="7"/>
  <c r="A256" i="7"/>
  <c r="B256" i="7"/>
  <c r="D256" i="7"/>
  <c r="A257" i="7"/>
  <c r="B257" i="7"/>
  <c r="D257" i="7"/>
  <c r="A258" i="7"/>
  <c r="B258" i="7"/>
  <c r="D258" i="7"/>
  <c r="A259" i="7"/>
  <c r="B259" i="7"/>
  <c r="D259" i="7"/>
  <c r="A260" i="7"/>
  <c r="B260" i="7"/>
  <c r="D260" i="7"/>
  <c r="A261" i="7"/>
  <c r="B261" i="7"/>
  <c r="D261" i="7"/>
  <c r="A262" i="7"/>
  <c r="B262" i="7"/>
  <c r="D262" i="7"/>
  <c r="A263" i="7"/>
  <c r="B263" i="7"/>
  <c r="D263" i="7"/>
  <c r="A264" i="7"/>
  <c r="B264" i="7"/>
  <c r="D264" i="7"/>
  <c r="A265" i="7"/>
  <c r="B265" i="7"/>
  <c r="D265" i="7"/>
  <c r="A266" i="7"/>
  <c r="B266" i="7"/>
  <c r="D266" i="7"/>
  <c r="A267" i="7"/>
  <c r="B267" i="7"/>
  <c r="D267" i="7"/>
  <c r="A268" i="7"/>
  <c r="B268" i="7"/>
  <c r="D268" i="7"/>
  <c r="A269" i="7"/>
  <c r="B269" i="7"/>
  <c r="D269" i="7"/>
  <c r="A270" i="7"/>
  <c r="B270" i="7"/>
  <c r="D270" i="7"/>
  <c r="A271" i="7"/>
  <c r="B271" i="7"/>
  <c r="D271" i="7"/>
  <c r="D182" i="7"/>
  <c r="B182" i="7"/>
  <c r="A182" i="7"/>
  <c r="A172" i="7"/>
  <c r="B172" i="7"/>
  <c r="D172" i="7"/>
  <c r="A173" i="7"/>
  <c r="B173" i="7"/>
  <c r="D173" i="7"/>
  <c r="A174" i="7"/>
  <c r="B174" i="7"/>
  <c r="D174" i="7"/>
  <c r="A175" i="7"/>
  <c r="B175" i="7"/>
  <c r="D175" i="7"/>
  <c r="A176" i="7"/>
  <c r="B176" i="7"/>
  <c r="D176" i="7"/>
  <c r="A177" i="7"/>
  <c r="B177" i="7"/>
  <c r="D177" i="7"/>
  <c r="A178" i="7"/>
  <c r="B178" i="7"/>
  <c r="D178" i="7"/>
  <c r="A179" i="7"/>
  <c r="B179" i="7"/>
  <c r="D179" i="7"/>
  <c r="A180" i="7"/>
  <c r="B180" i="7"/>
  <c r="D180" i="7"/>
  <c r="A181" i="7"/>
  <c r="B181" i="7"/>
  <c r="D181" i="7"/>
  <c r="A93" i="7"/>
  <c r="B93" i="7"/>
  <c r="D93" i="7"/>
  <c r="A94" i="7"/>
  <c r="B94" i="7"/>
  <c r="D94" i="7"/>
  <c r="A95" i="7"/>
  <c r="B95" i="7"/>
  <c r="D95" i="7"/>
  <c r="A96" i="7"/>
  <c r="B96" i="7"/>
  <c r="D96" i="7"/>
  <c r="A97" i="7"/>
  <c r="B97" i="7"/>
  <c r="D97" i="7"/>
  <c r="A98" i="7"/>
  <c r="B98" i="7"/>
  <c r="D98" i="7"/>
  <c r="A99" i="7"/>
  <c r="B99" i="7"/>
  <c r="D99" i="7"/>
  <c r="A100" i="7"/>
  <c r="B100" i="7"/>
  <c r="D100" i="7"/>
  <c r="A101" i="7"/>
  <c r="B101" i="7"/>
  <c r="D101" i="7"/>
  <c r="A102" i="7"/>
  <c r="B102" i="7"/>
  <c r="D102" i="7"/>
  <c r="A103" i="7"/>
  <c r="B103" i="7"/>
  <c r="D103" i="7"/>
  <c r="A104" i="7"/>
  <c r="B104" i="7"/>
  <c r="D104" i="7"/>
  <c r="A105" i="7"/>
  <c r="B105" i="7"/>
  <c r="D105" i="7"/>
  <c r="A106" i="7"/>
  <c r="B106" i="7"/>
  <c r="D106" i="7"/>
  <c r="A107" i="7"/>
  <c r="B107" i="7"/>
  <c r="D107" i="7"/>
  <c r="A108" i="7"/>
  <c r="B108" i="7"/>
  <c r="D108" i="7"/>
  <c r="A109" i="7"/>
  <c r="B109" i="7"/>
  <c r="D109" i="7"/>
  <c r="A110" i="7"/>
  <c r="B110" i="7"/>
  <c r="D110" i="7"/>
  <c r="A111" i="7"/>
  <c r="B111" i="7"/>
  <c r="D111" i="7"/>
  <c r="A112" i="7"/>
  <c r="B112" i="7"/>
  <c r="D112" i="7"/>
  <c r="A113" i="7"/>
  <c r="B113" i="7"/>
  <c r="D113" i="7"/>
  <c r="A114" i="7"/>
  <c r="B114" i="7"/>
  <c r="D114" i="7"/>
  <c r="A115" i="7"/>
  <c r="B115" i="7"/>
  <c r="D115" i="7"/>
  <c r="A116" i="7"/>
  <c r="B116" i="7"/>
  <c r="D116" i="7"/>
  <c r="A117" i="7"/>
  <c r="B117" i="7"/>
  <c r="D117" i="7"/>
  <c r="A118" i="7"/>
  <c r="B118" i="7"/>
  <c r="D118" i="7"/>
  <c r="A119" i="7"/>
  <c r="B119" i="7"/>
  <c r="D119" i="7"/>
  <c r="A120" i="7"/>
  <c r="B120" i="7"/>
  <c r="D120" i="7"/>
  <c r="A121" i="7"/>
  <c r="B121" i="7"/>
  <c r="D121" i="7"/>
  <c r="A122" i="7"/>
  <c r="B122" i="7"/>
  <c r="D122" i="7"/>
  <c r="A123" i="7"/>
  <c r="B123" i="7"/>
  <c r="D123" i="7"/>
  <c r="A124" i="7"/>
  <c r="B124" i="7"/>
  <c r="D124" i="7"/>
  <c r="A125" i="7"/>
  <c r="B125" i="7"/>
  <c r="D125" i="7"/>
  <c r="A126" i="7"/>
  <c r="B126" i="7"/>
  <c r="D126" i="7"/>
  <c r="A127" i="7"/>
  <c r="B127" i="7"/>
  <c r="D127" i="7"/>
  <c r="A128" i="7"/>
  <c r="B128" i="7"/>
  <c r="D128" i="7"/>
  <c r="A129" i="7"/>
  <c r="B129" i="7"/>
  <c r="D129" i="7"/>
  <c r="A130" i="7"/>
  <c r="B130" i="7"/>
  <c r="D130" i="7"/>
  <c r="A131" i="7"/>
  <c r="B131" i="7"/>
  <c r="D131" i="7"/>
  <c r="A132" i="7"/>
  <c r="B132" i="7"/>
  <c r="D132" i="7"/>
  <c r="A133" i="7"/>
  <c r="B133" i="7"/>
  <c r="D133" i="7"/>
  <c r="A134" i="7"/>
  <c r="B134" i="7"/>
  <c r="D134" i="7"/>
  <c r="A135" i="7"/>
  <c r="B135" i="7"/>
  <c r="D135" i="7"/>
  <c r="A136" i="7"/>
  <c r="B136" i="7"/>
  <c r="D136" i="7"/>
  <c r="A137" i="7"/>
  <c r="B137" i="7"/>
  <c r="D137" i="7"/>
  <c r="A138" i="7"/>
  <c r="B138" i="7"/>
  <c r="D138" i="7"/>
  <c r="A139" i="7"/>
  <c r="B139" i="7"/>
  <c r="D139" i="7"/>
  <c r="A140" i="7"/>
  <c r="B140" i="7"/>
  <c r="D140" i="7"/>
  <c r="A141" i="7"/>
  <c r="B141" i="7"/>
  <c r="D141" i="7"/>
  <c r="A142" i="7"/>
  <c r="B142" i="7"/>
  <c r="D142" i="7"/>
  <c r="A143" i="7"/>
  <c r="B143" i="7"/>
  <c r="D143" i="7"/>
  <c r="A144" i="7"/>
  <c r="B144" i="7"/>
  <c r="D144" i="7"/>
  <c r="A145" i="7"/>
  <c r="B145" i="7"/>
  <c r="D145" i="7"/>
  <c r="A146" i="7"/>
  <c r="B146" i="7"/>
  <c r="D146" i="7"/>
  <c r="A147" i="7"/>
  <c r="B147" i="7"/>
  <c r="D147" i="7"/>
  <c r="A148" i="7"/>
  <c r="B148" i="7"/>
  <c r="D148" i="7"/>
  <c r="A149" i="7"/>
  <c r="B149" i="7"/>
  <c r="D149" i="7"/>
  <c r="A150" i="7"/>
  <c r="B150" i="7"/>
  <c r="D150" i="7"/>
  <c r="A151" i="7"/>
  <c r="B151" i="7"/>
  <c r="D151" i="7"/>
  <c r="A152" i="7"/>
  <c r="B152" i="7"/>
  <c r="D152" i="7"/>
  <c r="A153" i="7"/>
  <c r="B153" i="7"/>
  <c r="D153" i="7"/>
  <c r="A154" i="7"/>
  <c r="B154" i="7"/>
  <c r="D154" i="7"/>
  <c r="A155" i="7"/>
  <c r="B155" i="7"/>
  <c r="D155" i="7"/>
  <c r="A156" i="7"/>
  <c r="B156" i="7"/>
  <c r="D156" i="7"/>
  <c r="A157" i="7"/>
  <c r="B157" i="7"/>
  <c r="D157" i="7"/>
  <c r="A158" i="7"/>
  <c r="B158" i="7"/>
  <c r="D158" i="7"/>
  <c r="A159" i="7"/>
  <c r="B159" i="7"/>
  <c r="D159" i="7"/>
  <c r="A160" i="7"/>
  <c r="B160" i="7"/>
  <c r="D160" i="7"/>
  <c r="A161" i="7"/>
  <c r="B161" i="7"/>
  <c r="D161" i="7"/>
  <c r="A162" i="7"/>
  <c r="B162" i="7"/>
  <c r="D162" i="7"/>
  <c r="A163" i="7"/>
  <c r="B163" i="7"/>
  <c r="D163" i="7"/>
  <c r="A164" i="7"/>
  <c r="B164" i="7"/>
  <c r="D164" i="7"/>
  <c r="A165" i="7"/>
  <c r="B165" i="7"/>
  <c r="D165" i="7"/>
  <c r="A166" i="7"/>
  <c r="B166" i="7"/>
  <c r="D166" i="7"/>
  <c r="A167" i="7"/>
  <c r="B167" i="7"/>
  <c r="D167" i="7"/>
  <c r="A168" i="7"/>
  <c r="B168" i="7"/>
  <c r="D168" i="7"/>
  <c r="A169" i="7"/>
  <c r="B169" i="7"/>
  <c r="D169" i="7"/>
  <c r="A170" i="7"/>
  <c r="B170" i="7"/>
  <c r="D170" i="7"/>
  <c r="A171" i="7"/>
  <c r="B171" i="7"/>
  <c r="D171" i="7"/>
  <c r="D92" i="7"/>
  <c r="B92" i="7"/>
  <c r="A92" i="7"/>
  <c r="A91" i="7"/>
  <c r="B91" i="7"/>
  <c r="D91" i="7"/>
  <c r="A3" i="7"/>
  <c r="B3" i="7"/>
  <c r="D3" i="7"/>
  <c r="A4" i="7"/>
  <c r="B4" i="7"/>
  <c r="D4" i="7"/>
  <c r="A5" i="7"/>
  <c r="B5" i="7"/>
  <c r="D5" i="7"/>
  <c r="A6" i="7"/>
  <c r="B6" i="7"/>
  <c r="D6" i="7"/>
  <c r="A7" i="7"/>
  <c r="B7" i="7"/>
  <c r="D7" i="7"/>
  <c r="A8" i="7"/>
  <c r="B8" i="7"/>
  <c r="D8" i="7"/>
  <c r="A9" i="7"/>
  <c r="B9" i="7"/>
  <c r="D9" i="7"/>
  <c r="A10" i="7"/>
  <c r="B10" i="7"/>
  <c r="D10" i="7"/>
  <c r="A11" i="7"/>
  <c r="B11" i="7"/>
  <c r="D11" i="7"/>
  <c r="A12" i="7"/>
  <c r="B12" i="7"/>
  <c r="D12" i="7"/>
  <c r="A13" i="7"/>
  <c r="B13" i="7"/>
  <c r="D13" i="7"/>
  <c r="A14" i="7"/>
  <c r="B14" i="7"/>
  <c r="D14" i="7"/>
  <c r="A15" i="7"/>
  <c r="B15" i="7"/>
  <c r="D15" i="7"/>
  <c r="A16" i="7"/>
  <c r="B16" i="7"/>
  <c r="D16" i="7"/>
  <c r="A17" i="7"/>
  <c r="B17" i="7"/>
  <c r="D17" i="7"/>
  <c r="A18" i="7"/>
  <c r="B18" i="7"/>
  <c r="D18" i="7"/>
  <c r="A19" i="7"/>
  <c r="B19" i="7"/>
  <c r="D19" i="7"/>
  <c r="A20" i="7"/>
  <c r="B20" i="7"/>
  <c r="D20" i="7"/>
  <c r="A21" i="7"/>
  <c r="B21" i="7"/>
  <c r="D21" i="7"/>
  <c r="A22" i="7"/>
  <c r="B22" i="7"/>
  <c r="D22" i="7"/>
  <c r="A23" i="7"/>
  <c r="B23" i="7"/>
  <c r="D23" i="7"/>
  <c r="A24" i="7"/>
  <c r="B24" i="7"/>
  <c r="D24" i="7"/>
  <c r="A25" i="7"/>
  <c r="B25" i="7"/>
  <c r="D25" i="7"/>
  <c r="A26" i="7"/>
  <c r="B26" i="7"/>
  <c r="D26" i="7"/>
  <c r="A27" i="7"/>
  <c r="B27" i="7"/>
  <c r="D27" i="7"/>
  <c r="A28" i="7"/>
  <c r="B28" i="7"/>
  <c r="D28" i="7"/>
  <c r="A29" i="7"/>
  <c r="B29" i="7"/>
  <c r="D29" i="7"/>
  <c r="A30" i="7"/>
  <c r="B30" i="7"/>
  <c r="D30" i="7"/>
  <c r="A31" i="7"/>
  <c r="B31" i="7"/>
  <c r="D31" i="7"/>
  <c r="A32" i="7"/>
  <c r="B32" i="7"/>
  <c r="D32" i="7"/>
  <c r="A33" i="7"/>
  <c r="B33" i="7"/>
  <c r="D33" i="7"/>
  <c r="A34" i="7"/>
  <c r="B34" i="7"/>
  <c r="D34" i="7"/>
  <c r="A35" i="7"/>
  <c r="B35" i="7"/>
  <c r="D35" i="7"/>
  <c r="A36" i="7"/>
  <c r="B36" i="7"/>
  <c r="D36" i="7"/>
  <c r="A37" i="7"/>
  <c r="B37" i="7"/>
  <c r="D37" i="7"/>
  <c r="A38" i="7"/>
  <c r="B38" i="7"/>
  <c r="D38" i="7"/>
  <c r="A39" i="7"/>
  <c r="B39" i="7"/>
  <c r="D39" i="7"/>
  <c r="A40" i="7"/>
  <c r="B40" i="7"/>
  <c r="D40" i="7"/>
  <c r="A41" i="7"/>
  <c r="B41" i="7"/>
  <c r="D41" i="7"/>
  <c r="A42" i="7"/>
  <c r="B42" i="7"/>
  <c r="D42" i="7"/>
  <c r="A43" i="7"/>
  <c r="B43" i="7"/>
  <c r="D43" i="7"/>
  <c r="A44" i="7"/>
  <c r="B44" i="7"/>
  <c r="D44" i="7"/>
  <c r="A45" i="7"/>
  <c r="B45" i="7"/>
  <c r="D45" i="7"/>
  <c r="A46" i="7"/>
  <c r="B46" i="7"/>
  <c r="D46" i="7"/>
  <c r="A47" i="7"/>
  <c r="B47" i="7"/>
  <c r="D47" i="7"/>
  <c r="A48" i="7"/>
  <c r="B48" i="7"/>
  <c r="D48" i="7"/>
  <c r="A49" i="7"/>
  <c r="B49" i="7"/>
  <c r="D49" i="7"/>
  <c r="A50" i="7"/>
  <c r="B50" i="7"/>
  <c r="D50" i="7"/>
  <c r="A51" i="7"/>
  <c r="B51" i="7"/>
  <c r="D51" i="7"/>
  <c r="A52" i="7"/>
  <c r="B52" i="7"/>
  <c r="D52" i="7"/>
  <c r="A53" i="7"/>
  <c r="B53" i="7"/>
  <c r="D53" i="7"/>
  <c r="A54" i="7"/>
  <c r="B54" i="7"/>
  <c r="D54" i="7"/>
  <c r="A55" i="7"/>
  <c r="B55" i="7"/>
  <c r="D55" i="7"/>
  <c r="A56" i="7"/>
  <c r="B56" i="7"/>
  <c r="D56" i="7"/>
  <c r="A57" i="7"/>
  <c r="B57" i="7"/>
  <c r="D57" i="7"/>
  <c r="A58" i="7"/>
  <c r="B58" i="7"/>
  <c r="D58" i="7"/>
  <c r="A59" i="7"/>
  <c r="B59" i="7"/>
  <c r="D59" i="7"/>
  <c r="A60" i="7"/>
  <c r="B60" i="7"/>
  <c r="D60" i="7"/>
  <c r="A61" i="7"/>
  <c r="B61" i="7"/>
  <c r="D61" i="7"/>
  <c r="A62" i="7"/>
  <c r="B62" i="7"/>
  <c r="D62" i="7"/>
  <c r="A63" i="7"/>
  <c r="B63" i="7"/>
  <c r="D63" i="7"/>
  <c r="A64" i="7"/>
  <c r="B64" i="7"/>
  <c r="D64" i="7"/>
  <c r="A65" i="7"/>
  <c r="B65" i="7"/>
  <c r="D65" i="7"/>
  <c r="A66" i="7"/>
  <c r="B66" i="7"/>
  <c r="D66" i="7"/>
  <c r="A67" i="7"/>
  <c r="B67" i="7"/>
  <c r="D67" i="7"/>
  <c r="A68" i="7"/>
  <c r="B68" i="7"/>
  <c r="D68" i="7"/>
  <c r="A69" i="7"/>
  <c r="B69" i="7"/>
  <c r="D69" i="7"/>
  <c r="A70" i="7"/>
  <c r="B70" i="7"/>
  <c r="D70" i="7"/>
  <c r="A71" i="7"/>
  <c r="B71" i="7"/>
  <c r="D71" i="7"/>
  <c r="A72" i="7"/>
  <c r="B72" i="7"/>
  <c r="D72" i="7"/>
  <c r="A73" i="7"/>
  <c r="B73" i="7"/>
  <c r="D73" i="7"/>
  <c r="A74" i="7"/>
  <c r="B74" i="7"/>
  <c r="D74" i="7"/>
  <c r="A75" i="7"/>
  <c r="B75" i="7"/>
  <c r="D75" i="7"/>
  <c r="A76" i="7"/>
  <c r="B76" i="7"/>
  <c r="D76" i="7"/>
  <c r="A77" i="7"/>
  <c r="B77" i="7"/>
  <c r="D77" i="7"/>
  <c r="A78" i="7"/>
  <c r="B78" i="7"/>
  <c r="D78" i="7"/>
  <c r="A79" i="7"/>
  <c r="B79" i="7"/>
  <c r="D79" i="7"/>
  <c r="A80" i="7"/>
  <c r="B80" i="7"/>
  <c r="D80" i="7"/>
  <c r="A81" i="7"/>
  <c r="B81" i="7"/>
  <c r="D81" i="7"/>
  <c r="A82" i="7"/>
  <c r="B82" i="7"/>
  <c r="D82" i="7"/>
  <c r="A83" i="7"/>
  <c r="B83" i="7"/>
  <c r="D83" i="7"/>
  <c r="A84" i="7"/>
  <c r="B84" i="7"/>
  <c r="D84" i="7"/>
  <c r="A85" i="7"/>
  <c r="B85" i="7"/>
  <c r="D85" i="7"/>
  <c r="A86" i="7"/>
  <c r="B86" i="7"/>
  <c r="D86" i="7"/>
  <c r="A87" i="7"/>
  <c r="B87" i="7"/>
  <c r="D87" i="7"/>
  <c r="A88" i="7"/>
  <c r="B88" i="7"/>
  <c r="D88" i="7"/>
  <c r="A89" i="7"/>
  <c r="B89" i="7"/>
  <c r="D89" i="7"/>
  <c r="A90" i="7"/>
  <c r="B90" i="7"/>
  <c r="D90" i="7"/>
  <c r="D2" i="7"/>
  <c r="B2" i="7"/>
  <c r="A2" i="7"/>
  <c r="D12" i="1" l="1"/>
  <c r="E3" i="7" s="1"/>
  <c r="F3" i="7" s="1"/>
  <c r="E12" i="1"/>
  <c r="E93" i="7" s="1"/>
  <c r="F93" i="7" s="1"/>
  <c r="F12" i="1"/>
  <c r="E183" i="7" s="1"/>
  <c r="F183" i="7" s="1"/>
  <c r="G12" i="1"/>
  <c r="E273" i="7" s="1"/>
  <c r="F273" i="7" s="1"/>
  <c r="H12" i="1"/>
  <c r="E363" i="7" s="1"/>
  <c r="F363" i="7" s="1"/>
  <c r="I12" i="1"/>
  <c r="E453" i="7" s="1"/>
  <c r="F453" i="7" s="1"/>
  <c r="D13" i="1"/>
  <c r="E4" i="7" s="1"/>
  <c r="F4" i="7" s="1"/>
  <c r="E13" i="1"/>
  <c r="E94" i="7" s="1"/>
  <c r="F94" i="7" s="1"/>
  <c r="F13" i="1"/>
  <c r="E184" i="7" s="1"/>
  <c r="F184" i="7" s="1"/>
  <c r="G13" i="1"/>
  <c r="E274" i="7" s="1"/>
  <c r="F274" i="7" s="1"/>
  <c r="H13" i="1"/>
  <c r="E364" i="7" s="1"/>
  <c r="F364" i="7" s="1"/>
  <c r="I13" i="1"/>
  <c r="E454" i="7" s="1"/>
  <c r="F454" i="7" s="1"/>
  <c r="D14" i="1"/>
  <c r="E5" i="7" s="1"/>
  <c r="F5" i="7" s="1"/>
  <c r="E14" i="1"/>
  <c r="E95" i="7" s="1"/>
  <c r="F95" i="7" s="1"/>
  <c r="F14" i="1"/>
  <c r="E185" i="7" s="1"/>
  <c r="F185" i="7" s="1"/>
  <c r="G14" i="1"/>
  <c r="E275" i="7" s="1"/>
  <c r="F275" i="7" s="1"/>
  <c r="H14" i="1"/>
  <c r="E365" i="7" s="1"/>
  <c r="F365" i="7" s="1"/>
  <c r="I14" i="1"/>
  <c r="E455" i="7" s="1"/>
  <c r="F455" i="7" s="1"/>
  <c r="D15" i="1"/>
  <c r="E6" i="7" s="1"/>
  <c r="F6" i="7" s="1"/>
  <c r="E15" i="1"/>
  <c r="E96" i="7" s="1"/>
  <c r="F96" i="7" s="1"/>
  <c r="F15" i="1"/>
  <c r="E186" i="7" s="1"/>
  <c r="F186" i="7" s="1"/>
  <c r="G15" i="1"/>
  <c r="E276" i="7" s="1"/>
  <c r="F276" i="7" s="1"/>
  <c r="H15" i="1"/>
  <c r="E366" i="7" s="1"/>
  <c r="F366" i="7" s="1"/>
  <c r="I15" i="1"/>
  <c r="E456" i="7" s="1"/>
  <c r="F456" i="7" s="1"/>
  <c r="D16" i="1"/>
  <c r="E7" i="7" s="1"/>
  <c r="F7" i="7" s="1"/>
  <c r="E16" i="1"/>
  <c r="E97" i="7" s="1"/>
  <c r="F97" i="7" s="1"/>
  <c r="F16" i="1"/>
  <c r="E187" i="7" s="1"/>
  <c r="F187" i="7" s="1"/>
  <c r="G16" i="1"/>
  <c r="E277" i="7" s="1"/>
  <c r="F277" i="7" s="1"/>
  <c r="H16" i="1"/>
  <c r="E367" i="7" s="1"/>
  <c r="F367" i="7" s="1"/>
  <c r="I16" i="1"/>
  <c r="E457" i="7" s="1"/>
  <c r="F457" i="7" s="1"/>
  <c r="D17" i="1"/>
  <c r="E8" i="7" s="1"/>
  <c r="F8" i="7" s="1"/>
  <c r="E17" i="1"/>
  <c r="E98" i="7" s="1"/>
  <c r="F98" i="7" s="1"/>
  <c r="F17" i="1"/>
  <c r="E188" i="7" s="1"/>
  <c r="F188" i="7" s="1"/>
  <c r="G17" i="1"/>
  <c r="E278" i="7" s="1"/>
  <c r="F278" i="7" s="1"/>
  <c r="H17" i="1"/>
  <c r="E368" i="7" s="1"/>
  <c r="F368" i="7" s="1"/>
  <c r="I17" i="1"/>
  <c r="E458" i="7" s="1"/>
  <c r="F458" i="7" s="1"/>
  <c r="D18" i="1"/>
  <c r="E9" i="7" s="1"/>
  <c r="F9" i="7" s="1"/>
  <c r="E18" i="1"/>
  <c r="E99" i="7" s="1"/>
  <c r="F99" i="7" s="1"/>
  <c r="F18" i="1"/>
  <c r="E189" i="7" s="1"/>
  <c r="F189" i="7" s="1"/>
  <c r="G18" i="1"/>
  <c r="E279" i="7" s="1"/>
  <c r="F279" i="7" s="1"/>
  <c r="H18" i="1"/>
  <c r="E369" i="7" s="1"/>
  <c r="F369" i="7" s="1"/>
  <c r="I18" i="1"/>
  <c r="E459" i="7" s="1"/>
  <c r="F459" i="7" s="1"/>
  <c r="D19" i="1"/>
  <c r="E10" i="7" s="1"/>
  <c r="F10" i="7" s="1"/>
  <c r="E19" i="1"/>
  <c r="E100" i="7" s="1"/>
  <c r="F100" i="7" s="1"/>
  <c r="F19" i="1"/>
  <c r="E190" i="7" s="1"/>
  <c r="F190" i="7" s="1"/>
  <c r="G19" i="1"/>
  <c r="E280" i="7" s="1"/>
  <c r="F280" i="7" s="1"/>
  <c r="H19" i="1"/>
  <c r="E370" i="7" s="1"/>
  <c r="F370" i="7" s="1"/>
  <c r="I19" i="1"/>
  <c r="E460" i="7" s="1"/>
  <c r="F460" i="7" s="1"/>
  <c r="E11" i="1"/>
  <c r="E92" i="7" s="1"/>
  <c r="F92" i="7" s="1"/>
  <c r="F11" i="1"/>
  <c r="E182" i="7" s="1"/>
  <c r="F182" i="7" s="1"/>
  <c r="G11" i="1"/>
  <c r="E272" i="7" s="1"/>
  <c r="F272" i="7" s="1"/>
  <c r="H11" i="1"/>
  <c r="E362" i="7" s="1"/>
  <c r="F362" i="7" s="1"/>
  <c r="I11" i="1"/>
  <c r="E452" i="7" s="1"/>
  <c r="F452" i="7" s="1"/>
  <c r="D11" i="1"/>
  <c r="E2" i="7" s="1"/>
  <c r="F2" i="7" s="1"/>
  <c r="O16" i="5"/>
  <c r="G13" i="6" s="1"/>
  <c r="N16" i="5"/>
  <c r="M16" i="5"/>
  <c r="O15" i="5"/>
  <c r="N15" i="5"/>
  <c r="M15" i="5"/>
  <c r="O14" i="5"/>
  <c r="G11" i="6" s="1"/>
  <c r="N14" i="5"/>
  <c r="F11" i="6" s="1"/>
  <c r="M14" i="5"/>
  <c r="E11" i="6" s="1"/>
  <c r="O13" i="5"/>
  <c r="N13" i="5"/>
  <c r="F10" i="6" s="1"/>
  <c r="M13" i="5"/>
  <c r="O12" i="5"/>
  <c r="N12" i="5"/>
  <c r="M12" i="5"/>
  <c r="E9" i="6" s="1"/>
  <c r="O11" i="5"/>
  <c r="G8" i="6" s="1"/>
  <c r="N11" i="5"/>
  <c r="F8" i="6" s="1"/>
  <c r="M11" i="5"/>
  <c r="O10" i="5"/>
  <c r="G7" i="6" s="1"/>
  <c r="N10" i="5"/>
  <c r="M10" i="5"/>
  <c r="O9" i="5"/>
  <c r="N9" i="5"/>
  <c r="M9" i="5"/>
  <c r="O8" i="5"/>
  <c r="G5" i="6" s="1"/>
  <c r="N8" i="5"/>
  <c r="M8" i="5"/>
  <c r="F13" i="6"/>
  <c r="E13" i="6"/>
  <c r="C13" i="6"/>
  <c r="B13" i="6"/>
  <c r="G12" i="6"/>
  <c r="F12" i="6"/>
  <c r="E12" i="6"/>
  <c r="C12" i="6"/>
  <c r="D12" i="6" s="1"/>
  <c r="B12" i="6"/>
  <c r="C11" i="6"/>
  <c r="D11" i="6" s="1"/>
  <c r="B11" i="6"/>
  <c r="G10" i="6"/>
  <c r="E10" i="6"/>
  <c r="C10" i="6"/>
  <c r="B10" i="6"/>
  <c r="G9" i="6"/>
  <c r="F9" i="6"/>
  <c r="C9" i="6"/>
  <c r="B9" i="6"/>
  <c r="E8" i="6"/>
  <c r="C8" i="6"/>
  <c r="D8" i="6" s="1"/>
  <c r="B8" i="6"/>
  <c r="F7" i="6"/>
  <c r="E7" i="6"/>
  <c r="C7" i="6"/>
  <c r="D7" i="6" s="1"/>
  <c r="B7" i="6"/>
  <c r="G6" i="6"/>
  <c r="F6" i="6"/>
  <c r="E6" i="6"/>
  <c r="C6" i="6"/>
  <c r="B6" i="6"/>
  <c r="D6" i="6" s="1"/>
  <c r="F5" i="6"/>
  <c r="E5" i="6"/>
  <c r="C5" i="6"/>
  <c r="B5" i="6"/>
  <c r="D13" i="6"/>
  <c r="D10" i="6"/>
  <c r="D9" i="6"/>
  <c r="D5" i="6"/>
  <c r="C5" i="3" l="1"/>
  <c r="C6" i="3"/>
  <c r="D6" i="3" s="1"/>
  <c r="C7" i="3"/>
  <c r="C8" i="3"/>
  <c r="C9" i="3"/>
  <c r="C10" i="3"/>
  <c r="C11" i="3"/>
  <c r="C12" i="3"/>
  <c r="C13" i="3"/>
  <c r="D5" i="3"/>
  <c r="D9" i="3"/>
  <c r="B6" i="3"/>
  <c r="B7" i="3"/>
  <c r="B8" i="3"/>
  <c r="D8" i="3" s="1"/>
  <c r="B9" i="3"/>
  <c r="B10" i="3"/>
  <c r="B11" i="3"/>
  <c r="D11" i="3" s="1"/>
  <c r="B12" i="3"/>
  <c r="D12" i="3" s="1"/>
  <c r="B13" i="3"/>
  <c r="B5" i="3"/>
  <c r="D7" i="3" l="1"/>
  <c r="D13" i="3"/>
  <c r="D10" i="3"/>
  <c r="M8" i="2"/>
  <c r="E5" i="3" s="1"/>
  <c r="O16" i="2" l="1"/>
  <c r="G13" i="3" s="1"/>
  <c r="N16" i="2"/>
  <c r="F13" i="3" s="1"/>
  <c r="M16" i="2"/>
  <c r="E13" i="3" s="1"/>
  <c r="O15" i="2"/>
  <c r="G12" i="3" s="1"/>
  <c r="N15" i="2"/>
  <c r="F12" i="3" s="1"/>
  <c r="M15" i="2"/>
  <c r="E12" i="3" s="1"/>
  <c r="O14" i="2"/>
  <c r="G11" i="3" s="1"/>
  <c r="N14" i="2"/>
  <c r="F11" i="3" s="1"/>
  <c r="M14" i="2"/>
  <c r="E11" i="3" s="1"/>
  <c r="O13" i="2"/>
  <c r="G10" i="3" s="1"/>
  <c r="N13" i="2"/>
  <c r="F10" i="3" s="1"/>
  <c r="M13" i="2"/>
  <c r="E10" i="3" s="1"/>
  <c r="O12" i="2"/>
  <c r="G9" i="3" s="1"/>
  <c r="N12" i="2"/>
  <c r="F9" i="3" s="1"/>
  <c r="M12" i="2"/>
  <c r="E9" i="3" s="1"/>
  <c r="O11" i="2"/>
  <c r="G8" i="3" s="1"/>
  <c r="N11" i="2"/>
  <c r="F8" i="3" s="1"/>
  <c r="M11" i="2"/>
  <c r="E8" i="3" s="1"/>
  <c r="O10" i="2"/>
  <c r="G7" i="3" s="1"/>
  <c r="N10" i="2"/>
  <c r="F7" i="3" s="1"/>
  <c r="M10" i="2"/>
  <c r="E7" i="3" s="1"/>
  <c r="O9" i="2"/>
  <c r="G6" i="3" s="1"/>
  <c r="N9" i="2"/>
  <c r="F6" i="3" s="1"/>
  <c r="M9" i="2"/>
  <c r="E6" i="3" s="1"/>
  <c r="O8" i="2"/>
  <c r="G5" i="3" s="1"/>
  <c r="N8" i="2"/>
  <c r="F5" i="3" s="1"/>
</calcChain>
</file>

<file path=xl/sharedStrings.xml><?xml version="1.0" encoding="utf-8"?>
<sst xmlns="http://schemas.openxmlformats.org/spreadsheetml/2006/main" count="3029" uniqueCount="570">
  <si>
    <t>Altersgruppe
von … bis unter … Jahre</t>
  </si>
  <si>
    <t>Jahr</t>
  </si>
  <si>
    <t xml:space="preserve">Menschen mit Migrationshintergrund </t>
  </si>
  <si>
    <t>Männlich</t>
  </si>
  <si>
    <t>Weiblich</t>
  </si>
  <si>
    <t>Insgesamt</t>
  </si>
  <si>
    <t>Anteil an der betreffenden Altersgruppe der Gesamtbevölkerung</t>
  </si>
  <si>
    <t xml:space="preserve">Männlich </t>
  </si>
  <si>
    <t>Prozent</t>
  </si>
  <si>
    <t>1</t>
  </si>
  <si>
    <t>2</t>
  </si>
  <si>
    <t>3</t>
  </si>
  <si>
    <t>4</t>
  </si>
  <si>
    <t>5</t>
  </si>
  <si>
    <t>6</t>
  </si>
  <si>
    <t>7</t>
  </si>
  <si>
    <t>8</t>
  </si>
  <si>
    <t>0 – 3</t>
  </si>
  <si>
    <t>3 – 6</t>
  </si>
  <si>
    <t>6 – 15</t>
  </si>
  <si>
    <t>15 – 20</t>
  </si>
  <si>
    <t>20 – 40</t>
  </si>
  <si>
    <t>40 – 65</t>
  </si>
  <si>
    <t>65 – 80</t>
  </si>
  <si>
    <t>80 und älter</t>
  </si>
  <si>
    <t>A12 Menschen mit Migrationshintergrund 2018 nach Altersgruppen und Geschlecht</t>
  </si>
  <si>
    <t/>
  </si>
  <si>
    <t>Migrationshintergrund (i.w.S.)</t>
  </si>
  <si>
    <t>Bevölkerung ohne
Migrationshintergrund</t>
  </si>
  <si>
    <t>Bevölkerung mit
Migrationshintergrund (i.w.S.)</t>
  </si>
  <si>
    <t>Geschlecht</t>
  </si>
  <si>
    <t>Bevölkerung mit
Migrationshintergrund
(i.w.S.)</t>
  </si>
  <si>
    <t>männlich</t>
  </si>
  <si>
    <t>weiblich</t>
  </si>
  <si>
    <t>alter</t>
  </si>
  <si>
    <t xml:space="preserve"> </t>
  </si>
  <si>
    <t>0-3</t>
  </si>
  <si>
    <t>Variable für die
Hochrechnung</t>
  </si>
  <si>
    <t>Sum</t>
  </si>
  <si>
    <t>3-6</t>
  </si>
  <si>
    <t>6-15</t>
  </si>
  <si>
    <t>15-20</t>
  </si>
  <si>
    <t>20-40</t>
  </si>
  <si>
    <t>40-65</t>
  </si>
  <si>
    <t>65-80</t>
  </si>
  <si>
    <t>80 und
älter</t>
  </si>
  <si>
    <t>Ergebnisse des Mikrozensus 2018 - Landesamt für Statistik Niedersachsen</t>
  </si>
  <si>
    <t>Indikator A12: Menschen mit Zuwanderungsgeschichte nach Altersgruppen und Geschlecht</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</si>
  <si>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</si>
  <si>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</si>
  <si>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</si>
  <si>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r>
      <t>Tabelle A12-1: Menschen mit Zuwanderungsgeschichte im Jahr 2018 nach Altersgruppen und Geschlecht</t>
    </r>
    <r>
      <rPr>
        <vertAlign val="superscript"/>
        <sz val="9"/>
        <rFont val="NDSFrutiger 55 Roman"/>
      </rPr>
      <t>1)</t>
    </r>
  </si>
  <si>
    <r>
      <rPr>
        <vertAlign val="superscript"/>
        <sz val="6"/>
        <rFont val="NDSFrutiger 45 Light"/>
      </rPr>
      <t>2)</t>
    </r>
    <r>
      <rPr>
        <sz val="6"/>
        <rFont val="NDSFrutiger 45 Light"/>
      </rPr>
      <t xml:space="preserve">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</si>
  <si>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</si>
  <si>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A12 Menschen mit Migrationshintergrund 2019 nach Altersgruppen und Geschlecht</t>
  </si>
  <si>
    <t>Migrationshintergrund</t>
  </si>
  <si>
    <t>Ergebnisse des Mikrozensus 2019 - Landesamt für Statistik Niedersachsen</t>
  </si>
  <si>
    <t>Year</t>
  </si>
  <si>
    <t>Altersgruppe</t>
  </si>
  <si>
    <t>units</t>
  </si>
  <si>
    <t>Value</t>
  </si>
  <si>
    <t>in 1000</t>
  </si>
  <si>
    <t>%</t>
  </si>
  <si>
    <t>41.17448</t>
  </si>
  <si>
    <t>38.46384</t>
  </si>
  <si>
    <t>117.68768</t>
  </si>
  <si>
    <t>62.02948</t>
  </si>
  <si>
    <t>293.56019</t>
  </si>
  <si>
    <t>272.82487</t>
  </si>
  <si>
    <t>63.22189</t>
  </si>
  <si>
    <t>12.31427</t>
  </si>
  <si>
    <t>901.27669</t>
  </si>
  <si>
    <t>39.06125</t>
  </si>
  <si>
    <t>36.04102</t>
  </si>
  <si>
    <t>116.42134</t>
  </si>
  <si>
    <t>59.58151</t>
  </si>
  <si>
    <t>299.2321</t>
  </si>
  <si>
    <t>265.2847</t>
  </si>
  <si>
    <t>64.1912</t>
  </si>
  <si>
    <t>10.58344</t>
  </si>
  <si>
    <t>890.39656</t>
  </si>
  <si>
    <t>40.11215</t>
  </si>
  <si>
    <t>36.38889</t>
  </si>
  <si>
    <t>116.34834</t>
  </si>
  <si>
    <t>65.22342</t>
  </si>
  <si>
    <t>280.37849</t>
  </si>
  <si>
    <t>252.68516</t>
  </si>
  <si>
    <t>59.82807</t>
  </si>
  <si>
    <t>13.96052</t>
  </si>
  <si>
    <t>864.92504</t>
  </si>
  <si>
    <t>39.5</t>
  </si>
  <si>
    <t>39.4</t>
  </si>
  <si>
    <t>107.3</t>
  </si>
  <si>
    <t>59.3</t>
  </si>
  <si>
    <t>256.4</t>
  </si>
  <si>
    <t>241.4</t>
  </si>
  <si>
    <t>55.1</t>
  </si>
  <si>
    <t>13</t>
  </si>
  <si>
    <t>811.4</t>
  </si>
  <si>
    <t>36.3</t>
  </si>
  <si>
    <t>31.9</t>
  </si>
  <si>
    <t>98.1</t>
  </si>
  <si>
    <t>52.4</t>
  </si>
  <si>
    <t>208.3</t>
  </si>
  <si>
    <t>218.7</t>
  </si>
  <si>
    <t>56.3</t>
  </si>
  <si>
    <t>10.1</t>
  </si>
  <si>
    <t>712.1</t>
  </si>
  <si>
    <t>32.1</t>
  </si>
  <si>
    <t>30.2</t>
  </si>
  <si>
    <t>97.1</t>
  </si>
  <si>
    <t>49.9</t>
  </si>
  <si>
    <t>198.2</t>
  </si>
  <si>
    <t>209.1</t>
  </si>
  <si>
    <t>55.8</t>
  </si>
  <si>
    <t>9.4</t>
  </si>
  <si>
    <t>681.7</t>
  </si>
  <si>
    <t>32.5</t>
  </si>
  <si>
    <t>32.7</t>
  </si>
  <si>
    <t>91.6</t>
  </si>
  <si>
    <t>48.3</t>
  </si>
  <si>
    <t>201.8</t>
  </si>
  <si>
    <t>210.1</t>
  </si>
  <si>
    <t>53.1</t>
  </si>
  <si>
    <t>8.6</t>
  </si>
  <si>
    <t>678.7</t>
  </si>
  <si>
    <t>29.1</t>
  </si>
  <si>
    <t>98.5</t>
  </si>
  <si>
    <t>54</t>
  </si>
  <si>
    <t>213</t>
  </si>
  <si>
    <t>217.6</t>
  </si>
  <si>
    <t>57.5</t>
  </si>
  <si>
    <t>9.2</t>
  </si>
  <si>
    <t>711.7</t>
  </si>
  <si>
    <t>31.3</t>
  </si>
  <si>
    <t>28.1</t>
  </si>
  <si>
    <t>99.4</t>
  </si>
  <si>
    <t>53.6</t>
  </si>
  <si>
    <t>211.9</t>
  </si>
  <si>
    <t>209.4</t>
  </si>
  <si>
    <t>55</t>
  </si>
  <si>
    <t>8.7</t>
  </si>
  <si>
    <t>697.3</t>
  </si>
  <si>
    <t>42.1385</t>
  </si>
  <si>
    <t>37.17029</t>
  </si>
  <si>
    <t>109.78659</t>
  </si>
  <si>
    <t>55.1153</t>
  </si>
  <si>
    <t>256.22624</t>
  </si>
  <si>
    <t>260.36651</t>
  </si>
  <si>
    <t>69.25161</t>
  </si>
  <si>
    <t>19.45996</t>
  </si>
  <si>
    <t>849.51499</t>
  </si>
  <si>
    <t>37.8791</t>
  </si>
  <si>
    <t>38.64803</t>
  </si>
  <si>
    <t>103.20057</t>
  </si>
  <si>
    <t>56.27779</t>
  </si>
  <si>
    <t>252.66542</t>
  </si>
  <si>
    <t>259.90301</t>
  </si>
  <si>
    <t>66.4311</t>
  </si>
  <si>
    <t>20.70491</t>
  </si>
  <si>
    <t>835.70994</t>
  </si>
  <si>
    <t>38.32562</t>
  </si>
  <si>
    <t>35.64433</t>
  </si>
  <si>
    <t>102.05597</t>
  </si>
  <si>
    <t>52.76758</t>
  </si>
  <si>
    <t>233.58628</t>
  </si>
  <si>
    <t>246.05445</t>
  </si>
  <si>
    <t>62.43287</t>
  </si>
  <si>
    <t>20.16277</t>
  </si>
  <si>
    <t>791.02988</t>
  </si>
  <si>
    <t>36.9</t>
  </si>
  <si>
    <t>31.4</t>
  </si>
  <si>
    <t>95.1</t>
  </si>
  <si>
    <t>46.5</t>
  </si>
  <si>
    <t>222.2</t>
  </si>
  <si>
    <t>232.3</t>
  </si>
  <si>
    <t>62.8</t>
  </si>
  <si>
    <t>18.6</t>
  </si>
  <si>
    <t>745.8</t>
  </si>
  <si>
    <t>30.3</t>
  </si>
  <si>
    <t>32.3</t>
  </si>
  <si>
    <t>84.3</t>
  </si>
  <si>
    <t>43.9</t>
  </si>
  <si>
    <t>204</t>
  </si>
  <si>
    <t>220.9</t>
  </si>
  <si>
    <t>16.4</t>
  </si>
  <si>
    <t>688.1</t>
  </si>
  <si>
    <t>31.5</t>
  </si>
  <si>
    <t>30</t>
  </si>
  <si>
    <t>86.1</t>
  </si>
  <si>
    <t>44.6</t>
  </si>
  <si>
    <t>196</t>
  </si>
  <si>
    <t>215.2</t>
  </si>
  <si>
    <t>52.3</t>
  </si>
  <si>
    <t>18.1</t>
  </si>
  <si>
    <t>673.8</t>
  </si>
  <si>
    <t>25.3</t>
  </si>
  <si>
    <t>90.6</t>
  </si>
  <si>
    <t>45.9</t>
  </si>
  <si>
    <t>203.1</t>
  </si>
  <si>
    <t>206.2</t>
  </si>
  <si>
    <t>48.6</t>
  </si>
  <si>
    <t>666.9</t>
  </si>
  <si>
    <t>94.6</t>
  </si>
  <si>
    <t>50</t>
  </si>
  <si>
    <t>210.4</t>
  </si>
  <si>
    <t>217</t>
  </si>
  <si>
    <t>54.8</t>
  </si>
  <si>
    <t>16.1</t>
  </si>
  <si>
    <t>701.3</t>
  </si>
  <si>
    <t>27.3</t>
  </si>
  <si>
    <t>31.8</t>
  </si>
  <si>
    <t>92.1</t>
  </si>
  <si>
    <t>50.1</t>
  </si>
  <si>
    <t>207.3</t>
  </si>
  <si>
    <t>217.4</t>
  </si>
  <si>
    <t>48</t>
  </si>
  <si>
    <t>15.1</t>
  </si>
  <si>
    <t>689</t>
  </si>
  <si>
    <t>83.31298</t>
  </si>
  <si>
    <t>75.63413</t>
  </si>
  <si>
    <t>227.47427</t>
  </si>
  <si>
    <t>117.14478</t>
  </si>
  <si>
    <t>549.78643</t>
  </si>
  <si>
    <t>533.19138</t>
  </si>
  <si>
    <t>132.4735</t>
  </si>
  <si>
    <t>31.77423</t>
  </si>
  <si>
    <t>1750.79168</t>
  </si>
  <si>
    <t>76.94035</t>
  </si>
  <si>
    <t>74.68905</t>
  </si>
  <si>
    <t>219.62191</t>
  </si>
  <si>
    <t>115.8593</t>
  </si>
  <si>
    <t>551.89752</t>
  </si>
  <si>
    <t>525.18771</t>
  </si>
  <si>
    <t>130.6223</t>
  </si>
  <si>
    <t>31.28835</t>
  </si>
  <si>
    <t>1726.1065</t>
  </si>
  <si>
    <t>78.43777</t>
  </si>
  <si>
    <t>72.03322</t>
  </si>
  <si>
    <t>218.40431</t>
  </si>
  <si>
    <t>117.991</t>
  </si>
  <si>
    <t>513.96477</t>
  </si>
  <si>
    <t>498.73961</t>
  </si>
  <si>
    <t>122.26094</t>
  </si>
  <si>
    <t>34.12329</t>
  </si>
  <si>
    <t>1655.95492</t>
  </si>
  <si>
    <t>76.3</t>
  </si>
  <si>
    <t>70.9</t>
  </si>
  <si>
    <t>202.4</t>
  </si>
  <si>
    <t>105.8</t>
  </si>
  <si>
    <t>478.6</t>
  </si>
  <si>
    <t>473.7</t>
  </si>
  <si>
    <t>117.9</t>
  </si>
  <si>
    <t>31.6</t>
  </si>
  <si>
    <t>1557.2</t>
  </si>
  <si>
    <t>66.6</t>
  </si>
  <si>
    <t>64.3</t>
  </si>
  <si>
    <t>182.4</t>
  </si>
  <si>
    <t>96.4</t>
  </si>
  <si>
    <t>412.3</t>
  </si>
  <si>
    <t>439.6</t>
  </si>
  <si>
    <t>112.1</t>
  </si>
  <si>
    <t>26.5</t>
  </si>
  <si>
    <t>1400.2</t>
  </si>
  <si>
    <t>63.6</t>
  </si>
  <si>
    <t>60.2</t>
  </si>
  <si>
    <t>183.1</t>
  </si>
  <si>
    <t>94.5</t>
  </si>
  <si>
    <t>394.2</t>
  </si>
  <si>
    <t>424.2</t>
  </si>
  <si>
    <t>108.1</t>
  </si>
  <si>
    <t>27.5</t>
  </si>
  <si>
    <t>1355.5</t>
  </si>
  <si>
    <t>57.8</t>
  </si>
  <si>
    <t>61.8</t>
  </si>
  <si>
    <t>182.2</t>
  </si>
  <si>
    <t>94.2</t>
  </si>
  <si>
    <t>404.9</t>
  </si>
  <si>
    <t>416.3</t>
  </si>
  <si>
    <t>101.8</t>
  </si>
  <si>
    <t>26.7</t>
  </si>
  <si>
    <t>1345.6</t>
  </si>
  <si>
    <t>57.2</t>
  </si>
  <si>
    <t>62.9</t>
  </si>
  <si>
    <t>193.1</t>
  </si>
  <si>
    <t>104.1</t>
  </si>
  <si>
    <t>423.5</t>
  </si>
  <si>
    <t>434.6</t>
  </si>
  <si>
    <t>112.2</t>
  </si>
  <si>
    <t>25.2</t>
  </si>
  <si>
    <t>1412.9</t>
  </si>
  <si>
    <t>58.6</t>
  </si>
  <si>
    <t>59.9</t>
  </si>
  <si>
    <t>191.5</t>
  </si>
  <si>
    <t>103.7</t>
  </si>
  <si>
    <t>419.2</t>
  </si>
  <si>
    <t>426.8</t>
  </si>
  <si>
    <t>102.9</t>
  </si>
  <si>
    <t>23.7</t>
  </si>
  <si>
    <t>1386.3</t>
  </si>
  <si>
    <t>38.1124178258588</t>
  </si>
  <si>
    <t>34.3820203024958</t>
  </si>
  <si>
    <t>35.271621414663</t>
  </si>
  <si>
    <t>30.9826868613076</t>
  </si>
  <si>
    <t>30.1919486139044</t>
  </si>
  <si>
    <t>19.2532906611662</t>
  </si>
  <si>
    <t>11.1943013396002</t>
  </si>
  <si>
    <t>6.71832729211791</t>
  </si>
  <si>
    <t>23.1620457421604</t>
  </si>
  <si>
    <t>36.6760488371126</t>
  </si>
  <si>
    <t>36.6669579728589</t>
  </si>
  <si>
    <t>35.1003078794008</t>
  </si>
  <si>
    <t>28.4580094991364</t>
  </si>
  <si>
    <t>30.7189058442526</t>
  </si>
  <si>
    <t>18.7870140748558</t>
  </si>
  <si>
    <t>10.9728404455406</t>
  </si>
  <si>
    <t>6.1906004469003</t>
  </si>
  <si>
    <t>22.901341234937</t>
  </si>
  <si>
    <t>37.1273831383147</t>
  </si>
  <si>
    <t>35.8552562216531</t>
  </si>
  <si>
    <t>34.0544850264961</t>
  </si>
  <si>
    <t>29.3543607910032</t>
  </si>
  <si>
    <t>28.8069806929414</t>
  </si>
  <si>
    <t>17.6501072092196</t>
  </si>
  <si>
    <t>10.4891611456245</t>
  </si>
  <si>
    <t>8.62028893440649</t>
  </si>
  <si>
    <t>22.117226951227</t>
  </si>
  <si>
    <t>36.6</t>
  </si>
  <si>
    <t>36.8</t>
  </si>
  <si>
    <t>32.2</t>
  </si>
  <si>
    <t>16.6</t>
  </si>
  <si>
    <t>9.5</t>
  </si>
  <si>
    <t>7.9</t>
  </si>
  <si>
    <t>20.6</t>
  </si>
  <si>
    <t>53.5675511695842</t>
  </si>
  <si>
    <t>46.7869172217006</t>
  </si>
  <si>
    <t>43.2399511232</t>
  </si>
  <si>
    <t>31.4352742859866</t>
  </si>
  <si>
    <t>29.8092999233983</t>
  </si>
  <si>
    <t>17.8808788018904</t>
  </si>
  <si>
    <t>10.4653803873177</t>
  </si>
  <si>
    <t>6.32291824772147</t>
  </si>
  <si>
    <t>22.616884594145</t>
  </si>
  <si>
    <t>31.475878967258</t>
  </si>
  <si>
    <t>31.1038203159661</t>
  </si>
  <si>
    <t>28.94056628</t>
  </si>
  <si>
    <t>23.5063372396299</t>
  </si>
  <si>
    <t>22.09327918575</t>
  </si>
  <si>
    <t>14.6479858010703</t>
  </si>
  <si>
    <t>9.33498587891737</t>
  </si>
  <si>
    <t>5.86787795483691</t>
  </si>
  <si>
    <t>17.8056575776509</t>
  </si>
  <si>
    <t>32.2121485579605</t>
  </si>
  <si>
    <t>31.9455261085817</t>
  </si>
  <si>
    <t>28.0482168056096</t>
  </si>
  <si>
    <t>23.5214993678186</t>
  </si>
  <si>
    <t>23.2411844783242</t>
  </si>
  <si>
    <t>14.7492224780769</t>
  </si>
  <si>
    <t>9.80857119096191</t>
  </si>
  <si>
    <t>6.33488710661976</t>
  </si>
  <si>
    <t>18.2647749303417</t>
  </si>
  <si>
    <t>33.2828202910582</t>
  </si>
  <si>
    <t>28.7777961027967</t>
  </si>
  <si>
    <t>27.3804527963305</t>
  </si>
  <si>
    <t>23.2313014873429</t>
  </si>
  <si>
    <t>23.0476013387877</t>
  </si>
  <si>
    <t>14.3297118234201</t>
  </si>
  <si>
    <t>9.4370941122004</t>
  </si>
  <si>
    <t>6.03335999587826</t>
  </si>
  <si>
    <t>17.9164937435134</t>
  </si>
  <si>
    <t>32.2464496467269</t>
  </si>
  <si>
    <t>32.7607394084092</t>
  </si>
  <si>
    <t>24.7757565553219</t>
  </si>
  <si>
    <t>22.1602735124013</t>
  </si>
  <si>
    <t>21.9313459132191</t>
  </si>
  <si>
    <t>14.4147547700055</t>
  </si>
  <si>
    <t>8.423030439318</t>
  </si>
  <si>
    <t>6.15387986853015</t>
  </si>
  <si>
    <t>17.354245878989</t>
  </si>
  <si>
    <t>39.6650471568684</t>
  </si>
  <si>
    <t>34.3346115956233</t>
  </si>
  <si>
    <t>35.3394584503184</t>
  </si>
  <si>
    <t>28.0577456468605</t>
  </si>
  <si>
    <t>28.5786118492079</t>
  </si>
  <si>
    <t>18.1876979380279</t>
  </si>
  <si>
    <t>11.0794033336854</t>
  </si>
  <si>
    <t>6.98481875596389</t>
  </si>
  <si>
    <t>21.4884077195552</t>
  </si>
  <si>
    <t>37.6489033104887</t>
  </si>
  <si>
    <t>37.6419289934766</t>
  </si>
  <si>
    <t>33.8821488846285</t>
  </si>
  <si>
    <t>28.7368514040147</t>
  </si>
  <si>
    <t>28.1945150380187</t>
  </si>
  <si>
    <t>18.3021803996227</t>
  </si>
  <si>
    <t>10.2937602731553</t>
  </si>
  <si>
    <t>7.66057833344458</t>
  </si>
  <si>
    <t>21.2348522149998</t>
  </si>
  <si>
    <t>36.0465990101995</t>
  </si>
  <si>
    <t>35.3350458769437</t>
  </si>
  <si>
    <t>32.5581542989499</t>
  </si>
  <si>
    <t>26.3376845662825</t>
  </si>
  <si>
    <t>26.0315464037953</t>
  </si>
  <si>
    <t>17.221560194322</t>
  </si>
  <si>
    <t>9.8486292830537</t>
  </si>
  <si>
    <t>7.68360970902593</t>
  </si>
  <si>
    <t>20.0594848018144</t>
  </si>
  <si>
    <t>36</t>
  </si>
  <si>
    <t>32.6</t>
  </si>
  <si>
    <t>29.8</t>
  </si>
  <si>
    <t>22.5</t>
  </si>
  <si>
    <t>25</t>
  </si>
  <si>
    <t>16</t>
  </si>
  <si>
    <t>6.4</t>
  </si>
  <si>
    <t>46.4663208975806</t>
  </si>
  <si>
    <t>47.6557818887732</t>
  </si>
  <si>
    <t>38.2158464242493</t>
  </si>
  <si>
    <t>27.9519351520805</t>
  </si>
  <si>
    <t>30.0551296154294</t>
  </si>
  <si>
    <t>17.9798167221524</t>
  </si>
  <si>
    <t>9.18002903689104</t>
  </si>
  <si>
    <t>5.96799105111926</t>
  </si>
  <si>
    <t>20.8418633449834</t>
  </si>
  <si>
    <t>33.2102084693807</t>
  </si>
  <si>
    <t>31.1225716320826</t>
  </si>
  <si>
    <t>27.2715996022233</t>
  </si>
  <si>
    <t>21.5189781264018</t>
  </si>
  <si>
    <t>22.4868771727699</t>
  </si>
  <si>
    <t>15.0945989494339</t>
  </si>
  <si>
    <t>7.79659061250268</t>
  </si>
  <si>
    <t>6.28010274227094</t>
  </si>
  <si>
    <t>16.9702720994291</t>
  </si>
  <si>
    <t>31.1648491734678</t>
  </si>
  <si>
    <t>31.4770282651342</t>
  </si>
  <si>
    <t>28.6794040820441</t>
  </si>
  <si>
    <t>22.7698189213403</t>
  </si>
  <si>
    <t>23.8062245439856</t>
  </si>
  <si>
    <t>14.9257833294114</t>
  </si>
  <si>
    <t>8.24052723524916</t>
  </si>
  <si>
    <t>5.70748884504835</t>
  </si>
  <si>
    <t>17.4435919675689</t>
  </si>
  <si>
    <t>30.0469688060341</t>
  </si>
  <si>
    <t>32.8550684899486</t>
  </si>
  <si>
    <t>27.1782647757982</t>
  </si>
  <si>
    <t>22.8519837472064</t>
  </si>
  <si>
    <t>23.3856771031243</t>
  </si>
  <si>
    <t>14.9553805990246</t>
  </si>
  <si>
    <t>7.28726601782195</t>
  </si>
  <si>
    <t>5.36337304784096</t>
  </si>
  <si>
    <t>17.1181395532618</t>
  </si>
  <si>
    <t>31.4975426635436</t>
  </si>
  <si>
    <t>28.6464992651816</t>
  </si>
  <si>
    <t>25.2848442704952</t>
  </si>
  <si>
    <t>21.1806276788343</t>
  </si>
  <si>
    <t>22.5986420362912</t>
  </si>
  <si>
    <t>14.2173309483098</t>
  </si>
  <si>
    <t>7.45767376805026</t>
  </si>
  <si>
    <t>4.39704779019189</t>
  </si>
  <si>
    <t>16.3594039577566</t>
  </si>
  <si>
    <t>38.8822166261711</t>
  </si>
  <si>
    <t>34.3587050087605</t>
  </si>
  <si>
    <t>35.30432871337</t>
  </si>
  <si>
    <t>29.5341228863347</t>
  </si>
  <si>
    <t>29.4179748134184</t>
  </si>
  <si>
    <t>18.71777792316</t>
  </si>
  <si>
    <t>11.1339417984809</t>
  </si>
  <si>
    <t>6.87906754345024</t>
  </si>
  <si>
    <t>22.318593133632</t>
  </si>
  <si>
    <t>37.1486382000789</t>
  </si>
  <si>
    <t>37.1650678949092</t>
  </si>
  <si>
    <t>34.517165523803</t>
  </si>
  <si>
    <t>28.5927758012738</t>
  </si>
  <si>
    <t>29.5093150964127</t>
  </si>
  <si>
    <t>18.5439124013099</t>
  </si>
  <si>
    <t>10.6166449594968</t>
  </si>
  <si>
    <t>7.09102867990764</t>
  </si>
  <si>
    <t>22.0630280242962</t>
  </si>
  <si>
    <t>36.5913190925114</t>
  </si>
  <si>
    <t>35.5959389730139</t>
  </si>
  <si>
    <t>33.3385207495683</t>
  </si>
  <si>
    <t>27.9239954996339</t>
  </si>
  <si>
    <t>27.4756295576654</t>
  </si>
  <si>
    <t>17.4360491650684</t>
  </si>
  <si>
    <t>10.1519965396788</t>
  </si>
  <si>
    <t>8.04107499749801</t>
  </si>
  <si>
    <t>21.0840615707772</t>
  </si>
  <si>
    <t>34.8</t>
  </si>
  <si>
    <t>31</t>
  </si>
  <si>
    <t>24.6</t>
  </si>
  <si>
    <t>25.9</t>
  </si>
  <si>
    <t>16.3</t>
  </si>
  <si>
    <t>19.6</t>
  </si>
  <si>
    <t>50.0828890802758</t>
  </si>
  <si>
    <t>47.2200212430412</t>
  </si>
  <si>
    <t>40.7624220904939</t>
  </si>
  <si>
    <t>29.7454437504589</t>
  </si>
  <si>
    <t>29.9304407601658</t>
  </si>
  <si>
    <t>17.930451552983</t>
  </si>
  <si>
    <t>9.78326013604768</t>
  </si>
  <si>
    <t>6.09808937487972</t>
  </si>
  <si>
    <t>21.7083527046933</t>
  </si>
  <si>
    <t>32.3119077148002</t>
  </si>
  <si>
    <t>31.1131724995741</t>
  </si>
  <si>
    <t>28.1315959260795</t>
  </si>
  <si>
    <t>22.5238549302191</t>
  </si>
  <si>
    <t>22.2871985669237</t>
  </si>
  <si>
    <t>14.8711553371148</t>
  </si>
  <si>
    <t>8.52148959056846</t>
  </si>
  <si>
    <t>6.13317589084716</t>
  </si>
  <si>
    <t>17.3803700869361</t>
  </si>
  <si>
    <t>31.6888916654676</t>
  </si>
  <si>
    <t>31.7188314340957</t>
  </si>
  <si>
    <t>28.3539271881529</t>
  </si>
  <si>
    <t>23.1540901315347</t>
  </si>
  <si>
    <t>23.5185470722243</t>
  </si>
  <si>
    <t>14.8368516870726</t>
  </si>
  <si>
    <t>8.974931737308</t>
  </si>
  <si>
    <t>5.92045529284142</t>
  </si>
  <si>
    <t>17.8477696014365</t>
  </si>
  <si>
    <t>31.6911041447766</t>
  </si>
  <si>
    <t>30.8047089998399</t>
  </si>
  <si>
    <t>27.2828418861205</t>
  </si>
  <si>
    <t>23.0465405346105</t>
  </si>
  <si>
    <t>23.2135753097192</t>
  </si>
  <si>
    <t>14.6416909932771</t>
  </si>
  <si>
    <t>8.29636203808783</t>
  </si>
  <si>
    <t>5.58978467262203</t>
  </si>
  <si>
    <t>17.5106142734541</t>
  </si>
  <si>
    <t>31.8646031091345</t>
  </si>
  <si>
    <t>30.7831513220131</t>
  </si>
  <si>
    <t>25.0216819284248</t>
  </si>
  <si>
    <t>21.6886629563599</t>
  </si>
  <si>
    <t>22.2599815096389</t>
  </si>
  <si>
    <t>14.316212698698</t>
  </si>
  <si>
    <t>7.90861116488602</t>
  </si>
  <si>
    <t>4.98633581681347</t>
  </si>
  <si>
    <t>16.8480059648252</t>
  </si>
  <si>
    <t>29.6438</t>
  </si>
  <si>
    <t>34.16418</t>
  </si>
  <si>
    <t>91.29125</t>
  </si>
  <si>
    <t>52.3487</t>
  </si>
  <si>
    <t>200.93584</t>
  </si>
  <si>
    <t>209.07029</t>
  </si>
  <si>
    <t>49.34526</t>
  </si>
  <si>
    <t>8.48054</t>
  </si>
  <si>
    <t>675.27986</t>
  </si>
  <si>
    <t>30.12173</t>
  </si>
  <si>
    <t>27.64973</t>
  </si>
  <si>
    <t>87.0647</t>
  </si>
  <si>
    <t>46.44717</t>
  </si>
  <si>
    <t>200.92061</t>
  </si>
  <si>
    <t>205.49851</t>
  </si>
  <si>
    <t>49.84039</t>
  </si>
  <si>
    <t>12.00553</t>
  </si>
  <si>
    <t>659.54839</t>
  </si>
  <si>
    <t>59.76553</t>
  </si>
  <si>
    <t>61.81391</t>
  </si>
  <si>
    <t>178.35595</t>
  </si>
  <si>
    <t>98.79587</t>
  </si>
  <si>
    <t>401.85645</t>
  </si>
  <si>
    <t>414.5688</t>
  </si>
  <si>
    <t>99.18565</t>
  </si>
  <si>
    <t>20.48607</t>
  </si>
  <si>
    <t>1334.82825</t>
  </si>
  <si>
    <t>Migration und Teilhabe in Niedersachsen - Integrationsmonitoring 2021</t>
  </si>
  <si>
    <t>Indikator 1-3-3: Menschen mit Zuwanderungsgeschichte nach Altersgruppen und Geschlecht</t>
  </si>
  <si>
    <r>
      <t>Tabelle 1-3-3: Menschen mit Zuwanderungsgeschichte nach Altersgruppen und Geschlecht</t>
    </r>
    <r>
      <rPr>
        <vertAlign val="superscript"/>
        <sz val="9"/>
        <rFont val="NDSFrutiger 55 Roman"/>
      </rPr>
      <t>1)</t>
    </r>
  </si>
  <si>
    <t>https://www.integrationsmonitoring.niedersachsen.de</t>
  </si>
  <si>
    <t>Niedersächsisches Ministerium für Soziales, Gesundheit und Gleichstellung (Hrsg.),</t>
  </si>
  <si>
    <t>© Landesamt für Statistik Niedersachsen, Hannover 2021,            </t>
  </si>
  <si>
    <t>Vervielfältigung und Verbreitung, auch auszugsweise, mit Quellenangabe gestattet.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</si>
</sst>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 ##0.0"/>
    <numFmt numFmtId="165" formatCode="0.0"/>
    <numFmt numFmtId="166" formatCode="[&lt;5]&quot;-&quot;;[&lt;10]\(0.0\);#\ ###.0"/>
    <numFmt numFmtId="167" formatCode="\(0.0\)"/>
    <numFmt numFmtId="168" formatCode="#\ ###.0,"/>
    <numFmt numFmtId="169" formatCode="[&lt;5000]&quot;/&quot;;[&lt;9999]\(####.0,\);#\ ###.0,"/>
    <numFmt numFmtId="170" formatCode="###\ ##0.0"/>
    <numFmt numFmtId="171" formatCode="#######0"/>
    <numFmt numFmtId="172" formatCode="###########0"/>
    <numFmt numFmtId="173" formatCode="[&lt;5000]&quot;/&quot;;[&lt;10000]\(#\ ###.0\);###\ ###\ ###.0"/>
    <numFmt numFmtId="174" formatCode="#\ ###\ ###"/>
  </numFmts>
  <fonts count="21" x14ac:knownFonts="1">
    <font>
      <sz val="11"/>
      <color theme="1"/>
      <name val="Calibri"/>
      <family val="2"/>
      <scheme val="minor"/>
    </font>
    <font>
      <sz val="10"/>
      <name val="Arial"/>
      <family val="2"/>
    </font>
    <font>
      <sz val="6"/>
      <name val="NDSFrutiger 45 Light"/>
    </font>
    <font>
      <sz val="6"/>
      <color theme="1"/>
      <name val="NDSFrutiger 45 Light"/>
    </font>
    <font>
      <sz val="6"/>
      <name val="NDSFrutiger 55 Roman"/>
    </font>
    <font>
      <sz val="6"/>
      <color theme="1"/>
      <name val="NDSFrutiger 55 Roman"/>
    </font>
    <font>
      <b/>
      <sz val="11"/>
      <color rgb="FF112277"/>
      <name val="Arial"/>
      <family val="2"/>
    </font>
    <font>
      <b/>
      <sz val="9.5"/>
      <color rgb="FF112277"/>
      <name val="Arial"/>
      <family val="2"/>
    </font>
    <font>
      <sz val="9.5"/>
      <color rgb="FF112277"/>
      <name val="Arial"/>
      <family val="2"/>
    </font>
    <font>
      <vertAlign val="superscript"/>
      <sz val="6"/>
      <name val="NDSFrutiger 45 Light"/>
    </font>
    <font>
      <sz val="11"/>
      <name val="NDSFrutiger 55 Roman"/>
    </font>
    <font>
      <sz val="9"/>
      <name val="NDSFrutiger 55 Roman"/>
    </font>
    <font>
      <vertAlign val="superscript"/>
      <sz val="9"/>
      <name val="NDSFrutiger 55 Roman"/>
    </font>
    <font>
      <sz val="6"/>
      <color theme="1"/>
      <name val="NDSFrutiger 45 Light"/>
      <family val="2"/>
    </font>
    <font>
      <sz val="11"/>
      <color theme="1"/>
      <name val="NDSFrutiger 55 Roman"/>
    </font>
    <font>
      <sz val="9.5"/>
      <color rgb="FF000000"/>
      <name val="Arial"/>
      <family val="2"/>
    </font>
    <font>
      <b/>
      <sz val="11"/>
      <color rgb="FF112277"/>
      <name val="Arial"/>
      <family val="2"/>
    </font>
    <font>
      <b/>
      <sz val="9.5"/>
      <color rgb="FF112277"/>
      <name val="Arial"/>
      <family val="2"/>
    </font>
    <font>
      <sz val="9.5"/>
      <color rgb="FF112277"/>
      <name val="Arial"/>
      <family val="2"/>
    </font>
    <font>
      <u/>
      <sz val="11"/>
      <color theme="10"/>
      <name val="Calibri"/>
      <family val="2"/>
      <scheme val="minor"/>
    </font>
    <font>
      <u/>
      <sz val="6"/>
      <color theme="10"/>
      <name val="NDSFrutiger 45 Light"/>
    </font>
  </fonts>
  <fills count="7">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7"/>
        <bgColor indexed="64"/>
      </patternFill>
    </fill>
  </fills>
  <borders count="14">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5">
    <xf numFmtId="0" fontId="0" fillId="0" borderId="0"/>
    <xf numFmtId="0" fontId="1" fillId="0" borderId="0"/>
    <xf numFmtId="0" fontId="1" fillId="0" borderId="0"/>
    <xf numFmtId="0" fontId="15" fillId="0" borderId="0"/>
    <xf numFmtId="0" fontId="19" fillId="0" borderId="0" applyNumberFormat="0" applyFill="0" applyBorder="0" applyAlignment="0" applyProtection="0"/>
  </cellStyleXfs>
  <cellXfs count="127">
    <xf numFmtId="0" fontId="0" fillId="0" borderId="0" xfId="0"/>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1" xfId="0" applyFont="1" applyBorder="1" applyAlignment="1">
      <alignment vertical="center"/>
    </xf>
    <xf numFmtId="0" fontId="2" fillId="0" borderId="0" xfId="0" applyFont="1" applyBorder="1" applyAlignment="1">
      <alignment vertical="center"/>
    </xf>
    <xf numFmtId="1" fontId="2" fillId="0" borderId="0" xfId="1" applyNumberFormat="1" applyFont="1" applyBorder="1" applyAlignment="1">
      <alignment horizontal="center" vertical="center" wrapText="1"/>
    </xf>
    <xf numFmtId="1" fontId="3" fillId="0" borderId="0" xfId="0" applyNumberFormat="1" applyFont="1" applyAlignment="1">
      <alignment horizontal="center" vertical="center"/>
    </xf>
    <xf numFmtId="1" fontId="3" fillId="0" borderId="0" xfId="0" applyNumberFormat="1" applyFont="1" applyAlignment="1">
      <alignment horizontal="right" vertical="center"/>
    </xf>
    <xf numFmtId="1" fontId="5" fillId="0" borderId="0" xfId="0" applyNumberFormat="1" applyFont="1" applyAlignment="1">
      <alignment horizontal="right" vertical="center"/>
    </xf>
    <xf numFmtId="166" fontId="2" fillId="0" borderId="0" xfId="1" applyNumberFormat="1" applyFont="1" applyBorder="1" applyAlignment="1">
      <alignment horizontal="right" vertical="center" wrapText="1"/>
    </xf>
    <xf numFmtId="0" fontId="2" fillId="0" borderId="0" xfId="1" applyFont="1" applyFill="1" applyAlignment="1">
      <alignment horizontal="right" vertical="center" wrapText="1"/>
    </xf>
    <xf numFmtId="164" fontId="2" fillId="0" borderId="0" xfId="1" applyNumberFormat="1" applyFont="1" applyFill="1" applyAlignment="1">
      <alignment horizontal="right" vertical="center" wrapText="1"/>
    </xf>
    <xf numFmtId="165" fontId="2" fillId="0" borderId="0" xfId="1" applyNumberFormat="1" applyFont="1" applyFill="1" applyAlignment="1">
      <alignment horizontal="right" vertical="center" wrapText="1"/>
    </xf>
    <xf numFmtId="0" fontId="4" fillId="0" borderId="0" xfId="1" applyFont="1" applyFill="1" applyAlignment="1">
      <alignment horizontal="right" vertical="center"/>
    </xf>
    <xf numFmtId="164" fontId="4" fillId="0" borderId="0" xfId="1" applyNumberFormat="1" applyFont="1" applyFill="1" applyAlignment="1">
      <alignment horizontal="right" vertical="center"/>
    </xf>
    <xf numFmtId="165" fontId="4" fillId="0" borderId="0" xfId="1" applyNumberFormat="1" applyFont="1" applyFill="1" applyAlignment="1">
      <alignment horizontal="right" vertical="center"/>
    </xf>
    <xf numFmtId="0" fontId="2" fillId="0" borderId="0" xfId="1" applyFont="1" applyBorder="1" applyAlignment="1">
      <alignment horizontal="right" vertical="center" wrapText="1"/>
    </xf>
    <xf numFmtId="0" fontId="3" fillId="0" borderId="0" xfId="0" applyFont="1" applyAlignment="1">
      <alignment horizontal="right" vertical="center"/>
    </xf>
    <xf numFmtId="165" fontId="2" fillId="0" borderId="0" xfId="1" applyNumberFormat="1" applyFont="1" applyBorder="1" applyAlignment="1">
      <alignment horizontal="right" vertical="center" wrapText="1"/>
    </xf>
    <xf numFmtId="0" fontId="4" fillId="0" borderId="0" xfId="1" applyFont="1" applyBorder="1" applyAlignment="1">
      <alignment horizontal="right" vertical="center"/>
    </xf>
    <xf numFmtId="0" fontId="5" fillId="0" borderId="0" xfId="0" applyFont="1" applyAlignment="1">
      <alignment horizontal="right" vertical="center"/>
    </xf>
    <xf numFmtId="166" fontId="4" fillId="0" borderId="0" xfId="1" applyNumberFormat="1" applyFont="1" applyBorder="1" applyAlignment="1">
      <alignment horizontal="right" vertical="center"/>
    </xf>
    <xf numFmtId="165" fontId="4" fillId="0" borderId="0" xfId="1" applyNumberFormat="1" applyFont="1" applyBorder="1" applyAlignment="1">
      <alignment horizontal="right" vertical="center"/>
    </xf>
    <xf numFmtId="167" fontId="2" fillId="0" borderId="0" xfId="1" applyNumberFormat="1" applyFont="1" applyBorder="1" applyAlignment="1">
      <alignment horizontal="right" vertical="center" wrapText="1"/>
    </xf>
    <xf numFmtId="168" fontId="2" fillId="0" borderId="0" xfId="1" applyNumberFormat="1" applyFont="1" applyBorder="1" applyAlignment="1">
      <alignment horizontal="right" vertical="center" wrapText="1"/>
    </xf>
    <xf numFmtId="169" fontId="2" fillId="0" borderId="0" xfId="1" applyNumberFormat="1" applyFont="1" applyBorder="1" applyAlignment="1">
      <alignment horizontal="right" vertical="center" wrapText="1"/>
    </xf>
    <xf numFmtId="168" fontId="4" fillId="0" borderId="0" xfId="1" applyNumberFormat="1" applyFont="1" applyBorder="1" applyAlignment="1">
      <alignment horizontal="right" vertical="center"/>
    </xf>
    <xf numFmtId="165" fontId="3" fillId="0" borderId="0" xfId="0" applyNumberFormat="1" applyFont="1" applyAlignment="1">
      <alignment vertical="center"/>
    </xf>
    <xf numFmtId="165" fontId="5" fillId="0" borderId="0" xfId="0" applyNumberFormat="1" applyFont="1" applyAlignment="1">
      <alignment vertical="center"/>
    </xf>
    <xf numFmtId="170" fontId="5" fillId="0" borderId="0" xfId="0" applyNumberFormat="1" applyFont="1" applyAlignment="1">
      <alignment vertical="center"/>
    </xf>
    <xf numFmtId="0" fontId="3" fillId="0" borderId="0" xfId="0" applyFont="1"/>
    <xf numFmtId="0" fontId="0" fillId="3" borderId="0" xfId="0" applyFont="1" applyFill="1" applyBorder="1" applyAlignment="1">
      <alignment horizontal="left"/>
    </xf>
    <xf numFmtId="0" fontId="7" fillId="4" borderId="12" xfId="0" applyFont="1" applyFill="1" applyBorder="1" applyAlignment="1">
      <alignment horizontal="center"/>
    </xf>
    <xf numFmtId="0" fontId="7" fillId="4" borderId="12" xfId="0" applyFont="1" applyFill="1" applyBorder="1" applyAlignment="1">
      <alignment horizontal="center" wrapText="1"/>
    </xf>
    <xf numFmtId="171" fontId="7" fillId="4" borderId="12" xfId="0" applyNumberFormat="1" applyFont="1" applyFill="1" applyBorder="1" applyAlignment="1">
      <alignment horizontal="center"/>
    </xf>
    <xf numFmtId="0" fontId="7" fillId="4" borderId="12" xfId="0" applyFont="1" applyFill="1" applyBorder="1" applyAlignment="1">
      <alignment horizontal="left" vertical="top"/>
    </xf>
    <xf numFmtId="0" fontId="0" fillId="5" borderId="13" xfId="0" applyFont="1" applyFill="1" applyBorder="1" applyAlignment="1">
      <alignment horizontal="right"/>
    </xf>
    <xf numFmtId="172" fontId="7" fillId="4" borderId="12" xfId="0" applyNumberFormat="1" applyFont="1" applyFill="1" applyBorder="1" applyAlignment="1">
      <alignment horizontal="left" vertical="top"/>
    </xf>
    <xf numFmtId="0" fontId="7" fillId="4" borderId="12" xfId="0" applyFont="1" applyFill="1" applyBorder="1" applyAlignment="1">
      <alignment horizontal="left" vertical="top" wrapText="1"/>
    </xf>
    <xf numFmtId="173" fontId="0" fillId="5" borderId="13" xfId="0" applyNumberFormat="1" applyFont="1" applyFill="1" applyBorder="1" applyAlignment="1">
      <alignment horizontal="righ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wrapText="1"/>
    </xf>
    <xf numFmtId="166" fontId="2" fillId="0" borderId="0" xfId="0" applyNumberFormat="1" applyFont="1" applyBorder="1" applyAlignment="1">
      <alignment horizontal="right" wrapText="1"/>
    </xf>
    <xf numFmtId="165" fontId="2" fillId="0" borderId="0" xfId="0" applyNumberFormat="1" applyFont="1" applyBorder="1" applyAlignment="1">
      <alignment wrapText="1"/>
    </xf>
    <xf numFmtId="0" fontId="4" fillId="0" borderId="0" xfId="0" applyFont="1" applyBorder="1" applyAlignment="1">
      <alignmen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0" xfId="0" applyBorder="1" applyProtection="1">
      <protection locked="0"/>
    </xf>
    <xf numFmtId="0" fontId="11" fillId="0" borderId="0" xfId="0" applyFont="1" applyAlignment="1">
      <alignment horizontal="left" wrapText="1"/>
    </xf>
    <xf numFmtId="1" fontId="13" fillId="0" borderId="0" xfId="0" applyNumberFormat="1" applyFont="1" applyAlignment="1">
      <alignment horizontal="center" vertical="center"/>
    </xf>
    <xf numFmtId="0" fontId="0" fillId="0" borderId="11" xfId="0" applyBorder="1"/>
    <xf numFmtId="0" fontId="3" fillId="0" borderId="0" xfId="0" applyFont="1" applyAlignment="1">
      <alignment horizontal="left" vertical="center" wrapText="1"/>
    </xf>
    <xf numFmtId="0" fontId="2" fillId="0" borderId="0" xfId="2" applyFont="1" applyAlignment="1">
      <alignment vertical="center"/>
    </xf>
    <xf numFmtId="0" fontId="2" fillId="0" borderId="0" xfId="0" applyFont="1" applyBorder="1"/>
    <xf numFmtId="0" fontId="10" fillId="0" borderId="0" xfId="0" applyFont="1" applyAlignment="1" applyProtection="1">
      <alignment vertical="center"/>
      <protection locked="0"/>
    </xf>
    <xf numFmtId="0" fontId="0" fillId="0" borderId="0" xfId="0" applyProtection="1">
      <protection locked="0"/>
    </xf>
    <xf numFmtId="0" fontId="11" fillId="0" borderId="0" xfId="0" applyFont="1"/>
    <xf numFmtId="0" fontId="14" fillId="0" borderId="0" xfId="0" applyFont="1"/>
    <xf numFmtId="0" fontId="5" fillId="0" borderId="0" xfId="0"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3" borderId="0" xfId="0" applyFont="1" applyFill="1" applyBorder="1" applyAlignment="1">
      <alignment horizontal="left"/>
    </xf>
    <xf numFmtId="0" fontId="3" fillId="6" borderId="0" xfId="0" applyFont="1" applyFill="1" applyAlignment="1">
      <alignment vertical="center"/>
    </xf>
    <xf numFmtId="165" fontId="3" fillId="6" borderId="0" xfId="0" applyNumberFormat="1" applyFont="1" applyFill="1" applyAlignment="1">
      <alignment vertical="center"/>
    </xf>
    <xf numFmtId="0" fontId="5" fillId="6" borderId="0" xfId="0" applyFont="1" applyFill="1" applyAlignment="1">
      <alignment vertical="center"/>
    </xf>
    <xf numFmtId="165" fontId="5" fillId="6" borderId="0" xfId="0" applyNumberFormat="1" applyFont="1" applyFill="1" applyAlignment="1">
      <alignment vertical="center"/>
    </xf>
    <xf numFmtId="170" fontId="5" fillId="6" borderId="0" xfId="0" applyNumberFormat="1" applyFont="1" applyFill="1" applyAlignment="1">
      <alignment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xf numFmtId="171" fontId="17" fillId="4" borderId="12" xfId="3" applyNumberFormat="1" applyFont="1" applyFill="1" applyBorder="1" applyAlignment="1">
      <alignment horizontal="center"/>
    </xf>
    <xf numFmtId="0" fontId="17" fillId="4" borderId="12" xfId="3" applyFont="1" applyFill="1" applyBorder="1" applyAlignment="1">
      <alignment horizontal="left" vertical="top"/>
    </xf>
    <xf numFmtId="0" fontId="15" fillId="5" borderId="13" xfId="3" applyFont="1" applyFill="1" applyBorder="1" applyAlignment="1">
      <alignment horizontal="right"/>
    </xf>
    <xf numFmtId="172" fontId="17" fillId="4" borderId="12" xfId="3" applyNumberFormat="1" applyFont="1" applyFill="1" applyBorder="1" applyAlignment="1">
      <alignment horizontal="left" vertical="top"/>
    </xf>
    <xf numFmtId="0" fontId="17" fillId="4" borderId="12" xfId="3" applyFont="1" applyFill="1" applyBorder="1" applyAlignment="1">
      <alignment horizontal="left" vertical="top" wrapText="1"/>
    </xf>
    <xf numFmtId="173" fontId="15" fillId="5" borderId="13" xfId="3" applyNumberFormat="1" applyFont="1" applyFill="1" applyBorder="1" applyAlignment="1">
      <alignment horizontal="right"/>
    </xf>
    <xf numFmtId="0" fontId="3" fillId="0" borderId="0" xfId="0" applyFont="1" applyFill="1" applyAlignment="1">
      <alignment horizontal="right" vertical="center"/>
    </xf>
    <xf numFmtId="1" fontId="3" fillId="0" borderId="0" xfId="0" applyNumberFormat="1" applyFont="1" applyFill="1" applyAlignment="1">
      <alignment horizontal="right" vertical="center"/>
    </xf>
    <xf numFmtId="166" fontId="2" fillId="0" borderId="0" xfId="0" applyNumberFormat="1" applyFont="1" applyFill="1" applyBorder="1" applyAlignment="1">
      <alignment horizontal="right" wrapText="1"/>
    </xf>
    <xf numFmtId="165" fontId="2" fillId="0" borderId="0" xfId="0" applyNumberFormat="1" applyFont="1" applyFill="1" applyBorder="1" applyAlignment="1">
      <alignment wrapText="1"/>
    </xf>
    <xf numFmtId="0" fontId="5" fillId="0" borderId="0" xfId="0" applyFont="1" applyFill="1" applyAlignment="1">
      <alignment horizontal="right" vertical="center"/>
    </xf>
    <xf numFmtId="1" fontId="5" fillId="0" borderId="0" xfId="0" applyNumberFormat="1" applyFont="1" applyFill="1" applyAlignment="1">
      <alignment horizontal="right" vertical="center"/>
    </xf>
    <xf numFmtId="166" fontId="4" fillId="0" borderId="0" xfId="0" applyNumberFormat="1" applyFont="1" applyFill="1" applyBorder="1" applyAlignment="1">
      <alignment horizontal="right" wrapText="1"/>
    </xf>
    <xf numFmtId="165" fontId="4" fillId="0" borderId="0" xfId="0" applyNumberFormat="1" applyFont="1" applyFill="1" applyBorder="1" applyAlignment="1">
      <alignment wrapText="1"/>
    </xf>
    <xf numFmtId="1" fontId="0" fillId="0" borderId="0" xfId="0" applyNumberFormat="1"/>
    <xf numFmtId="49" fontId="0" fillId="0" borderId="0" xfId="0" applyNumberFormat="1"/>
    <xf numFmtId="0" fontId="2" fillId="0" borderId="0" xfId="0" applyFont="1" applyBorder="1" applyAlignment="1">
      <alignment vertical="center" wrapText="1"/>
    </xf>
    <xf numFmtId="0" fontId="0" fillId="0" borderId="0" xfId="0" applyAlignment="1">
      <alignment vertical="center" wrapText="1"/>
    </xf>
    <xf numFmtId="0" fontId="2" fillId="0" borderId="0" xfId="0" applyFont="1" applyAlignment="1">
      <alignment horizontal="left" vertical="center" wrapText="1"/>
    </xf>
    <xf numFmtId="0" fontId="2" fillId="0" borderId="1" xfId="1" applyFont="1" applyBorder="1" applyAlignment="1">
      <alignment horizontal="center" vertical="center" wrapText="1"/>
    </xf>
    <xf numFmtId="0" fontId="2" fillId="0" borderId="4" xfId="1" applyFont="1" applyBorder="1" applyAlignment="1">
      <alignment horizontal="center" vertical="center" wrapText="1"/>
    </xf>
    <xf numFmtId="0" fontId="2" fillId="0" borderId="9" xfId="1" applyFont="1" applyBorder="1" applyAlignment="1">
      <alignment horizontal="center" vertical="center" wrapText="1"/>
    </xf>
    <xf numFmtId="0" fontId="2" fillId="0" borderId="2" xfId="1" applyFont="1" applyBorder="1" applyAlignment="1">
      <alignment horizontal="center" vertical="center" wrapText="1"/>
    </xf>
    <xf numFmtId="0" fontId="2" fillId="0" borderId="5"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3" xfId="2" applyFont="1" applyBorder="1" applyAlignment="1">
      <alignment horizontal="center" vertical="center"/>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2" borderId="6"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8" xfId="1" applyFont="1" applyFill="1" applyBorder="1" applyAlignment="1">
      <alignment horizontal="center" vertical="center" wrapText="1"/>
    </xf>
    <xf numFmtId="0" fontId="3" fillId="0" borderId="0" xfId="0" applyFont="1" applyAlignment="1">
      <alignment horizontal="left" vertical="center" wrapText="1"/>
    </xf>
    <xf numFmtId="0" fontId="10" fillId="0" borderId="0" xfId="0" applyFont="1" applyAlignment="1" applyProtection="1">
      <alignment horizontal="left" vertical="center" wrapText="1"/>
      <protection locked="0"/>
    </xf>
    <xf numFmtId="0" fontId="11" fillId="0" borderId="0" xfId="0" applyFont="1" applyAlignment="1">
      <alignment horizontal="left"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74" fontId="2" fillId="0" borderId="6" xfId="0" applyNumberFormat="1" applyFont="1" applyBorder="1" applyAlignment="1">
      <alignment horizontal="center" vertical="center" wrapText="1"/>
    </xf>
    <xf numFmtId="174" fontId="2" fillId="0" borderId="7" xfId="0" applyNumberFormat="1" applyFont="1" applyBorder="1" applyAlignment="1">
      <alignment horizontal="center" vertical="center" wrapText="1"/>
    </xf>
    <xf numFmtId="0" fontId="8" fillId="3" borderId="0" xfId="0" applyFont="1" applyFill="1" applyBorder="1" applyAlignment="1">
      <alignment horizontal="center" wrapText="1"/>
    </xf>
    <xf numFmtId="0" fontId="0" fillId="3" borderId="0" xfId="0" applyFont="1" applyFill="1" applyBorder="1" applyAlignment="1">
      <alignment horizontal="left"/>
    </xf>
    <xf numFmtId="0" fontId="6" fillId="3" borderId="0" xfId="0" applyFont="1" applyFill="1" applyBorder="1" applyAlignment="1">
      <alignment horizontal="center" wrapText="1"/>
    </xf>
    <xf numFmtId="0" fontId="7" fillId="4" borderId="12" xfId="0" applyFont="1" applyFill="1" applyBorder="1" applyAlignment="1">
      <alignment horizontal="center" vertical="center"/>
    </xf>
    <xf numFmtId="0" fontId="7" fillId="4" borderId="12" xfId="0" applyFont="1" applyFill="1" applyBorder="1" applyAlignment="1">
      <alignment horizontal="center"/>
    </xf>
    <xf numFmtId="0" fontId="7" fillId="4" borderId="12" xfId="0" applyFont="1" applyFill="1" applyBorder="1" applyAlignment="1">
      <alignment horizontal="center" wrapText="1"/>
    </xf>
    <xf numFmtId="0" fontId="16" fillId="3" borderId="0" xfId="3" applyFont="1" applyFill="1" applyBorder="1" applyAlignment="1">
      <alignment horizontal="center" wrapText="1"/>
    </xf>
    <xf numFmtId="0" fontId="15" fillId="3" borderId="0" xfId="3" applyFont="1" applyFill="1" applyBorder="1" applyAlignment="1">
      <alignment horizontal="left"/>
    </xf>
    <xf numFmtId="0" fontId="18" fillId="3" borderId="0" xfId="3" applyFont="1" applyFill="1" applyBorder="1" applyAlignment="1">
      <alignment horizontal="center" wrapText="1"/>
    </xf>
    <xf numFmtId="0" fontId="17" fillId="4" borderId="12" xfId="3" applyFont="1" applyFill="1" applyBorder="1" applyAlignment="1">
      <alignment horizontal="center" vertical="center"/>
    </xf>
    <xf numFmtId="0" fontId="17" fillId="4" borderId="12" xfId="3" applyFont="1" applyFill="1" applyBorder="1" applyAlignment="1">
      <alignment horizontal="center"/>
    </xf>
    <xf numFmtId="0" fontId="17" fillId="4" borderId="12" xfId="3" applyFont="1" applyFill="1" applyBorder="1" applyAlignment="1">
      <alignment horizontal="center" wrapText="1"/>
    </xf>
    <xf numFmtId="165" fontId="2" fillId="0" borderId="0" xfId="1" applyNumberFormat="1" applyFont="1" applyFill="1" applyBorder="1" applyAlignment="1">
      <alignment horizontal="right" vertical="center" wrapText="1"/>
    </xf>
    <xf numFmtId="0" fontId="20" fillId="0" borderId="0" xfId="4" applyFont="1"/>
  </cellXfs>
  <cellStyles count="5">
    <cellStyle name="Link" xfId="4" builtinId="8"/>
    <cellStyle name="Standard" xfId="0" builtinId="0"/>
    <cellStyle name="Standard 10" xfId="1" xr:uid="{00000000-0005-0000-0000-000001000000}"/>
    <cellStyle name="Standard 2" xfId="3" xr:uid="{00000000-0005-0000-0000-000031000000}"/>
    <cellStyle name="Standard_Tabelle_A_6_HT"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B1:I113"/>
  <sheetViews>
    <sheetView showGridLines="0" tabSelected="1" topLeftCell="A92" zoomScale="145" zoomScaleNormal="145" workbookViewId="0">
      <selection activeCell="B120" sqref="B120"/>
    </sheetView>
  </sheetViews>
  <sheetFormatPr baseColWidth="10" defaultRowHeight="15" x14ac:dyDescent="0.25"/>
  <cols>
    <col min="1" max="1" width="5.7109375" customWidth="1"/>
  </cols>
  <sheetData>
    <row r="1" spans="2:9" ht="15" customHeight="1" x14ac:dyDescent="0.25">
      <c r="B1" s="59" t="s">
        <v>563</v>
      </c>
    </row>
    <row r="2" spans="2:9" ht="15" customHeight="1" x14ac:dyDescent="0.25"/>
    <row r="3" spans="2:9" ht="15" customHeight="1" x14ac:dyDescent="0.25">
      <c r="B3" s="57" t="s">
        <v>564</v>
      </c>
      <c r="C3" s="58"/>
      <c r="D3" s="58"/>
      <c r="E3" s="58"/>
      <c r="F3" s="58"/>
      <c r="G3" s="58"/>
      <c r="H3" s="58"/>
    </row>
    <row r="4" spans="2:9" ht="15" customHeight="1" x14ac:dyDescent="0.25">
      <c r="B4" s="59" t="s">
        <v>565</v>
      </c>
      <c r="C4" s="59"/>
      <c r="D4" s="59"/>
      <c r="E4" s="59"/>
      <c r="F4" s="59"/>
      <c r="G4" s="59"/>
      <c r="H4" s="59"/>
    </row>
    <row r="6" spans="2:9" ht="8.25" customHeight="1" x14ac:dyDescent="0.25">
      <c r="B6" s="91" t="s">
        <v>0</v>
      </c>
      <c r="C6" s="94" t="s">
        <v>1</v>
      </c>
      <c r="D6" s="97" t="s">
        <v>50</v>
      </c>
      <c r="E6" s="97"/>
      <c r="F6" s="97"/>
      <c r="G6" s="97"/>
      <c r="H6" s="97"/>
      <c r="I6" s="97"/>
    </row>
    <row r="7" spans="2:9" ht="8.25" customHeight="1" x14ac:dyDescent="0.25">
      <c r="B7" s="92"/>
      <c r="C7" s="95"/>
      <c r="D7" s="1" t="s">
        <v>3</v>
      </c>
      <c r="E7" s="2" t="s">
        <v>4</v>
      </c>
      <c r="F7" s="2" t="s">
        <v>5</v>
      </c>
      <c r="G7" s="98" t="s">
        <v>6</v>
      </c>
      <c r="H7" s="98"/>
      <c r="I7" s="99"/>
    </row>
    <row r="8" spans="2:9" ht="8.25" customHeight="1" x14ac:dyDescent="0.25">
      <c r="B8" s="92"/>
      <c r="C8" s="95"/>
      <c r="D8" s="100">
        <v>1000</v>
      </c>
      <c r="E8" s="101"/>
      <c r="F8" s="101"/>
      <c r="G8" s="2" t="s">
        <v>3</v>
      </c>
      <c r="H8" s="2" t="s">
        <v>4</v>
      </c>
      <c r="I8" s="3" t="s">
        <v>5</v>
      </c>
    </row>
    <row r="9" spans="2:9" ht="8.25" customHeight="1" x14ac:dyDescent="0.25">
      <c r="B9" s="93"/>
      <c r="C9" s="96"/>
      <c r="D9" s="100"/>
      <c r="E9" s="101"/>
      <c r="F9" s="101"/>
      <c r="G9" s="101" t="s">
        <v>8</v>
      </c>
      <c r="H9" s="101"/>
      <c r="I9" s="102"/>
    </row>
    <row r="10" spans="2:9" ht="8.25" customHeight="1" x14ac:dyDescent="0.25">
      <c r="B10" s="6" t="s">
        <v>9</v>
      </c>
      <c r="C10" s="7" t="s">
        <v>10</v>
      </c>
      <c r="D10" s="6" t="s">
        <v>11</v>
      </c>
      <c r="E10" s="6" t="s">
        <v>12</v>
      </c>
      <c r="F10" s="6" t="s">
        <v>13</v>
      </c>
      <c r="G10" s="6" t="s">
        <v>14</v>
      </c>
      <c r="H10" s="6" t="s">
        <v>15</v>
      </c>
      <c r="I10" s="6" t="s">
        <v>16</v>
      </c>
    </row>
    <row r="11" spans="2:9" ht="8.25" customHeight="1" x14ac:dyDescent="0.25">
      <c r="B11" s="78" t="s">
        <v>17</v>
      </c>
      <c r="C11" s="79">
        <v>2019</v>
      </c>
      <c r="D11" s="125">
        <f>'2019_A12_Bearbeitet'!B5</f>
        <v>41.174480000000003</v>
      </c>
      <c r="E11" s="125">
        <f>'2019_A12_Bearbeitet'!C5</f>
        <v>42.138500000000001</v>
      </c>
      <c r="F11" s="125">
        <f>'2019_A12_Bearbeitet'!D5</f>
        <v>83.31298000000001</v>
      </c>
      <c r="G11" s="125">
        <f>'2019_A12_Bearbeitet'!E5</f>
        <v>38.112417825858813</v>
      </c>
      <c r="H11" s="125">
        <f>'2019_A12_Bearbeitet'!F5</f>
        <v>39.665047156868418</v>
      </c>
      <c r="I11" s="125">
        <f>'2019_A12_Bearbeitet'!G5</f>
        <v>38.882216626171058</v>
      </c>
    </row>
    <row r="12" spans="2:9" ht="8.25" customHeight="1" x14ac:dyDescent="0.25">
      <c r="B12" s="78" t="s">
        <v>18</v>
      </c>
      <c r="C12" s="79">
        <v>2019</v>
      </c>
      <c r="D12" s="125">
        <f>'2019_A12_Bearbeitet'!B6</f>
        <v>38.463839999999998</v>
      </c>
      <c r="E12" s="125">
        <f>'2019_A12_Bearbeitet'!C6</f>
        <v>37.170290000000001</v>
      </c>
      <c r="F12" s="125">
        <f>'2019_A12_Bearbeitet'!D6</f>
        <v>75.634129999999999</v>
      </c>
      <c r="G12" s="125">
        <f>'2019_A12_Bearbeitet'!E6</f>
        <v>34.38202030249581</v>
      </c>
      <c r="H12" s="125">
        <f>'2019_A12_Bearbeitet'!F6</f>
        <v>34.334611595623272</v>
      </c>
      <c r="I12" s="125">
        <f>'2019_A12_Bearbeitet'!G6</f>
        <v>34.358705008760474</v>
      </c>
    </row>
    <row r="13" spans="2:9" ht="8.25" customHeight="1" x14ac:dyDescent="0.25">
      <c r="B13" s="78" t="s">
        <v>19</v>
      </c>
      <c r="C13" s="79">
        <v>2019</v>
      </c>
      <c r="D13" s="125">
        <f>'2019_A12_Bearbeitet'!B7</f>
        <v>117.68767999999999</v>
      </c>
      <c r="E13" s="125">
        <f>'2019_A12_Bearbeitet'!C7</f>
        <v>109.78658999999999</v>
      </c>
      <c r="F13" s="125">
        <f>'2019_A12_Bearbeitet'!D7</f>
        <v>227.47426999999999</v>
      </c>
      <c r="G13" s="125">
        <f>'2019_A12_Bearbeitet'!E7</f>
        <v>35.27162141466296</v>
      </c>
      <c r="H13" s="125">
        <f>'2019_A12_Bearbeitet'!F7</f>
        <v>35.339458450318389</v>
      </c>
      <c r="I13" s="125">
        <f>'2019_A12_Bearbeitet'!G7</f>
        <v>35.304328713370019</v>
      </c>
    </row>
    <row r="14" spans="2:9" ht="8.25" customHeight="1" x14ac:dyDescent="0.25">
      <c r="B14" s="78" t="s">
        <v>20</v>
      </c>
      <c r="C14" s="79">
        <v>2019</v>
      </c>
      <c r="D14" s="125">
        <f>'2019_A12_Bearbeitet'!B8</f>
        <v>62.029480000000007</v>
      </c>
      <c r="E14" s="125">
        <f>'2019_A12_Bearbeitet'!C8</f>
        <v>55.115300000000005</v>
      </c>
      <c r="F14" s="125">
        <f>'2019_A12_Bearbeitet'!D8</f>
        <v>117.14478000000001</v>
      </c>
      <c r="G14" s="125">
        <f>'2019_A12_Bearbeitet'!E8</f>
        <v>30.982686861307634</v>
      </c>
      <c r="H14" s="125">
        <f>'2019_A12_Bearbeitet'!F8</f>
        <v>28.057745646860514</v>
      </c>
      <c r="I14" s="125">
        <f>'2019_A12_Bearbeitet'!G8</f>
        <v>29.534122886334696</v>
      </c>
    </row>
    <row r="15" spans="2:9" ht="8.25" customHeight="1" x14ac:dyDescent="0.25">
      <c r="B15" s="78" t="s">
        <v>21</v>
      </c>
      <c r="C15" s="79">
        <v>2019</v>
      </c>
      <c r="D15" s="125">
        <f>'2019_A12_Bearbeitet'!B9</f>
        <v>293.56018999999998</v>
      </c>
      <c r="E15" s="125">
        <f>'2019_A12_Bearbeitet'!C9</f>
        <v>256.22624000000002</v>
      </c>
      <c r="F15" s="125">
        <f>'2019_A12_Bearbeitet'!D9</f>
        <v>549.78643</v>
      </c>
      <c r="G15" s="125">
        <f>'2019_A12_Bearbeitet'!E9</f>
        <v>30.19194861390444</v>
      </c>
      <c r="H15" s="125">
        <f>'2019_A12_Bearbeitet'!F9</f>
        <v>28.578611849207867</v>
      </c>
      <c r="I15" s="125">
        <f>'2019_A12_Bearbeitet'!G9</f>
        <v>29.417974813418386</v>
      </c>
    </row>
    <row r="16" spans="2:9" ht="8.25" customHeight="1" x14ac:dyDescent="0.25">
      <c r="B16" s="78" t="s">
        <v>22</v>
      </c>
      <c r="C16" s="79">
        <v>2019</v>
      </c>
      <c r="D16" s="125">
        <f>'2019_A12_Bearbeitet'!B10</f>
        <v>272.82486999999998</v>
      </c>
      <c r="E16" s="125">
        <f>'2019_A12_Bearbeitet'!C10</f>
        <v>260.36651000000001</v>
      </c>
      <c r="F16" s="125">
        <f>'2019_A12_Bearbeitet'!D10</f>
        <v>533.19137999999998</v>
      </c>
      <c r="G16" s="125">
        <f>'2019_A12_Bearbeitet'!E10</f>
        <v>19.253290661166183</v>
      </c>
      <c r="H16" s="125">
        <f>'2019_A12_Bearbeitet'!F10</f>
        <v>18.187697938027938</v>
      </c>
      <c r="I16" s="125">
        <f>'2019_A12_Bearbeitet'!G10</f>
        <v>18.717777923160018</v>
      </c>
    </row>
    <row r="17" spans="2:9" ht="8.25" customHeight="1" x14ac:dyDescent="0.25">
      <c r="B17" s="78" t="s">
        <v>23</v>
      </c>
      <c r="C17" s="79">
        <v>2019</v>
      </c>
      <c r="D17" s="125">
        <f>'2019_A12_Bearbeitet'!B11</f>
        <v>63.221890000000002</v>
      </c>
      <c r="E17" s="125">
        <f>'2019_A12_Bearbeitet'!C11</f>
        <v>69.251609999999999</v>
      </c>
      <c r="F17" s="125">
        <f>'2019_A12_Bearbeitet'!D11</f>
        <v>132.4735</v>
      </c>
      <c r="G17" s="125">
        <f>'2019_A12_Bearbeitet'!E11</f>
        <v>11.194301339600161</v>
      </c>
      <c r="H17" s="125">
        <f>'2019_A12_Bearbeitet'!F11</f>
        <v>11.079403333685359</v>
      </c>
      <c r="I17" s="125">
        <f>'2019_A12_Bearbeitet'!G11</f>
        <v>11.133941798480878</v>
      </c>
    </row>
    <row r="18" spans="2:9" ht="8.25" customHeight="1" x14ac:dyDescent="0.25">
      <c r="B18" s="78" t="s">
        <v>24</v>
      </c>
      <c r="C18" s="79">
        <v>2019</v>
      </c>
      <c r="D18" s="125">
        <f>'2019_A12_Bearbeitet'!B12</f>
        <v>12.31427</v>
      </c>
      <c r="E18" s="125">
        <f>'2019_A12_Bearbeitet'!C12</f>
        <v>19.459959999999999</v>
      </c>
      <c r="F18" s="125">
        <f>'2019_A12_Bearbeitet'!D12</f>
        <v>31.774229999999999</v>
      </c>
      <c r="G18" s="125">
        <f>'2019_A12_Bearbeitet'!E12</f>
        <v>6.7183272921179125</v>
      </c>
      <c r="H18" s="125">
        <f>'2019_A12_Bearbeitet'!F12</f>
        <v>6.9848187559638921</v>
      </c>
      <c r="I18" s="125">
        <f>'2019_A12_Bearbeitet'!G12</f>
        <v>6.8790675434502386</v>
      </c>
    </row>
    <row r="19" spans="2:9" ht="8.25" customHeight="1" x14ac:dyDescent="0.25">
      <c r="B19" s="82" t="s">
        <v>5</v>
      </c>
      <c r="C19" s="79">
        <v>2019</v>
      </c>
      <c r="D19" s="125">
        <f>'2019_A12_Bearbeitet'!B13</f>
        <v>901.27668999999992</v>
      </c>
      <c r="E19" s="125">
        <f>'2019_A12_Bearbeitet'!C13</f>
        <v>849.51499000000001</v>
      </c>
      <c r="F19" s="125">
        <f>'2019_A12_Bearbeitet'!D13</f>
        <v>1750.7916799999998</v>
      </c>
      <c r="G19" s="125">
        <f>'2019_A12_Bearbeitet'!E13</f>
        <v>23.162045742160423</v>
      </c>
      <c r="H19" s="125">
        <f>'2019_A12_Bearbeitet'!F13</f>
        <v>21.488407719555159</v>
      </c>
      <c r="I19" s="125">
        <f>'2019_A12_Bearbeitet'!G13</f>
        <v>22.318593133632049</v>
      </c>
    </row>
    <row r="20" spans="2:9" ht="8.25" customHeight="1" x14ac:dyDescent="0.25">
      <c r="B20" s="78" t="s">
        <v>17</v>
      </c>
      <c r="C20" s="79">
        <v>2018</v>
      </c>
      <c r="D20" s="80">
        <v>39.061250000000001</v>
      </c>
      <c r="E20" s="80">
        <v>37.879100000000001</v>
      </c>
      <c r="F20" s="80">
        <v>76.940349999999995</v>
      </c>
      <c r="G20" s="81">
        <v>36.676048837112575</v>
      </c>
      <c r="H20" s="81">
        <v>37.648903310488677</v>
      </c>
      <c r="I20" s="81">
        <v>37.148638200078935</v>
      </c>
    </row>
    <row r="21" spans="2:9" ht="8.25" customHeight="1" x14ac:dyDescent="0.25">
      <c r="B21" s="78" t="s">
        <v>18</v>
      </c>
      <c r="C21" s="79">
        <v>2018</v>
      </c>
      <c r="D21" s="80">
        <v>36.041019999999996</v>
      </c>
      <c r="E21" s="80">
        <v>38.648029999999999</v>
      </c>
      <c r="F21" s="80">
        <v>74.689049999999995</v>
      </c>
      <c r="G21" s="81">
        <v>36.666957972858874</v>
      </c>
      <c r="H21" s="81">
        <v>37.641928993476562</v>
      </c>
      <c r="I21" s="81">
        <v>37.165067894909235</v>
      </c>
    </row>
    <row r="22" spans="2:9" ht="8.25" customHeight="1" x14ac:dyDescent="0.25">
      <c r="B22" s="78" t="s">
        <v>19</v>
      </c>
      <c r="C22" s="79">
        <v>2018</v>
      </c>
      <c r="D22" s="80">
        <v>116.42134</v>
      </c>
      <c r="E22" s="80">
        <v>103.20057000000001</v>
      </c>
      <c r="F22" s="80">
        <v>219.62191000000001</v>
      </c>
      <c r="G22" s="81">
        <v>35.100307879400802</v>
      </c>
      <c r="H22" s="81">
        <v>33.882148884628478</v>
      </c>
      <c r="I22" s="81">
        <v>34.517165523803016</v>
      </c>
    </row>
    <row r="23" spans="2:9" ht="8.25" customHeight="1" x14ac:dyDescent="0.25">
      <c r="B23" s="78" t="s">
        <v>20</v>
      </c>
      <c r="C23" s="79">
        <v>2018</v>
      </c>
      <c r="D23" s="80">
        <v>59.581510000000002</v>
      </c>
      <c r="E23" s="80">
        <v>56.277790000000003</v>
      </c>
      <c r="F23" s="80">
        <v>115.8593</v>
      </c>
      <c r="G23" s="81">
        <v>28.458009499136445</v>
      </c>
      <c r="H23" s="81">
        <v>28.73685140401474</v>
      </c>
      <c r="I23" s="81">
        <v>28.592775801273827</v>
      </c>
    </row>
    <row r="24" spans="2:9" ht="8.25" customHeight="1" x14ac:dyDescent="0.25">
      <c r="B24" s="78" t="s">
        <v>21</v>
      </c>
      <c r="C24" s="79">
        <v>2018</v>
      </c>
      <c r="D24" s="80">
        <v>299.2321</v>
      </c>
      <c r="E24" s="80">
        <v>252.66542000000001</v>
      </c>
      <c r="F24" s="80">
        <v>551.89751999999999</v>
      </c>
      <c r="G24" s="81">
        <v>30.718905844252635</v>
      </c>
      <c r="H24" s="81">
        <v>28.194515038018654</v>
      </c>
      <c r="I24" s="81">
        <v>29.509315096412671</v>
      </c>
    </row>
    <row r="25" spans="2:9" ht="8.25" customHeight="1" x14ac:dyDescent="0.25">
      <c r="B25" s="78" t="s">
        <v>22</v>
      </c>
      <c r="C25" s="79">
        <v>2018</v>
      </c>
      <c r="D25" s="80">
        <v>265.28469999999999</v>
      </c>
      <c r="E25" s="80">
        <v>259.90300999999999</v>
      </c>
      <c r="F25" s="80">
        <v>525.18770999999992</v>
      </c>
      <c r="G25" s="81">
        <v>18.787014074855804</v>
      </c>
      <c r="H25" s="81">
        <v>18.302180399622742</v>
      </c>
      <c r="I25" s="81">
        <v>18.543912401309878</v>
      </c>
    </row>
    <row r="26" spans="2:9" ht="8.25" customHeight="1" x14ac:dyDescent="0.25">
      <c r="B26" s="78" t="s">
        <v>23</v>
      </c>
      <c r="C26" s="79">
        <v>2018</v>
      </c>
      <c r="D26" s="80">
        <v>64.191199999999995</v>
      </c>
      <c r="E26" s="80">
        <v>66.431100000000001</v>
      </c>
      <c r="F26" s="80">
        <v>130.6223</v>
      </c>
      <c r="G26" s="81">
        <v>10.972840445540617</v>
      </c>
      <c r="H26" s="81">
        <v>10.293760273155275</v>
      </c>
      <c r="I26" s="81">
        <v>10.616644959496814</v>
      </c>
    </row>
    <row r="27" spans="2:9" ht="8.25" customHeight="1" x14ac:dyDescent="0.25">
      <c r="B27" s="78" t="s">
        <v>24</v>
      </c>
      <c r="C27" s="79">
        <v>2018</v>
      </c>
      <c r="D27" s="80">
        <v>10.583440000000001</v>
      </c>
      <c r="E27" s="80">
        <v>20.704909999999998</v>
      </c>
      <c r="F27" s="80">
        <v>31.288350000000001</v>
      </c>
      <c r="G27" s="81">
        <v>6.1906004469003042</v>
      </c>
      <c r="H27" s="81">
        <v>7.6605783334445769</v>
      </c>
      <c r="I27" s="81">
        <v>7.0910286799076374</v>
      </c>
    </row>
    <row r="28" spans="2:9" s="60" customFormat="1" ht="16.5" customHeight="1" x14ac:dyDescent="0.25">
      <c r="B28" s="82" t="s">
        <v>5</v>
      </c>
      <c r="C28" s="83">
        <v>2018</v>
      </c>
      <c r="D28" s="84">
        <v>890.39656000000002</v>
      </c>
      <c r="E28" s="84">
        <v>835.70993999999996</v>
      </c>
      <c r="F28" s="84">
        <v>1726.1064999999999</v>
      </c>
      <c r="G28" s="85">
        <v>22.901341234937014</v>
      </c>
      <c r="H28" s="85">
        <v>21.23485221499984</v>
      </c>
      <c r="I28" s="85">
        <v>22.063028024296166</v>
      </c>
    </row>
    <row r="29" spans="2:9" ht="8.25" customHeight="1" x14ac:dyDescent="0.25">
      <c r="B29" s="18" t="s">
        <v>17</v>
      </c>
      <c r="C29" s="31">
        <v>2017</v>
      </c>
      <c r="D29" s="28">
        <v>40.11215</v>
      </c>
      <c r="E29" s="28">
        <v>38.325620000000001</v>
      </c>
      <c r="F29" s="28">
        <v>78.43777</v>
      </c>
      <c r="G29" s="28">
        <v>37.127383138314727</v>
      </c>
      <c r="H29" s="28">
        <v>36.046599010199451</v>
      </c>
      <c r="I29" s="28">
        <v>36.591319092511355</v>
      </c>
    </row>
    <row r="30" spans="2:9" ht="8.25" customHeight="1" x14ac:dyDescent="0.25">
      <c r="B30" s="18" t="s">
        <v>18</v>
      </c>
      <c r="C30" s="31">
        <v>2017</v>
      </c>
      <c r="D30" s="28">
        <v>36.388889999999996</v>
      </c>
      <c r="E30" s="28">
        <v>35.644330000000004</v>
      </c>
      <c r="F30" s="28">
        <v>72.03322</v>
      </c>
      <c r="G30" s="28">
        <v>35.855256221653136</v>
      </c>
      <c r="H30" s="28">
        <v>35.335045876943703</v>
      </c>
      <c r="I30" s="28">
        <v>35.595938973013872</v>
      </c>
    </row>
    <row r="31" spans="2:9" ht="8.25" customHeight="1" x14ac:dyDescent="0.25">
      <c r="B31" s="18" t="s">
        <v>19</v>
      </c>
      <c r="C31" s="31">
        <v>2017</v>
      </c>
      <c r="D31" s="28">
        <v>116.34833999999999</v>
      </c>
      <c r="E31" s="28">
        <v>102.05597</v>
      </c>
      <c r="F31" s="28">
        <v>218.40431000000001</v>
      </c>
      <c r="G31" s="28">
        <v>34.054485026496138</v>
      </c>
      <c r="H31" s="28">
        <v>32.558154298949894</v>
      </c>
      <c r="I31" s="28">
        <v>33.338520749568261</v>
      </c>
    </row>
    <row r="32" spans="2:9" ht="8.25" customHeight="1" x14ac:dyDescent="0.25">
      <c r="B32" s="18" t="s">
        <v>20</v>
      </c>
      <c r="C32" s="31">
        <v>2017</v>
      </c>
      <c r="D32" s="28">
        <v>65.223420000000004</v>
      </c>
      <c r="E32" s="28">
        <v>52.767580000000002</v>
      </c>
      <c r="F32" s="28">
        <v>117.99100000000001</v>
      </c>
      <c r="G32" s="28">
        <v>29.354360791003181</v>
      </c>
      <c r="H32" s="28">
        <v>26.337684566282498</v>
      </c>
      <c r="I32" s="28">
        <v>27.923995499633879</v>
      </c>
    </row>
    <row r="33" spans="2:9" ht="8.25" customHeight="1" x14ac:dyDescent="0.25">
      <c r="B33" s="18" t="s">
        <v>21</v>
      </c>
      <c r="C33" s="31">
        <v>2017</v>
      </c>
      <c r="D33" s="28">
        <v>280.37849</v>
      </c>
      <c r="E33" s="28">
        <v>233.58627999999999</v>
      </c>
      <c r="F33" s="28">
        <v>513.96477000000004</v>
      </c>
      <c r="G33" s="28">
        <v>28.80698069294138</v>
      </c>
      <c r="H33" s="28">
        <v>26.031546403795307</v>
      </c>
      <c r="I33" s="28">
        <v>27.475629557665393</v>
      </c>
    </row>
    <row r="34" spans="2:9" ht="8.25" customHeight="1" x14ac:dyDescent="0.25">
      <c r="B34" s="18" t="s">
        <v>22</v>
      </c>
      <c r="C34" s="31">
        <v>2017</v>
      </c>
      <c r="D34" s="28">
        <v>252.68516</v>
      </c>
      <c r="E34" s="28">
        <v>246.05445</v>
      </c>
      <c r="F34" s="28">
        <v>498.73960999999997</v>
      </c>
      <c r="G34" s="28">
        <v>17.650107209219566</v>
      </c>
      <c r="H34" s="28">
        <v>17.221560194322038</v>
      </c>
      <c r="I34" s="28">
        <v>17.436049165068361</v>
      </c>
    </row>
    <row r="35" spans="2:9" ht="8.25" customHeight="1" x14ac:dyDescent="0.25">
      <c r="B35" s="18" t="s">
        <v>23</v>
      </c>
      <c r="C35" s="31">
        <v>2017</v>
      </c>
      <c r="D35" s="28">
        <v>59.828069999999997</v>
      </c>
      <c r="E35" s="28">
        <v>62.432870000000001</v>
      </c>
      <c r="F35" s="28">
        <v>122.26094000000001</v>
      </c>
      <c r="G35" s="28">
        <v>10.489161145624461</v>
      </c>
      <c r="H35" s="28">
        <v>9.848629283053695</v>
      </c>
      <c r="I35" s="28">
        <v>10.151996539678811</v>
      </c>
    </row>
    <row r="36" spans="2:9" ht="8.25" customHeight="1" x14ac:dyDescent="0.25">
      <c r="B36" s="18" t="s">
        <v>24</v>
      </c>
      <c r="C36" s="31">
        <v>2017</v>
      </c>
      <c r="D36" s="28">
        <v>13.960520000000001</v>
      </c>
      <c r="E36" s="28">
        <v>20.162770000000002</v>
      </c>
      <c r="F36" s="28">
        <v>34.123290000000004</v>
      </c>
      <c r="G36" s="28">
        <v>8.6202889344064904</v>
      </c>
      <c r="H36" s="28">
        <v>7.683609709025931</v>
      </c>
      <c r="I36" s="28">
        <v>8.0410749974980114</v>
      </c>
    </row>
    <row r="37" spans="2:9" s="60" customFormat="1" ht="16.5" customHeight="1" x14ac:dyDescent="0.25">
      <c r="B37" s="21" t="s">
        <v>5</v>
      </c>
      <c r="C37" s="61">
        <v>2017</v>
      </c>
      <c r="D37" s="29">
        <v>864.92504000000008</v>
      </c>
      <c r="E37" s="29">
        <v>791.02988000000005</v>
      </c>
      <c r="F37" s="30">
        <v>1655.9549200000001</v>
      </c>
      <c r="G37" s="29">
        <v>22.117226951226971</v>
      </c>
      <c r="H37" s="29">
        <v>20.059484801814399</v>
      </c>
      <c r="I37" s="29">
        <v>21.084061570777209</v>
      </c>
    </row>
    <row r="38" spans="2:9" ht="8.25" customHeight="1" x14ac:dyDescent="0.25">
      <c r="B38" s="11" t="s">
        <v>17</v>
      </c>
      <c r="C38" s="8">
        <v>2016</v>
      </c>
      <c r="D38" s="12">
        <v>39.5</v>
      </c>
      <c r="E38" s="12">
        <v>36.9</v>
      </c>
      <c r="F38" s="12">
        <v>76.3</v>
      </c>
      <c r="G38" s="13">
        <v>36.6</v>
      </c>
      <c r="H38" s="13">
        <v>36</v>
      </c>
      <c r="I38" s="13">
        <v>36.299999999999997</v>
      </c>
    </row>
    <row r="39" spans="2:9" ht="8.25" customHeight="1" x14ac:dyDescent="0.25">
      <c r="B39" s="11" t="s">
        <v>18</v>
      </c>
      <c r="C39" s="8">
        <v>2016</v>
      </c>
      <c r="D39" s="12">
        <v>39.4</v>
      </c>
      <c r="E39" s="12">
        <v>31.4</v>
      </c>
      <c r="F39" s="12">
        <v>70.900000000000006</v>
      </c>
      <c r="G39" s="13">
        <v>36.799999999999997</v>
      </c>
      <c r="H39" s="13">
        <v>32.6</v>
      </c>
      <c r="I39" s="13">
        <v>34.799999999999997</v>
      </c>
    </row>
    <row r="40" spans="2:9" ht="8.25" customHeight="1" x14ac:dyDescent="0.25">
      <c r="B40" s="11" t="s">
        <v>19</v>
      </c>
      <c r="C40" s="8">
        <v>2016</v>
      </c>
      <c r="D40" s="12">
        <v>107.3</v>
      </c>
      <c r="E40" s="12">
        <v>95.1</v>
      </c>
      <c r="F40" s="12">
        <v>202.4</v>
      </c>
      <c r="G40" s="13">
        <v>32.200000000000003</v>
      </c>
      <c r="H40" s="13">
        <v>29.8</v>
      </c>
      <c r="I40" s="13">
        <v>31</v>
      </c>
    </row>
    <row r="41" spans="2:9" ht="8.25" customHeight="1" x14ac:dyDescent="0.25">
      <c r="B41" s="11" t="s">
        <v>20</v>
      </c>
      <c r="C41" s="8">
        <v>2016</v>
      </c>
      <c r="D41" s="12">
        <v>59.3</v>
      </c>
      <c r="E41" s="12">
        <v>46.5</v>
      </c>
      <c r="F41" s="12">
        <v>105.8</v>
      </c>
      <c r="G41" s="13">
        <v>26.5</v>
      </c>
      <c r="H41" s="13">
        <v>22.5</v>
      </c>
      <c r="I41" s="13">
        <v>24.6</v>
      </c>
    </row>
    <row r="42" spans="2:9" ht="8.25" customHeight="1" x14ac:dyDescent="0.25">
      <c r="B42" s="11" t="s">
        <v>21</v>
      </c>
      <c r="C42" s="8">
        <v>2016</v>
      </c>
      <c r="D42" s="12">
        <v>256.39999999999998</v>
      </c>
      <c r="E42" s="12">
        <v>222.2</v>
      </c>
      <c r="F42" s="12">
        <v>478.6</v>
      </c>
      <c r="G42" s="13">
        <v>26.7</v>
      </c>
      <c r="H42" s="13">
        <v>25</v>
      </c>
      <c r="I42" s="13">
        <v>25.9</v>
      </c>
    </row>
    <row r="43" spans="2:9" ht="8.25" customHeight="1" x14ac:dyDescent="0.25">
      <c r="B43" s="11" t="s">
        <v>22</v>
      </c>
      <c r="C43" s="8">
        <v>2016</v>
      </c>
      <c r="D43" s="12">
        <v>241.4</v>
      </c>
      <c r="E43" s="12">
        <v>232.3</v>
      </c>
      <c r="F43" s="12">
        <v>473.7</v>
      </c>
      <c r="G43" s="13">
        <v>16.600000000000001</v>
      </c>
      <c r="H43" s="13">
        <v>16</v>
      </c>
      <c r="I43" s="13">
        <v>16.3</v>
      </c>
    </row>
    <row r="44" spans="2:9" ht="8.25" customHeight="1" x14ac:dyDescent="0.25">
      <c r="B44" s="11" t="s">
        <v>23</v>
      </c>
      <c r="C44" s="8">
        <v>2016</v>
      </c>
      <c r="D44" s="12">
        <v>55.1</v>
      </c>
      <c r="E44" s="12">
        <v>62.8</v>
      </c>
      <c r="F44" s="12">
        <v>117.9</v>
      </c>
      <c r="G44" s="13">
        <v>9.5</v>
      </c>
      <c r="H44" s="13">
        <v>9.5</v>
      </c>
      <c r="I44" s="13">
        <v>9.5</v>
      </c>
    </row>
    <row r="45" spans="2:9" ht="8.25" customHeight="1" x14ac:dyDescent="0.25">
      <c r="B45" s="11" t="s">
        <v>24</v>
      </c>
      <c r="C45" s="8">
        <v>2016</v>
      </c>
      <c r="D45" s="12">
        <v>13</v>
      </c>
      <c r="E45" s="12">
        <v>18.600000000000001</v>
      </c>
      <c r="F45" s="12">
        <v>31.6</v>
      </c>
      <c r="G45" s="13">
        <v>7.9</v>
      </c>
      <c r="H45" s="13">
        <v>6.4</v>
      </c>
      <c r="I45" s="13">
        <v>7</v>
      </c>
    </row>
    <row r="46" spans="2:9" s="60" customFormat="1" ht="16.5" customHeight="1" x14ac:dyDescent="0.25">
      <c r="B46" s="14" t="s">
        <v>5</v>
      </c>
      <c r="C46" s="9">
        <v>2016</v>
      </c>
      <c r="D46" s="15">
        <v>811.4</v>
      </c>
      <c r="E46" s="15">
        <v>745.8</v>
      </c>
      <c r="F46" s="15">
        <v>1557.2</v>
      </c>
      <c r="G46" s="16">
        <v>20.6</v>
      </c>
      <c r="H46" s="16">
        <v>18.600000000000001</v>
      </c>
      <c r="I46" s="16">
        <v>19.600000000000001</v>
      </c>
    </row>
    <row r="47" spans="2:9" ht="8.25" customHeight="1" x14ac:dyDescent="0.25">
      <c r="B47" s="17" t="s">
        <v>17</v>
      </c>
      <c r="C47" s="18">
        <v>2015</v>
      </c>
      <c r="D47" s="10">
        <v>36.299999999999997</v>
      </c>
      <c r="E47" s="10">
        <v>30.3</v>
      </c>
      <c r="F47" s="10">
        <v>66.599999999999994</v>
      </c>
      <c r="G47" s="19">
        <v>53.567551169584171</v>
      </c>
      <c r="H47" s="19">
        <v>46.466320897580573</v>
      </c>
      <c r="I47" s="19">
        <v>50.082889080275763</v>
      </c>
    </row>
    <row r="48" spans="2:9" ht="8.25" customHeight="1" x14ac:dyDescent="0.25">
      <c r="B48" s="17" t="s">
        <v>18</v>
      </c>
      <c r="C48" s="18">
        <v>2015</v>
      </c>
      <c r="D48" s="10">
        <v>31.9</v>
      </c>
      <c r="E48" s="10">
        <v>32.299999999999997</v>
      </c>
      <c r="F48" s="10">
        <v>64.3</v>
      </c>
      <c r="G48" s="19">
        <v>46.786917221700598</v>
      </c>
      <c r="H48" s="19">
        <v>47.655781888773177</v>
      </c>
      <c r="I48" s="19">
        <v>47.220021243041209</v>
      </c>
    </row>
    <row r="49" spans="2:9" ht="8.25" customHeight="1" x14ac:dyDescent="0.25">
      <c r="B49" s="17" t="s">
        <v>19</v>
      </c>
      <c r="C49" s="18">
        <v>2015</v>
      </c>
      <c r="D49" s="10">
        <v>98.1</v>
      </c>
      <c r="E49" s="10">
        <v>84.3</v>
      </c>
      <c r="F49" s="10">
        <v>182.4</v>
      </c>
      <c r="G49" s="19">
        <v>43.239951123200008</v>
      </c>
      <c r="H49" s="19">
        <v>38.215846424249264</v>
      </c>
      <c r="I49" s="19">
        <v>40.762422090493892</v>
      </c>
    </row>
    <row r="50" spans="2:9" ht="8.25" customHeight="1" x14ac:dyDescent="0.25">
      <c r="B50" s="17" t="s">
        <v>20</v>
      </c>
      <c r="C50" s="18">
        <v>2015</v>
      </c>
      <c r="D50" s="10">
        <v>52.4</v>
      </c>
      <c r="E50" s="10">
        <v>43.9</v>
      </c>
      <c r="F50" s="10">
        <v>96.4</v>
      </c>
      <c r="G50" s="19">
        <v>31.435274285986608</v>
      </c>
      <c r="H50" s="19">
        <v>27.951935152080519</v>
      </c>
      <c r="I50" s="19">
        <v>29.745443750458929</v>
      </c>
    </row>
    <row r="51" spans="2:9" ht="8.25" customHeight="1" x14ac:dyDescent="0.25">
      <c r="B51" s="17" t="s">
        <v>21</v>
      </c>
      <c r="C51" s="18">
        <v>2015</v>
      </c>
      <c r="D51" s="10">
        <v>208.3</v>
      </c>
      <c r="E51" s="10">
        <v>204</v>
      </c>
      <c r="F51" s="10">
        <v>412.3</v>
      </c>
      <c r="G51" s="19">
        <v>29.809299923398346</v>
      </c>
      <c r="H51" s="19">
        <v>30.055129615429415</v>
      </c>
      <c r="I51" s="19">
        <v>29.930440760165826</v>
      </c>
    </row>
    <row r="52" spans="2:9" ht="8.25" customHeight="1" x14ac:dyDescent="0.25">
      <c r="B52" s="17" t="s">
        <v>22</v>
      </c>
      <c r="C52" s="18">
        <v>2015</v>
      </c>
      <c r="D52" s="10">
        <v>218.7</v>
      </c>
      <c r="E52" s="10">
        <v>220.9</v>
      </c>
      <c r="F52" s="10">
        <v>439.6</v>
      </c>
      <c r="G52" s="19">
        <v>17.880878801890375</v>
      </c>
      <c r="H52" s="19">
        <v>17.979816722152375</v>
      </c>
      <c r="I52" s="19">
        <v>17.930451552983026</v>
      </c>
    </row>
    <row r="53" spans="2:9" ht="8.25" customHeight="1" x14ac:dyDescent="0.25">
      <c r="B53" s="17" t="s">
        <v>23</v>
      </c>
      <c r="C53" s="18">
        <v>2015</v>
      </c>
      <c r="D53" s="10">
        <v>56.3</v>
      </c>
      <c r="E53" s="10">
        <v>55.8</v>
      </c>
      <c r="F53" s="10">
        <v>112.1</v>
      </c>
      <c r="G53" s="19">
        <v>10.465380387317703</v>
      </c>
      <c r="H53" s="19">
        <v>9.1800290368910442</v>
      </c>
      <c r="I53" s="19">
        <v>9.7832601360476765</v>
      </c>
    </row>
    <row r="54" spans="2:9" ht="8.25" customHeight="1" x14ac:dyDescent="0.25">
      <c r="B54" s="17" t="s">
        <v>24</v>
      </c>
      <c r="C54" s="18">
        <v>2015</v>
      </c>
      <c r="D54" s="10">
        <v>10.1</v>
      </c>
      <c r="E54" s="10">
        <v>16.399999999999999</v>
      </c>
      <c r="F54" s="10">
        <v>26.5</v>
      </c>
      <c r="G54" s="19">
        <v>6.3229182477214749</v>
      </c>
      <c r="H54" s="19">
        <v>5.9679910511192595</v>
      </c>
      <c r="I54" s="19">
        <v>6.0980893748797165</v>
      </c>
    </row>
    <row r="55" spans="2:9" s="60" customFormat="1" ht="16.5" customHeight="1" x14ac:dyDescent="0.25">
      <c r="B55" s="20" t="s">
        <v>5</v>
      </c>
      <c r="C55" s="21">
        <v>2015</v>
      </c>
      <c r="D55" s="22">
        <v>712.1</v>
      </c>
      <c r="E55" s="22">
        <v>688.1</v>
      </c>
      <c r="F55" s="22">
        <v>1400.2</v>
      </c>
      <c r="G55" s="23">
        <v>22.616884594145031</v>
      </c>
      <c r="H55" s="23">
        <v>20.841863344983359</v>
      </c>
      <c r="I55" s="23">
        <v>21.708352704693322</v>
      </c>
    </row>
    <row r="56" spans="2:9" ht="8.25" customHeight="1" x14ac:dyDescent="0.25">
      <c r="B56" s="17" t="s">
        <v>17</v>
      </c>
      <c r="C56" s="18">
        <v>2014</v>
      </c>
      <c r="D56" s="10">
        <v>32.1</v>
      </c>
      <c r="E56" s="10">
        <v>31.5</v>
      </c>
      <c r="F56" s="10">
        <v>63.6</v>
      </c>
      <c r="G56" s="19">
        <v>31.475878967258026</v>
      </c>
      <c r="H56" s="19">
        <v>33.210208469380724</v>
      </c>
      <c r="I56" s="19">
        <v>32.311907714800178</v>
      </c>
    </row>
    <row r="57" spans="2:9" ht="8.25" customHeight="1" x14ac:dyDescent="0.25">
      <c r="B57" s="17" t="s">
        <v>18</v>
      </c>
      <c r="C57" s="18">
        <v>2014</v>
      </c>
      <c r="D57" s="10">
        <v>30.2</v>
      </c>
      <c r="E57" s="10">
        <v>30</v>
      </c>
      <c r="F57" s="10">
        <v>60.2</v>
      </c>
      <c r="G57" s="19">
        <v>31.103820315966136</v>
      </c>
      <c r="H57" s="19">
        <v>31.122571632082614</v>
      </c>
      <c r="I57" s="19">
        <v>31.113172499574077</v>
      </c>
    </row>
    <row r="58" spans="2:9" ht="8.25" customHeight="1" x14ac:dyDescent="0.25">
      <c r="B58" s="17" t="s">
        <v>19</v>
      </c>
      <c r="C58" s="18">
        <v>2014</v>
      </c>
      <c r="D58" s="10">
        <v>97.1</v>
      </c>
      <c r="E58" s="10">
        <v>86.1</v>
      </c>
      <c r="F58" s="10">
        <v>183.1</v>
      </c>
      <c r="G58" s="19">
        <v>28.94056627999997</v>
      </c>
      <c r="H58" s="19">
        <v>27.271599602223301</v>
      </c>
      <c r="I58" s="19">
        <v>28.131595926079545</v>
      </c>
    </row>
    <row r="59" spans="2:9" ht="8.25" customHeight="1" x14ac:dyDescent="0.25">
      <c r="B59" s="17" t="s">
        <v>20</v>
      </c>
      <c r="C59" s="18">
        <v>2014</v>
      </c>
      <c r="D59" s="10">
        <v>49.9</v>
      </c>
      <c r="E59" s="10">
        <v>44.6</v>
      </c>
      <c r="F59" s="10">
        <v>94.5</v>
      </c>
      <c r="G59" s="19">
        <v>23.506337239629858</v>
      </c>
      <c r="H59" s="19">
        <v>21.518978126401787</v>
      </c>
      <c r="I59" s="19">
        <v>22.523854930219123</v>
      </c>
    </row>
    <row r="60" spans="2:9" ht="8.25" customHeight="1" x14ac:dyDescent="0.25">
      <c r="B60" s="17" t="s">
        <v>21</v>
      </c>
      <c r="C60" s="18">
        <v>2014</v>
      </c>
      <c r="D60" s="10">
        <v>198.2</v>
      </c>
      <c r="E60" s="10">
        <v>196</v>
      </c>
      <c r="F60" s="10">
        <v>394.2</v>
      </c>
      <c r="G60" s="19">
        <v>22.093279185749964</v>
      </c>
      <c r="H60" s="19">
        <v>22.48687717276988</v>
      </c>
      <c r="I60" s="19">
        <v>22.287198566923674</v>
      </c>
    </row>
    <row r="61" spans="2:9" ht="8.25" customHeight="1" x14ac:dyDescent="0.25">
      <c r="B61" s="17" t="s">
        <v>22</v>
      </c>
      <c r="C61" s="18">
        <v>2014</v>
      </c>
      <c r="D61" s="10">
        <v>209.1</v>
      </c>
      <c r="E61" s="10">
        <v>215.2</v>
      </c>
      <c r="F61" s="10">
        <v>424.2</v>
      </c>
      <c r="G61" s="19">
        <v>14.647985801070263</v>
      </c>
      <c r="H61" s="19">
        <v>15.094598949433932</v>
      </c>
      <c r="I61" s="19">
        <v>14.871155337114805</v>
      </c>
    </row>
    <row r="62" spans="2:9" ht="8.25" customHeight="1" x14ac:dyDescent="0.25">
      <c r="B62" s="17" t="s">
        <v>23</v>
      </c>
      <c r="C62" s="18">
        <v>2014</v>
      </c>
      <c r="D62" s="10">
        <v>55.8</v>
      </c>
      <c r="E62" s="10">
        <v>52.3</v>
      </c>
      <c r="F62" s="10">
        <v>108.1</v>
      </c>
      <c r="G62" s="19">
        <v>9.334985878917367</v>
      </c>
      <c r="H62" s="19">
        <v>7.7965906125026825</v>
      </c>
      <c r="I62" s="19">
        <v>8.5214895905684571</v>
      </c>
    </row>
    <row r="63" spans="2:9" ht="8.25" customHeight="1" x14ac:dyDescent="0.25">
      <c r="B63" s="17" t="s">
        <v>24</v>
      </c>
      <c r="C63" s="18">
        <v>2014</v>
      </c>
      <c r="D63" s="10">
        <v>9.4</v>
      </c>
      <c r="E63" s="10">
        <v>18.100000000000001</v>
      </c>
      <c r="F63" s="10">
        <v>27.5</v>
      </c>
      <c r="G63" s="24">
        <v>5.8678779548369073</v>
      </c>
      <c r="H63" s="19">
        <v>6.2801027422709446</v>
      </c>
      <c r="I63" s="19">
        <v>6.1331758908471627</v>
      </c>
    </row>
    <row r="64" spans="2:9" s="60" customFormat="1" ht="16.5" customHeight="1" x14ac:dyDescent="0.25">
      <c r="B64" s="20" t="s">
        <v>5</v>
      </c>
      <c r="C64" s="21">
        <v>2014</v>
      </c>
      <c r="D64" s="22">
        <v>681.7</v>
      </c>
      <c r="E64" s="22">
        <v>673.8</v>
      </c>
      <c r="F64" s="22">
        <v>1355.5</v>
      </c>
      <c r="G64" s="23">
        <v>17.805657577650862</v>
      </c>
      <c r="H64" s="23">
        <v>16.970272099429106</v>
      </c>
      <c r="I64" s="23">
        <v>17.380370086936097</v>
      </c>
    </row>
    <row r="65" spans="2:9" ht="8.25" customHeight="1" x14ac:dyDescent="0.25">
      <c r="B65" s="17" t="s">
        <v>17</v>
      </c>
      <c r="C65" s="18">
        <v>2013</v>
      </c>
      <c r="D65" s="10">
        <v>32.5</v>
      </c>
      <c r="E65" s="10">
        <v>25.3</v>
      </c>
      <c r="F65" s="10">
        <v>57.8</v>
      </c>
      <c r="G65" s="19">
        <v>31.475878967258026</v>
      </c>
      <c r="H65" s="19">
        <v>33.210208469380724</v>
      </c>
      <c r="I65" s="19">
        <v>32.311907714800178</v>
      </c>
    </row>
    <row r="66" spans="2:9" ht="8.25" customHeight="1" x14ac:dyDescent="0.25">
      <c r="B66" s="17" t="s">
        <v>18</v>
      </c>
      <c r="C66" s="18">
        <v>2013</v>
      </c>
      <c r="D66" s="10">
        <v>32.700000000000003</v>
      </c>
      <c r="E66" s="10">
        <v>29.1</v>
      </c>
      <c r="F66" s="10">
        <v>61.8</v>
      </c>
      <c r="G66" s="19">
        <v>31.103820315966136</v>
      </c>
      <c r="H66" s="19">
        <v>31.122571632082614</v>
      </c>
      <c r="I66" s="19">
        <v>31.113172499574077</v>
      </c>
    </row>
    <row r="67" spans="2:9" ht="8.25" customHeight="1" x14ac:dyDescent="0.25">
      <c r="B67" s="17" t="s">
        <v>19</v>
      </c>
      <c r="C67" s="18">
        <v>2013</v>
      </c>
      <c r="D67" s="10">
        <v>91.6</v>
      </c>
      <c r="E67" s="10">
        <v>90.6</v>
      </c>
      <c r="F67" s="10">
        <v>182.2</v>
      </c>
      <c r="G67" s="19">
        <v>28.94056627999997</v>
      </c>
      <c r="H67" s="19">
        <v>27.271599602223301</v>
      </c>
      <c r="I67" s="19">
        <v>28.131595926079545</v>
      </c>
    </row>
    <row r="68" spans="2:9" ht="8.25" customHeight="1" x14ac:dyDescent="0.25">
      <c r="B68" s="17" t="s">
        <v>20</v>
      </c>
      <c r="C68" s="18">
        <v>2013</v>
      </c>
      <c r="D68" s="10">
        <v>48.3</v>
      </c>
      <c r="E68" s="10">
        <v>45.9</v>
      </c>
      <c r="F68" s="10">
        <v>94.2</v>
      </c>
      <c r="G68" s="19">
        <v>23.506337239629858</v>
      </c>
      <c r="H68" s="19">
        <v>21.518978126401787</v>
      </c>
      <c r="I68" s="19">
        <v>22.523854930219123</v>
      </c>
    </row>
    <row r="69" spans="2:9" ht="8.25" customHeight="1" x14ac:dyDescent="0.25">
      <c r="B69" s="17" t="s">
        <v>21</v>
      </c>
      <c r="C69" s="18">
        <v>2013</v>
      </c>
      <c r="D69" s="10">
        <v>201.8</v>
      </c>
      <c r="E69" s="10">
        <v>203.1</v>
      </c>
      <c r="F69" s="10">
        <v>404.9</v>
      </c>
      <c r="G69" s="19">
        <v>22.093279185749964</v>
      </c>
      <c r="H69" s="19">
        <v>22.48687717276988</v>
      </c>
      <c r="I69" s="19">
        <v>22.287198566923674</v>
      </c>
    </row>
    <row r="70" spans="2:9" ht="8.25" customHeight="1" x14ac:dyDescent="0.25">
      <c r="B70" s="17" t="s">
        <v>22</v>
      </c>
      <c r="C70" s="18">
        <v>2013</v>
      </c>
      <c r="D70" s="10">
        <v>210.1</v>
      </c>
      <c r="E70" s="10">
        <v>206.2</v>
      </c>
      <c r="F70" s="10">
        <v>416.3</v>
      </c>
      <c r="G70" s="19">
        <v>14.647985801070263</v>
      </c>
      <c r="H70" s="19">
        <v>15.094598949433932</v>
      </c>
      <c r="I70" s="19">
        <v>14.871155337114805</v>
      </c>
    </row>
    <row r="71" spans="2:9" ht="8.25" customHeight="1" x14ac:dyDescent="0.25">
      <c r="B71" s="17" t="s">
        <v>23</v>
      </c>
      <c r="C71" s="18">
        <v>2013</v>
      </c>
      <c r="D71" s="10">
        <v>53.1</v>
      </c>
      <c r="E71" s="10">
        <v>48.6</v>
      </c>
      <c r="F71" s="10">
        <v>101.8</v>
      </c>
      <c r="G71" s="19">
        <v>9.334985878917367</v>
      </c>
      <c r="H71" s="19">
        <v>7.7965906125026825</v>
      </c>
      <c r="I71" s="19">
        <v>8.5214895905684571</v>
      </c>
    </row>
    <row r="72" spans="2:9" ht="8.25" customHeight="1" x14ac:dyDescent="0.25">
      <c r="B72" s="17" t="s">
        <v>24</v>
      </c>
      <c r="C72" s="18">
        <v>2013</v>
      </c>
      <c r="D72" s="10">
        <v>8.6</v>
      </c>
      <c r="E72" s="10">
        <v>18.100000000000001</v>
      </c>
      <c r="F72" s="10">
        <v>26.7</v>
      </c>
      <c r="G72" s="24">
        <v>5.8678779548369073</v>
      </c>
      <c r="H72" s="19">
        <v>6.2801027422709446</v>
      </c>
      <c r="I72" s="19">
        <v>6.1331758908471627</v>
      </c>
    </row>
    <row r="73" spans="2:9" s="60" customFormat="1" ht="16.5" customHeight="1" x14ac:dyDescent="0.25">
      <c r="B73" s="20" t="s">
        <v>5</v>
      </c>
      <c r="C73" s="21">
        <v>2013</v>
      </c>
      <c r="D73" s="22">
        <v>678.7</v>
      </c>
      <c r="E73" s="22">
        <v>666.9</v>
      </c>
      <c r="F73" s="22">
        <v>1345.6</v>
      </c>
      <c r="G73" s="23">
        <v>17.805657577650862</v>
      </c>
      <c r="H73" s="23">
        <v>16.970272099429106</v>
      </c>
      <c r="I73" s="23">
        <v>17.380370086936097</v>
      </c>
    </row>
    <row r="74" spans="2:9" ht="8.25" customHeight="1" x14ac:dyDescent="0.25">
      <c r="B74" s="17" t="s">
        <v>17</v>
      </c>
      <c r="C74" s="18">
        <v>2012</v>
      </c>
      <c r="D74" s="10">
        <v>29.1</v>
      </c>
      <c r="E74" s="10">
        <v>28.1</v>
      </c>
      <c r="F74" s="10">
        <v>57.2</v>
      </c>
      <c r="G74" s="19">
        <v>32.212148557960454</v>
      </c>
      <c r="H74" s="19">
        <v>31.164849173467836</v>
      </c>
      <c r="I74" s="19">
        <v>31.688891665467604</v>
      </c>
    </row>
    <row r="75" spans="2:9" ht="8.25" customHeight="1" x14ac:dyDescent="0.25">
      <c r="B75" s="17" t="s">
        <v>18</v>
      </c>
      <c r="C75" s="18">
        <v>2012</v>
      </c>
      <c r="D75" s="10">
        <v>32.700000000000003</v>
      </c>
      <c r="E75" s="10">
        <v>30.2</v>
      </c>
      <c r="F75" s="10">
        <v>62.9</v>
      </c>
      <c r="G75" s="19">
        <v>31.945526108581667</v>
      </c>
      <c r="H75" s="19">
        <v>31.477028265134209</v>
      </c>
      <c r="I75" s="19">
        <v>31.718831434095701</v>
      </c>
    </row>
    <row r="76" spans="2:9" ht="8.25" customHeight="1" x14ac:dyDescent="0.25">
      <c r="B76" s="17" t="s">
        <v>19</v>
      </c>
      <c r="C76" s="18">
        <v>2012</v>
      </c>
      <c r="D76" s="10">
        <v>98.5</v>
      </c>
      <c r="E76" s="10">
        <v>94.6</v>
      </c>
      <c r="F76" s="10">
        <v>193.1</v>
      </c>
      <c r="G76" s="19">
        <v>28.048216805609584</v>
      </c>
      <c r="H76" s="19">
        <v>28.679404082044119</v>
      </c>
      <c r="I76" s="19">
        <v>28.353927188152944</v>
      </c>
    </row>
    <row r="77" spans="2:9" ht="8.25" customHeight="1" x14ac:dyDescent="0.25">
      <c r="B77" s="17" t="s">
        <v>20</v>
      </c>
      <c r="C77" s="18">
        <v>2012</v>
      </c>
      <c r="D77" s="10">
        <v>54</v>
      </c>
      <c r="E77" s="10">
        <v>50</v>
      </c>
      <c r="F77" s="10">
        <v>104.1</v>
      </c>
      <c r="G77" s="19">
        <v>23.521499367818642</v>
      </c>
      <c r="H77" s="19">
        <v>22.769818921340278</v>
      </c>
      <c r="I77" s="19">
        <v>23.154090131534705</v>
      </c>
    </row>
    <row r="78" spans="2:9" ht="8.25" customHeight="1" x14ac:dyDescent="0.25">
      <c r="B78" s="17" t="s">
        <v>21</v>
      </c>
      <c r="C78" s="18">
        <v>2012</v>
      </c>
      <c r="D78" s="10">
        <v>213</v>
      </c>
      <c r="E78" s="10">
        <v>210.4</v>
      </c>
      <c r="F78" s="10">
        <v>423.5</v>
      </c>
      <c r="G78" s="19">
        <v>23.241184478324172</v>
      </c>
      <c r="H78" s="19">
        <v>23.806224543985628</v>
      </c>
      <c r="I78" s="19">
        <v>23.518547072224276</v>
      </c>
    </row>
    <row r="79" spans="2:9" ht="8.25" customHeight="1" x14ac:dyDescent="0.25">
      <c r="B79" s="17" t="s">
        <v>22</v>
      </c>
      <c r="C79" s="18">
        <v>2012</v>
      </c>
      <c r="D79" s="10">
        <v>217.6</v>
      </c>
      <c r="E79" s="10">
        <v>217</v>
      </c>
      <c r="F79" s="10">
        <v>434.6</v>
      </c>
      <c r="G79" s="19">
        <v>14.749222478076925</v>
      </c>
      <c r="H79" s="19">
        <v>14.925783329411372</v>
      </c>
      <c r="I79" s="19">
        <v>14.836851687072643</v>
      </c>
    </row>
    <row r="80" spans="2:9" ht="8.25" customHeight="1" x14ac:dyDescent="0.25">
      <c r="B80" s="17" t="s">
        <v>23</v>
      </c>
      <c r="C80" s="18">
        <v>2012</v>
      </c>
      <c r="D80" s="10">
        <v>57.5</v>
      </c>
      <c r="E80" s="10">
        <v>54.8</v>
      </c>
      <c r="F80" s="10">
        <v>112.2</v>
      </c>
      <c r="G80" s="19">
        <v>9.80857119096191</v>
      </c>
      <c r="H80" s="19">
        <v>8.2405272352491643</v>
      </c>
      <c r="I80" s="19">
        <v>8.9749317373080011</v>
      </c>
    </row>
    <row r="81" spans="2:9" ht="8.25" customHeight="1" x14ac:dyDescent="0.25">
      <c r="B81" s="17" t="s">
        <v>24</v>
      </c>
      <c r="C81" s="18">
        <v>2012</v>
      </c>
      <c r="D81" s="10">
        <v>9.1999999999999993</v>
      </c>
      <c r="E81" s="10">
        <v>16.100000000000001</v>
      </c>
      <c r="F81" s="10">
        <v>25.2</v>
      </c>
      <c r="G81" s="24">
        <v>6.3348871066197558</v>
      </c>
      <c r="H81" s="19">
        <v>5.7074888450483492</v>
      </c>
      <c r="I81" s="19">
        <v>5.9204552928414182</v>
      </c>
    </row>
    <row r="82" spans="2:9" s="60" customFormat="1" ht="16.5" customHeight="1" x14ac:dyDescent="0.25">
      <c r="B82" s="20" t="s">
        <v>5</v>
      </c>
      <c r="C82" s="21">
        <v>2012</v>
      </c>
      <c r="D82" s="22">
        <v>711.7</v>
      </c>
      <c r="E82" s="22">
        <v>701.3</v>
      </c>
      <c r="F82" s="22">
        <v>1412.9</v>
      </c>
      <c r="G82" s="23">
        <v>18.264774930341677</v>
      </c>
      <c r="H82" s="23">
        <v>17.443591967568917</v>
      </c>
      <c r="I82" s="23">
        <v>17.847769601436486</v>
      </c>
    </row>
    <row r="83" spans="2:9" ht="8.25" customHeight="1" x14ac:dyDescent="0.25">
      <c r="B83" s="17" t="s">
        <v>17</v>
      </c>
      <c r="C83" s="18">
        <v>2011</v>
      </c>
      <c r="D83" s="10">
        <v>31.3</v>
      </c>
      <c r="E83" s="10">
        <v>27.3</v>
      </c>
      <c r="F83" s="10">
        <v>58.6</v>
      </c>
      <c r="G83" s="19">
        <v>33.282820291058201</v>
      </c>
      <c r="H83" s="19">
        <v>30.046968806034073</v>
      </c>
      <c r="I83" s="19">
        <v>31.691104144776634</v>
      </c>
    </row>
    <row r="84" spans="2:9" ht="8.25" customHeight="1" x14ac:dyDescent="0.25">
      <c r="B84" s="17" t="s">
        <v>18</v>
      </c>
      <c r="C84" s="18">
        <v>2011</v>
      </c>
      <c r="D84" s="10">
        <v>28.1</v>
      </c>
      <c r="E84" s="10">
        <v>31.8</v>
      </c>
      <c r="F84" s="10">
        <v>59.9</v>
      </c>
      <c r="G84" s="19">
        <v>28.777796102796742</v>
      </c>
      <c r="H84" s="19">
        <v>32.8550684899486</v>
      </c>
      <c r="I84" s="19">
        <v>30.804708999839885</v>
      </c>
    </row>
    <row r="85" spans="2:9" ht="8.25" customHeight="1" x14ac:dyDescent="0.25">
      <c r="B85" s="17" t="s">
        <v>19</v>
      </c>
      <c r="C85" s="18">
        <v>2011</v>
      </c>
      <c r="D85" s="10">
        <v>99.4</v>
      </c>
      <c r="E85" s="10">
        <v>92.1</v>
      </c>
      <c r="F85" s="10">
        <v>191.5</v>
      </c>
      <c r="G85" s="19">
        <v>27.380452796330484</v>
      </c>
      <c r="H85" s="19">
        <v>27.178264775798162</v>
      </c>
      <c r="I85" s="19">
        <v>27.282841886120497</v>
      </c>
    </row>
    <row r="86" spans="2:9" ht="8.25" customHeight="1" x14ac:dyDescent="0.25">
      <c r="B86" s="17" t="s">
        <v>20</v>
      </c>
      <c r="C86" s="18">
        <v>2011</v>
      </c>
      <c r="D86" s="10">
        <v>53.6</v>
      </c>
      <c r="E86" s="10">
        <v>50.1</v>
      </c>
      <c r="F86" s="10">
        <v>103.7</v>
      </c>
      <c r="G86" s="19">
        <v>23.231301487342904</v>
      </c>
      <c r="H86" s="19">
        <v>22.851983747206354</v>
      </c>
      <c r="I86" s="19">
        <v>23.046540534610546</v>
      </c>
    </row>
    <row r="87" spans="2:9" ht="8.25" customHeight="1" x14ac:dyDescent="0.25">
      <c r="B87" s="17" t="s">
        <v>21</v>
      </c>
      <c r="C87" s="18">
        <v>2011</v>
      </c>
      <c r="D87" s="10">
        <v>211.9</v>
      </c>
      <c r="E87" s="10">
        <v>207.3</v>
      </c>
      <c r="F87" s="10">
        <v>419.2</v>
      </c>
      <c r="G87" s="19">
        <v>23.047601338787651</v>
      </c>
      <c r="H87" s="19">
        <v>23.385677103124301</v>
      </c>
      <c r="I87" s="19">
        <v>23.2135753097192</v>
      </c>
    </row>
    <row r="88" spans="2:9" ht="8.25" customHeight="1" x14ac:dyDescent="0.25">
      <c r="B88" s="17" t="s">
        <v>22</v>
      </c>
      <c r="C88" s="18">
        <v>2011</v>
      </c>
      <c r="D88" s="10">
        <v>209.4</v>
      </c>
      <c r="E88" s="10">
        <v>217.4</v>
      </c>
      <c r="F88" s="10">
        <v>426.8</v>
      </c>
      <c r="G88" s="19">
        <v>14.329711823420057</v>
      </c>
      <c r="H88" s="19">
        <v>14.955380599024576</v>
      </c>
      <c r="I88" s="19">
        <v>14.641690993277098</v>
      </c>
    </row>
    <row r="89" spans="2:9" ht="8.25" customHeight="1" x14ac:dyDescent="0.25">
      <c r="B89" s="17" t="s">
        <v>23</v>
      </c>
      <c r="C89" s="18">
        <v>2011</v>
      </c>
      <c r="D89" s="10">
        <v>55</v>
      </c>
      <c r="E89" s="10">
        <v>48</v>
      </c>
      <c r="F89" s="10">
        <v>102.9</v>
      </c>
      <c r="G89" s="19">
        <v>9.4370941122004037</v>
      </c>
      <c r="H89" s="19">
        <v>7.2872660178219517</v>
      </c>
      <c r="I89" s="19">
        <v>8.2963620380878336</v>
      </c>
    </row>
    <row r="90" spans="2:9" ht="8.25" customHeight="1" x14ac:dyDescent="0.25">
      <c r="B90" s="17" t="s">
        <v>24</v>
      </c>
      <c r="C90" s="18">
        <v>2011</v>
      </c>
      <c r="D90" s="10">
        <v>8.6999999999999993</v>
      </c>
      <c r="E90" s="10">
        <v>15.1</v>
      </c>
      <c r="F90" s="10">
        <v>23.7</v>
      </c>
      <c r="G90" s="24">
        <v>6.0333599958782642</v>
      </c>
      <c r="H90" s="19">
        <v>5.3633730478409598</v>
      </c>
      <c r="I90" s="19">
        <v>5.5897846726220317</v>
      </c>
    </row>
    <row r="91" spans="2:9" s="60" customFormat="1" ht="16.5" customHeight="1" x14ac:dyDescent="0.25">
      <c r="B91" s="20" t="s">
        <v>5</v>
      </c>
      <c r="C91" s="21">
        <v>2011</v>
      </c>
      <c r="D91" s="22">
        <v>697.3</v>
      </c>
      <c r="E91" s="22">
        <v>689</v>
      </c>
      <c r="F91" s="22">
        <v>1386.3</v>
      </c>
      <c r="G91" s="23">
        <v>17.916493743513389</v>
      </c>
      <c r="H91" s="23">
        <v>17.118139553261756</v>
      </c>
      <c r="I91" s="23">
        <v>17.51061427345406</v>
      </c>
    </row>
    <row r="92" spans="2:9" ht="8.25" customHeight="1" x14ac:dyDescent="0.25">
      <c r="B92" s="17" t="s">
        <v>17</v>
      </c>
      <c r="C92" s="18">
        <v>2010</v>
      </c>
      <c r="D92" s="25">
        <v>29643.8</v>
      </c>
      <c r="E92" s="25">
        <v>30121.73</v>
      </c>
      <c r="F92" s="25">
        <v>59765.53</v>
      </c>
      <c r="G92" s="19">
        <v>32.246449646726902</v>
      </c>
      <c r="H92" s="19">
        <v>31.49754266354358</v>
      </c>
      <c r="I92" s="19">
        <v>31.864603109134482</v>
      </c>
    </row>
    <row r="93" spans="2:9" ht="8.25" customHeight="1" x14ac:dyDescent="0.25">
      <c r="B93" s="17" t="s">
        <v>18</v>
      </c>
      <c r="C93" s="18">
        <v>2010</v>
      </c>
      <c r="D93" s="25">
        <v>34164.18</v>
      </c>
      <c r="E93" s="25">
        <v>27649.73</v>
      </c>
      <c r="F93" s="25">
        <v>61813.91</v>
      </c>
      <c r="G93" s="19">
        <v>32.760739408409215</v>
      </c>
      <c r="H93" s="19">
        <v>28.646499265181628</v>
      </c>
      <c r="I93" s="19">
        <v>30.783151322013126</v>
      </c>
    </row>
    <row r="94" spans="2:9" ht="8.25" customHeight="1" x14ac:dyDescent="0.25">
      <c r="B94" s="17" t="s">
        <v>19</v>
      </c>
      <c r="C94" s="18">
        <v>2010</v>
      </c>
      <c r="D94" s="25">
        <v>91291.25</v>
      </c>
      <c r="E94" s="25">
        <v>87064.7</v>
      </c>
      <c r="F94" s="25">
        <v>178355.95</v>
      </c>
      <c r="G94" s="19">
        <v>24.775756555321941</v>
      </c>
      <c r="H94" s="19">
        <v>25.284844270495238</v>
      </c>
      <c r="I94" s="19">
        <v>25.021681928424805</v>
      </c>
    </row>
    <row r="95" spans="2:9" ht="8.25" customHeight="1" x14ac:dyDescent="0.25">
      <c r="B95" s="17" t="s">
        <v>20</v>
      </c>
      <c r="C95" s="18">
        <v>2010</v>
      </c>
      <c r="D95" s="25">
        <v>52348.7</v>
      </c>
      <c r="E95" s="25">
        <v>46447.17</v>
      </c>
      <c r="F95" s="25">
        <v>98795.87</v>
      </c>
      <c r="G95" s="19">
        <v>22.160273512401254</v>
      </c>
      <c r="H95" s="19">
        <v>21.18062767883433</v>
      </c>
      <c r="I95" s="19">
        <v>21.688662956359906</v>
      </c>
    </row>
    <row r="96" spans="2:9" ht="8.25" customHeight="1" x14ac:dyDescent="0.25">
      <c r="B96" s="17" t="s">
        <v>21</v>
      </c>
      <c r="C96" s="18">
        <v>2010</v>
      </c>
      <c r="D96" s="25">
        <v>200935.84</v>
      </c>
      <c r="E96" s="25">
        <v>200920.61</v>
      </c>
      <c r="F96" s="25">
        <v>401856.45</v>
      </c>
      <c r="G96" s="19">
        <v>21.931345913219076</v>
      </c>
      <c r="H96" s="19">
        <v>22.598642036291178</v>
      </c>
      <c r="I96" s="19">
        <v>22.259981509638905</v>
      </c>
    </row>
    <row r="97" spans="2:9" ht="8.25" customHeight="1" x14ac:dyDescent="0.25">
      <c r="B97" s="17" t="s">
        <v>22</v>
      </c>
      <c r="C97" s="18">
        <v>2010</v>
      </c>
      <c r="D97" s="25">
        <v>209070.29</v>
      </c>
      <c r="E97" s="25">
        <v>205498.51</v>
      </c>
      <c r="F97" s="25">
        <v>414568.8</v>
      </c>
      <c r="G97" s="19">
        <v>14.414754770005484</v>
      </c>
      <c r="H97" s="19">
        <v>14.217330948309769</v>
      </c>
      <c r="I97" s="19">
        <v>14.316212698698031</v>
      </c>
    </row>
    <row r="98" spans="2:9" ht="8.25" customHeight="1" x14ac:dyDescent="0.25">
      <c r="B98" s="17" t="s">
        <v>23</v>
      </c>
      <c r="C98" s="18">
        <v>2010</v>
      </c>
      <c r="D98" s="25">
        <v>49345.26</v>
      </c>
      <c r="E98" s="25">
        <v>49840.39</v>
      </c>
      <c r="F98" s="25">
        <v>99185.65</v>
      </c>
      <c r="G98" s="19">
        <v>8.4230304393179978</v>
      </c>
      <c r="H98" s="19">
        <v>7.4576737680502641</v>
      </c>
      <c r="I98" s="19">
        <v>7.90861116488602</v>
      </c>
    </row>
    <row r="99" spans="2:9" ht="8.25" customHeight="1" x14ac:dyDescent="0.25">
      <c r="B99" s="17" t="s">
        <v>24</v>
      </c>
      <c r="C99" s="18">
        <v>2010</v>
      </c>
      <c r="D99" s="26">
        <v>8480.5400000000009</v>
      </c>
      <c r="E99" s="25">
        <v>12005.53</v>
      </c>
      <c r="F99" s="25">
        <v>20486.07</v>
      </c>
      <c r="G99" s="24">
        <v>6.153879868530149</v>
      </c>
      <c r="H99" s="19">
        <v>4.397047790191885</v>
      </c>
      <c r="I99" s="19">
        <v>4.9863358168134653</v>
      </c>
    </row>
    <row r="100" spans="2:9" s="60" customFormat="1" ht="16.5" customHeight="1" x14ac:dyDescent="0.25">
      <c r="B100" s="20" t="s">
        <v>5</v>
      </c>
      <c r="C100" s="21">
        <v>2010</v>
      </c>
      <c r="D100" s="27">
        <v>675279.86</v>
      </c>
      <c r="E100" s="27">
        <v>659548.39</v>
      </c>
      <c r="F100" s="27">
        <v>1334828.25</v>
      </c>
      <c r="G100" s="23">
        <v>17.354245878988959</v>
      </c>
      <c r="H100" s="23">
        <v>16.359403957756633</v>
      </c>
      <c r="I100" s="23">
        <v>16.848005964825198</v>
      </c>
    </row>
    <row r="101" spans="2:9" x14ac:dyDescent="0.25">
      <c r="B101" s="4"/>
      <c r="C101" s="5"/>
      <c r="D101" s="5"/>
      <c r="E101" s="5"/>
      <c r="F101" s="5"/>
      <c r="G101" s="5"/>
      <c r="H101" s="5"/>
      <c r="I101" s="5"/>
    </row>
    <row r="102" spans="2:9" ht="8.25" customHeight="1" x14ac:dyDescent="0.25">
      <c r="B102" s="88" t="s">
        <v>48</v>
      </c>
      <c r="C102" s="89"/>
      <c r="D102" s="89"/>
      <c r="E102" s="89"/>
      <c r="F102" s="89"/>
      <c r="G102" s="89"/>
      <c r="H102" s="89"/>
      <c r="I102" s="89"/>
    </row>
    <row r="103" spans="2:9" ht="8.25" customHeight="1" x14ac:dyDescent="0.25">
      <c r="B103" s="89"/>
      <c r="C103" s="89"/>
      <c r="D103" s="89"/>
      <c r="E103" s="89"/>
      <c r="F103" s="89"/>
      <c r="G103" s="89"/>
      <c r="H103" s="89"/>
      <c r="I103" s="89"/>
    </row>
    <row r="104" spans="2:9" ht="8.25" customHeight="1" x14ac:dyDescent="0.25">
      <c r="B104" s="89"/>
      <c r="C104" s="89"/>
      <c r="D104" s="89"/>
      <c r="E104" s="89"/>
      <c r="F104" s="89"/>
      <c r="G104" s="89"/>
      <c r="H104" s="89"/>
      <c r="I104" s="89"/>
    </row>
    <row r="105" spans="2:9" ht="8.25" customHeight="1" x14ac:dyDescent="0.25">
      <c r="B105" s="90" t="s">
        <v>53</v>
      </c>
      <c r="C105" s="90"/>
      <c r="D105" s="90"/>
      <c r="E105" s="90"/>
      <c r="F105" s="90"/>
      <c r="G105" s="90"/>
      <c r="H105" s="90"/>
      <c r="I105" s="90"/>
    </row>
    <row r="106" spans="2:9" ht="8.25" customHeight="1" x14ac:dyDescent="0.25">
      <c r="B106" s="90"/>
      <c r="C106" s="90"/>
      <c r="D106" s="90"/>
      <c r="E106" s="90"/>
      <c r="F106" s="90"/>
      <c r="G106" s="90"/>
      <c r="H106" s="90"/>
      <c r="I106" s="90"/>
    </row>
    <row r="107" spans="2:9" ht="8.25" customHeight="1" x14ac:dyDescent="0.25">
      <c r="B107" s="5"/>
      <c r="C107" s="5"/>
      <c r="D107" s="5"/>
      <c r="E107" s="5"/>
      <c r="F107" s="5"/>
      <c r="G107" s="5"/>
      <c r="H107" s="5"/>
      <c r="I107" s="5"/>
    </row>
    <row r="108" spans="2:9" ht="8.25" customHeight="1" x14ac:dyDescent="0.25">
      <c r="B108" s="5" t="s">
        <v>49</v>
      </c>
      <c r="C108" s="5"/>
      <c r="D108" s="5"/>
      <c r="E108" s="5"/>
      <c r="F108" s="5"/>
      <c r="G108" s="5"/>
      <c r="H108" s="5"/>
      <c r="I108" s="5"/>
    </row>
    <row r="109" spans="2:9" ht="8.25" customHeight="1" x14ac:dyDescent="0.25"/>
    <row r="110" spans="2:9" ht="8.25" customHeight="1" x14ac:dyDescent="0.25">
      <c r="B110" s="31" t="s">
        <v>567</v>
      </c>
    </row>
    <row r="111" spans="2:9" ht="8.25" customHeight="1" x14ac:dyDescent="0.25">
      <c r="B111" s="31" t="s">
        <v>568</v>
      </c>
    </row>
    <row r="112" spans="2:9" ht="8.25" customHeight="1" x14ac:dyDescent="0.25">
      <c r="B112" s="31" t="s">
        <v>569</v>
      </c>
    </row>
    <row r="113" spans="2:2" ht="8.25" customHeight="1" x14ac:dyDescent="0.25">
      <c r="B113" s="126" t="s">
        <v>566</v>
      </c>
    </row>
  </sheetData>
  <autoFilter ref="B10:I10" xr:uid="{00000000-0009-0000-0000-000000000000}"/>
  <mergeCells count="8">
    <mergeCell ref="B102:I104"/>
    <mergeCell ref="B105:I106"/>
    <mergeCell ref="B6:B9"/>
    <mergeCell ref="C6:C9"/>
    <mergeCell ref="D6:I6"/>
    <mergeCell ref="G7:I7"/>
    <mergeCell ref="D8:F9"/>
    <mergeCell ref="G9:I9"/>
  </mergeCells>
  <hyperlinks>
    <hyperlink ref="B113" r:id="rId1" xr:uid="{453DBA1D-0944-4EB9-90C5-04D7AA2094DB}"/>
  </hyperlinks>
  <pageMargins left="0.7" right="0.7" top="0.78740157499999996" bottom="0.78740157499999996" header="0.3" footer="0.3"/>
  <pageSetup paperSize="9" orientation="portrait" r:id="rId2"/>
  <ignoredErrors>
    <ignoredError sqref="B10:I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23B90-E0CE-4100-A9AD-F6956AEEC5BA}">
  <sheetPr codeName="Tabelle2"/>
  <dimension ref="A1:F541"/>
  <sheetViews>
    <sheetView workbookViewId="0">
      <selection activeCell="F271" sqref="F271"/>
    </sheetView>
  </sheetViews>
  <sheetFormatPr baseColWidth="10" defaultRowHeight="15" x14ac:dyDescent="0.25"/>
  <cols>
    <col min="2" max="2" width="12.5703125" bestFit="1" customWidth="1"/>
  </cols>
  <sheetData>
    <row r="1" spans="1:6" x14ac:dyDescent="0.25">
      <c r="A1" t="s">
        <v>57</v>
      </c>
      <c r="B1" t="s">
        <v>58</v>
      </c>
      <c r="C1" t="s">
        <v>59</v>
      </c>
      <c r="D1" t="s">
        <v>30</v>
      </c>
      <c r="E1" t="s">
        <v>60</v>
      </c>
      <c r="F1" t="s">
        <v>60</v>
      </c>
    </row>
    <row r="2" spans="1:6" x14ac:dyDescent="0.25">
      <c r="A2" s="86">
        <f>'2019_1_3_3_Downloadtabelle'!C11</f>
        <v>2019</v>
      </c>
      <c r="B2" t="str">
        <f>'2019_1_3_3_Downloadtabelle'!B11</f>
        <v>0 – 3</v>
      </c>
      <c r="C2" t="s">
        <v>61</v>
      </c>
      <c r="D2" t="str">
        <f>'2019_1_3_3_Downloadtabelle'!$D$7</f>
        <v>Männlich</v>
      </c>
      <c r="E2">
        <f>'2019_1_3_3_Downloadtabelle'!D11</f>
        <v>41.174480000000003</v>
      </c>
      <c r="F2">
        <f>E2</f>
        <v>41.174480000000003</v>
      </c>
    </row>
    <row r="3" spans="1:6" x14ac:dyDescent="0.25">
      <c r="A3" s="86">
        <f>'2019_1_3_3_Downloadtabelle'!C12</f>
        <v>2019</v>
      </c>
      <c r="B3" t="str">
        <f>'2019_1_3_3_Downloadtabelle'!B12</f>
        <v>3 – 6</v>
      </c>
      <c r="C3" t="s">
        <v>61</v>
      </c>
      <c r="D3" t="str">
        <f>'2019_1_3_3_Downloadtabelle'!$D$7</f>
        <v>Männlich</v>
      </c>
      <c r="E3">
        <f>'2019_1_3_3_Downloadtabelle'!D12</f>
        <v>38.463839999999998</v>
      </c>
      <c r="F3">
        <f t="shared" ref="F3:F66" si="0">E3</f>
        <v>38.463839999999998</v>
      </c>
    </row>
    <row r="4" spans="1:6" x14ac:dyDescent="0.25">
      <c r="A4" s="86">
        <f>'2019_1_3_3_Downloadtabelle'!C13</f>
        <v>2019</v>
      </c>
      <c r="B4" t="str">
        <f>'2019_1_3_3_Downloadtabelle'!B13</f>
        <v>6 – 15</v>
      </c>
      <c r="C4" t="s">
        <v>61</v>
      </c>
      <c r="D4" t="str">
        <f>'2019_1_3_3_Downloadtabelle'!$D$7</f>
        <v>Männlich</v>
      </c>
      <c r="E4">
        <f>'2019_1_3_3_Downloadtabelle'!D13</f>
        <v>117.68767999999999</v>
      </c>
      <c r="F4">
        <f t="shared" si="0"/>
        <v>117.68767999999999</v>
      </c>
    </row>
    <row r="5" spans="1:6" x14ac:dyDescent="0.25">
      <c r="A5" s="86">
        <f>'2019_1_3_3_Downloadtabelle'!C14</f>
        <v>2019</v>
      </c>
      <c r="B5" t="str">
        <f>'2019_1_3_3_Downloadtabelle'!B14</f>
        <v>15 – 20</v>
      </c>
      <c r="C5" t="s">
        <v>61</v>
      </c>
      <c r="D5" t="str">
        <f>'2019_1_3_3_Downloadtabelle'!$D$7</f>
        <v>Männlich</v>
      </c>
      <c r="E5">
        <f>'2019_1_3_3_Downloadtabelle'!D14</f>
        <v>62.029480000000007</v>
      </c>
      <c r="F5">
        <f t="shared" si="0"/>
        <v>62.029480000000007</v>
      </c>
    </row>
    <row r="6" spans="1:6" x14ac:dyDescent="0.25">
      <c r="A6" s="86">
        <f>'2019_1_3_3_Downloadtabelle'!C15</f>
        <v>2019</v>
      </c>
      <c r="B6" t="str">
        <f>'2019_1_3_3_Downloadtabelle'!B15</f>
        <v>20 – 40</v>
      </c>
      <c r="C6" t="s">
        <v>61</v>
      </c>
      <c r="D6" t="str">
        <f>'2019_1_3_3_Downloadtabelle'!$D$7</f>
        <v>Männlich</v>
      </c>
      <c r="E6">
        <f>'2019_1_3_3_Downloadtabelle'!D15</f>
        <v>293.56018999999998</v>
      </c>
      <c r="F6">
        <f t="shared" si="0"/>
        <v>293.56018999999998</v>
      </c>
    </row>
    <row r="7" spans="1:6" x14ac:dyDescent="0.25">
      <c r="A7" s="86">
        <f>'2019_1_3_3_Downloadtabelle'!C16</f>
        <v>2019</v>
      </c>
      <c r="B7" t="str">
        <f>'2019_1_3_3_Downloadtabelle'!B16</f>
        <v>40 – 65</v>
      </c>
      <c r="C7" t="s">
        <v>61</v>
      </c>
      <c r="D7" t="str">
        <f>'2019_1_3_3_Downloadtabelle'!$D$7</f>
        <v>Männlich</v>
      </c>
      <c r="E7">
        <f>'2019_1_3_3_Downloadtabelle'!D16</f>
        <v>272.82486999999998</v>
      </c>
      <c r="F7">
        <f t="shared" si="0"/>
        <v>272.82486999999998</v>
      </c>
    </row>
    <row r="8" spans="1:6" x14ac:dyDescent="0.25">
      <c r="A8" s="86">
        <f>'2019_1_3_3_Downloadtabelle'!C17</f>
        <v>2019</v>
      </c>
      <c r="B8" t="str">
        <f>'2019_1_3_3_Downloadtabelle'!B17</f>
        <v>65 – 80</v>
      </c>
      <c r="C8" t="s">
        <v>61</v>
      </c>
      <c r="D8" t="str">
        <f>'2019_1_3_3_Downloadtabelle'!$D$7</f>
        <v>Männlich</v>
      </c>
      <c r="E8">
        <f>'2019_1_3_3_Downloadtabelle'!D17</f>
        <v>63.221890000000002</v>
      </c>
      <c r="F8">
        <f t="shared" si="0"/>
        <v>63.221890000000002</v>
      </c>
    </row>
    <row r="9" spans="1:6" x14ac:dyDescent="0.25">
      <c r="A9" s="86">
        <f>'2019_1_3_3_Downloadtabelle'!C18</f>
        <v>2019</v>
      </c>
      <c r="B9" t="str">
        <f>'2019_1_3_3_Downloadtabelle'!B18</f>
        <v>80 und älter</v>
      </c>
      <c r="C9" t="s">
        <v>61</v>
      </c>
      <c r="D9" t="str">
        <f>'2019_1_3_3_Downloadtabelle'!$D$7</f>
        <v>Männlich</v>
      </c>
      <c r="E9">
        <f>'2019_1_3_3_Downloadtabelle'!D18</f>
        <v>12.31427</v>
      </c>
      <c r="F9">
        <f t="shared" si="0"/>
        <v>12.31427</v>
      </c>
    </row>
    <row r="10" spans="1:6" x14ac:dyDescent="0.25">
      <c r="A10" s="86">
        <f>'2019_1_3_3_Downloadtabelle'!C19</f>
        <v>2019</v>
      </c>
      <c r="B10" t="str">
        <f>'2019_1_3_3_Downloadtabelle'!B19</f>
        <v>Insgesamt</v>
      </c>
      <c r="C10" t="s">
        <v>61</v>
      </c>
      <c r="D10" t="str">
        <f>'2019_1_3_3_Downloadtabelle'!$D$7</f>
        <v>Männlich</v>
      </c>
      <c r="E10">
        <f>'2019_1_3_3_Downloadtabelle'!D19</f>
        <v>901.27668999999992</v>
      </c>
      <c r="F10">
        <f t="shared" si="0"/>
        <v>901.27668999999992</v>
      </c>
    </row>
    <row r="11" spans="1:6" x14ac:dyDescent="0.25">
      <c r="A11" s="86">
        <f>'2019_1_3_3_Downloadtabelle'!C20</f>
        <v>2018</v>
      </c>
      <c r="B11" t="str">
        <f>'2019_1_3_3_Downloadtabelle'!B20</f>
        <v>0 – 3</v>
      </c>
      <c r="C11" t="s">
        <v>61</v>
      </c>
      <c r="D11" t="str">
        <f>'2019_1_3_3_Downloadtabelle'!$D$7</f>
        <v>Männlich</v>
      </c>
      <c r="E11">
        <f>'2019_1_3_3_Downloadtabelle'!D20</f>
        <v>39.061250000000001</v>
      </c>
      <c r="F11">
        <f t="shared" si="0"/>
        <v>39.061250000000001</v>
      </c>
    </row>
    <row r="12" spans="1:6" x14ac:dyDescent="0.25">
      <c r="A12" s="86">
        <f>'2019_1_3_3_Downloadtabelle'!C21</f>
        <v>2018</v>
      </c>
      <c r="B12" t="str">
        <f>'2019_1_3_3_Downloadtabelle'!B21</f>
        <v>3 – 6</v>
      </c>
      <c r="C12" t="s">
        <v>61</v>
      </c>
      <c r="D12" t="str">
        <f>'2019_1_3_3_Downloadtabelle'!$D$7</f>
        <v>Männlich</v>
      </c>
      <c r="E12">
        <f>'2019_1_3_3_Downloadtabelle'!D21</f>
        <v>36.041019999999996</v>
      </c>
      <c r="F12">
        <f t="shared" si="0"/>
        <v>36.041019999999996</v>
      </c>
    </row>
    <row r="13" spans="1:6" x14ac:dyDescent="0.25">
      <c r="A13" s="86">
        <f>'2019_1_3_3_Downloadtabelle'!C22</f>
        <v>2018</v>
      </c>
      <c r="B13" t="str">
        <f>'2019_1_3_3_Downloadtabelle'!B22</f>
        <v>6 – 15</v>
      </c>
      <c r="C13" t="s">
        <v>61</v>
      </c>
      <c r="D13" t="str">
        <f>'2019_1_3_3_Downloadtabelle'!$D$7</f>
        <v>Männlich</v>
      </c>
      <c r="E13">
        <f>'2019_1_3_3_Downloadtabelle'!D22</f>
        <v>116.42134</v>
      </c>
      <c r="F13">
        <f t="shared" si="0"/>
        <v>116.42134</v>
      </c>
    </row>
    <row r="14" spans="1:6" x14ac:dyDescent="0.25">
      <c r="A14" s="86">
        <f>'2019_1_3_3_Downloadtabelle'!C23</f>
        <v>2018</v>
      </c>
      <c r="B14" t="str">
        <f>'2019_1_3_3_Downloadtabelle'!B23</f>
        <v>15 – 20</v>
      </c>
      <c r="C14" t="s">
        <v>61</v>
      </c>
      <c r="D14" t="str">
        <f>'2019_1_3_3_Downloadtabelle'!$D$7</f>
        <v>Männlich</v>
      </c>
      <c r="E14">
        <f>'2019_1_3_3_Downloadtabelle'!D23</f>
        <v>59.581510000000002</v>
      </c>
      <c r="F14">
        <f t="shared" si="0"/>
        <v>59.581510000000002</v>
      </c>
    </row>
    <row r="15" spans="1:6" x14ac:dyDescent="0.25">
      <c r="A15" s="86">
        <f>'2019_1_3_3_Downloadtabelle'!C24</f>
        <v>2018</v>
      </c>
      <c r="B15" t="str">
        <f>'2019_1_3_3_Downloadtabelle'!B24</f>
        <v>20 – 40</v>
      </c>
      <c r="C15" t="s">
        <v>61</v>
      </c>
      <c r="D15" t="str">
        <f>'2019_1_3_3_Downloadtabelle'!$D$7</f>
        <v>Männlich</v>
      </c>
      <c r="E15">
        <f>'2019_1_3_3_Downloadtabelle'!D24</f>
        <v>299.2321</v>
      </c>
      <c r="F15">
        <f t="shared" si="0"/>
        <v>299.2321</v>
      </c>
    </row>
    <row r="16" spans="1:6" x14ac:dyDescent="0.25">
      <c r="A16" s="86">
        <f>'2019_1_3_3_Downloadtabelle'!C25</f>
        <v>2018</v>
      </c>
      <c r="B16" t="str">
        <f>'2019_1_3_3_Downloadtabelle'!B25</f>
        <v>40 – 65</v>
      </c>
      <c r="C16" t="s">
        <v>61</v>
      </c>
      <c r="D16" t="str">
        <f>'2019_1_3_3_Downloadtabelle'!$D$7</f>
        <v>Männlich</v>
      </c>
      <c r="E16">
        <f>'2019_1_3_3_Downloadtabelle'!D25</f>
        <v>265.28469999999999</v>
      </c>
      <c r="F16">
        <f t="shared" si="0"/>
        <v>265.28469999999999</v>
      </c>
    </row>
    <row r="17" spans="1:6" x14ac:dyDescent="0.25">
      <c r="A17" s="86">
        <f>'2019_1_3_3_Downloadtabelle'!C26</f>
        <v>2018</v>
      </c>
      <c r="B17" t="str">
        <f>'2019_1_3_3_Downloadtabelle'!B26</f>
        <v>65 – 80</v>
      </c>
      <c r="C17" t="s">
        <v>61</v>
      </c>
      <c r="D17" t="str">
        <f>'2019_1_3_3_Downloadtabelle'!$D$7</f>
        <v>Männlich</v>
      </c>
      <c r="E17">
        <f>'2019_1_3_3_Downloadtabelle'!D26</f>
        <v>64.191199999999995</v>
      </c>
      <c r="F17">
        <f t="shared" si="0"/>
        <v>64.191199999999995</v>
      </c>
    </row>
    <row r="18" spans="1:6" x14ac:dyDescent="0.25">
      <c r="A18" s="86">
        <f>'2019_1_3_3_Downloadtabelle'!C27</f>
        <v>2018</v>
      </c>
      <c r="B18" t="str">
        <f>'2019_1_3_3_Downloadtabelle'!B27</f>
        <v>80 und älter</v>
      </c>
      <c r="C18" t="s">
        <v>61</v>
      </c>
      <c r="D18" t="str">
        <f>'2019_1_3_3_Downloadtabelle'!$D$7</f>
        <v>Männlich</v>
      </c>
      <c r="E18">
        <f>'2019_1_3_3_Downloadtabelle'!D27</f>
        <v>10.583440000000001</v>
      </c>
      <c r="F18">
        <f t="shared" si="0"/>
        <v>10.583440000000001</v>
      </c>
    </row>
    <row r="19" spans="1:6" x14ac:dyDescent="0.25">
      <c r="A19" s="86">
        <f>'2019_1_3_3_Downloadtabelle'!C28</f>
        <v>2018</v>
      </c>
      <c r="B19" t="str">
        <f>'2019_1_3_3_Downloadtabelle'!B28</f>
        <v>Insgesamt</v>
      </c>
      <c r="C19" t="s">
        <v>61</v>
      </c>
      <c r="D19" t="str">
        <f>'2019_1_3_3_Downloadtabelle'!$D$7</f>
        <v>Männlich</v>
      </c>
      <c r="E19">
        <f>'2019_1_3_3_Downloadtabelle'!D28</f>
        <v>890.39656000000002</v>
      </c>
      <c r="F19">
        <f t="shared" si="0"/>
        <v>890.39656000000002</v>
      </c>
    </row>
    <row r="20" spans="1:6" x14ac:dyDescent="0.25">
      <c r="A20" s="86">
        <f>'2019_1_3_3_Downloadtabelle'!C29</f>
        <v>2017</v>
      </c>
      <c r="B20" t="str">
        <f>'2019_1_3_3_Downloadtabelle'!B29</f>
        <v>0 – 3</v>
      </c>
      <c r="C20" t="s">
        <v>61</v>
      </c>
      <c r="D20" t="str">
        <f>'2019_1_3_3_Downloadtabelle'!$D$7</f>
        <v>Männlich</v>
      </c>
      <c r="E20">
        <f>'2019_1_3_3_Downloadtabelle'!D29</f>
        <v>40.11215</v>
      </c>
      <c r="F20">
        <f t="shared" si="0"/>
        <v>40.11215</v>
      </c>
    </row>
    <row r="21" spans="1:6" x14ac:dyDescent="0.25">
      <c r="A21" s="86">
        <f>'2019_1_3_3_Downloadtabelle'!C30</f>
        <v>2017</v>
      </c>
      <c r="B21" t="str">
        <f>'2019_1_3_3_Downloadtabelle'!B30</f>
        <v>3 – 6</v>
      </c>
      <c r="C21" t="s">
        <v>61</v>
      </c>
      <c r="D21" t="str">
        <f>'2019_1_3_3_Downloadtabelle'!$D$7</f>
        <v>Männlich</v>
      </c>
      <c r="E21">
        <f>'2019_1_3_3_Downloadtabelle'!D30</f>
        <v>36.388889999999996</v>
      </c>
      <c r="F21">
        <f t="shared" si="0"/>
        <v>36.388889999999996</v>
      </c>
    </row>
    <row r="22" spans="1:6" x14ac:dyDescent="0.25">
      <c r="A22" s="86">
        <f>'2019_1_3_3_Downloadtabelle'!C31</f>
        <v>2017</v>
      </c>
      <c r="B22" t="str">
        <f>'2019_1_3_3_Downloadtabelle'!B31</f>
        <v>6 – 15</v>
      </c>
      <c r="C22" t="s">
        <v>61</v>
      </c>
      <c r="D22" t="str">
        <f>'2019_1_3_3_Downloadtabelle'!$D$7</f>
        <v>Männlich</v>
      </c>
      <c r="E22">
        <f>'2019_1_3_3_Downloadtabelle'!D31</f>
        <v>116.34833999999999</v>
      </c>
      <c r="F22">
        <f t="shared" si="0"/>
        <v>116.34833999999999</v>
      </c>
    </row>
    <row r="23" spans="1:6" x14ac:dyDescent="0.25">
      <c r="A23" s="86">
        <f>'2019_1_3_3_Downloadtabelle'!C32</f>
        <v>2017</v>
      </c>
      <c r="B23" t="str">
        <f>'2019_1_3_3_Downloadtabelle'!B32</f>
        <v>15 – 20</v>
      </c>
      <c r="C23" t="s">
        <v>61</v>
      </c>
      <c r="D23" t="str">
        <f>'2019_1_3_3_Downloadtabelle'!$D$7</f>
        <v>Männlich</v>
      </c>
      <c r="E23">
        <f>'2019_1_3_3_Downloadtabelle'!D32</f>
        <v>65.223420000000004</v>
      </c>
      <c r="F23">
        <f t="shared" si="0"/>
        <v>65.223420000000004</v>
      </c>
    </row>
    <row r="24" spans="1:6" x14ac:dyDescent="0.25">
      <c r="A24" s="86">
        <f>'2019_1_3_3_Downloadtabelle'!C33</f>
        <v>2017</v>
      </c>
      <c r="B24" t="str">
        <f>'2019_1_3_3_Downloadtabelle'!B33</f>
        <v>20 – 40</v>
      </c>
      <c r="C24" t="s">
        <v>61</v>
      </c>
      <c r="D24" t="str">
        <f>'2019_1_3_3_Downloadtabelle'!$D$7</f>
        <v>Männlich</v>
      </c>
      <c r="E24">
        <f>'2019_1_3_3_Downloadtabelle'!D33</f>
        <v>280.37849</v>
      </c>
      <c r="F24">
        <f t="shared" si="0"/>
        <v>280.37849</v>
      </c>
    </row>
    <row r="25" spans="1:6" x14ac:dyDescent="0.25">
      <c r="A25" s="86">
        <f>'2019_1_3_3_Downloadtabelle'!C34</f>
        <v>2017</v>
      </c>
      <c r="B25" t="str">
        <f>'2019_1_3_3_Downloadtabelle'!B34</f>
        <v>40 – 65</v>
      </c>
      <c r="C25" t="s">
        <v>61</v>
      </c>
      <c r="D25" t="str">
        <f>'2019_1_3_3_Downloadtabelle'!$D$7</f>
        <v>Männlich</v>
      </c>
      <c r="E25">
        <f>'2019_1_3_3_Downloadtabelle'!D34</f>
        <v>252.68516</v>
      </c>
      <c r="F25">
        <f t="shared" si="0"/>
        <v>252.68516</v>
      </c>
    </row>
    <row r="26" spans="1:6" x14ac:dyDescent="0.25">
      <c r="A26" s="86">
        <f>'2019_1_3_3_Downloadtabelle'!C35</f>
        <v>2017</v>
      </c>
      <c r="B26" t="str">
        <f>'2019_1_3_3_Downloadtabelle'!B35</f>
        <v>65 – 80</v>
      </c>
      <c r="C26" t="s">
        <v>61</v>
      </c>
      <c r="D26" t="str">
        <f>'2019_1_3_3_Downloadtabelle'!$D$7</f>
        <v>Männlich</v>
      </c>
      <c r="E26">
        <f>'2019_1_3_3_Downloadtabelle'!D35</f>
        <v>59.828069999999997</v>
      </c>
      <c r="F26">
        <f t="shared" si="0"/>
        <v>59.828069999999997</v>
      </c>
    </row>
    <row r="27" spans="1:6" x14ac:dyDescent="0.25">
      <c r="A27" s="86">
        <f>'2019_1_3_3_Downloadtabelle'!C36</f>
        <v>2017</v>
      </c>
      <c r="B27" t="str">
        <f>'2019_1_3_3_Downloadtabelle'!B36</f>
        <v>80 und älter</v>
      </c>
      <c r="C27" t="s">
        <v>61</v>
      </c>
      <c r="D27" t="str">
        <f>'2019_1_3_3_Downloadtabelle'!$D$7</f>
        <v>Männlich</v>
      </c>
      <c r="E27">
        <f>'2019_1_3_3_Downloadtabelle'!D36</f>
        <v>13.960520000000001</v>
      </c>
      <c r="F27">
        <f t="shared" si="0"/>
        <v>13.960520000000001</v>
      </c>
    </row>
    <row r="28" spans="1:6" x14ac:dyDescent="0.25">
      <c r="A28" s="86">
        <f>'2019_1_3_3_Downloadtabelle'!C37</f>
        <v>2017</v>
      </c>
      <c r="B28" t="str">
        <f>'2019_1_3_3_Downloadtabelle'!B37</f>
        <v>Insgesamt</v>
      </c>
      <c r="C28" t="s">
        <v>61</v>
      </c>
      <c r="D28" t="str">
        <f>'2019_1_3_3_Downloadtabelle'!$D$7</f>
        <v>Männlich</v>
      </c>
      <c r="E28">
        <f>'2019_1_3_3_Downloadtabelle'!D37</f>
        <v>864.92504000000008</v>
      </c>
      <c r="F28">
        <f t="shared" si="0"/>
        <v>864.92504000000008</v>
      </c>
    </row>
    <row r="29" spans="1:6" x14ac:dyDescent="0.25">
      <c r="A29" s="86">
        <f>'2019_1_3_3_Downloadtabelle'!C38</f>
        <v>2016</v>
      </c>
      <c r="B29" t="str">
        <f>'2019_1_3_3_Downloadtabelle'!B38</f>
        <v>0 – 3</v>
      </c>
      <c r="C29" t="s">
        <v>61</v>
      </c>
      <c r="D29" t="str">
        <f>'2019_1_3_3_Downloadtabelle'!$D$7</f>
        <v>Männlich</v>
      </c>
      <c r="E29">
        <f>'2019_1_3_3_Downloadtabelle'!D38</f>
        <v>39.5</v>
      </c>
      <c r="F29">
        <f t="shared" si="0"/>
        <v>39.5</v>
      </c>
    </row>
    <row r="30" spans="1:6" x14ac:dyDescent="0.25">
      <c r="A30" s="86">
        <f>'2019_1_3_3_Downloadtabelle'!C39</f>
        <v>2016</v>
      </c>
      <c r="B30" t="str">
        <f>'2019_1_3_3_Downloadtabelle'!B39</f>
        <v>3 – 6</v>
      </c>
      <c r="C30" t="s">
        <v>61</v>
      </c>
      <c r="D30" t="str">
        <f>'2019_1_3_3_Downloadtabelle'!$D$7</f>
        <v>Männlich</v>
      </c>
      <c r="E30">
        <f>'2019_1_3_3_Downloadtabelle'!D39</f>
        <v>39.4</v>
      </c>
      <c r="F30">
        <f t="shared" si="0"/>
        <v>39.4</v>
      </c>
    </row>
    <row r="31" spans="1:6" x14ac:dyDescent="0.25">
      <c r="A31" s="86">
        <f>'2019_1_3_3_Downloadtabelle'!C40</f>
        <v>2016</v>
      </c>
      <c r="B31" t="str">
        <f>'2019_1_3_3_Downloadtabelle'!B40</f>
        <v>6 – 15</v>
      </c>
      <c r="C31" t="s">
        <v>61</v>
      </c>
      <c r="D31" t="str">
        <f>'2019_1_3_3_Downloadtabelle'!$D$7</f>
        <v>Männlich</v>
      </c>
      <c r="E31">
        <f>'2019_1_3_3_Downloadtabelle'!D40</f>
        <v>107.3</v>
      </c>
      <c r="F31">
        <f t="shared" si="0"/>
        <v>107.3</v>
      </c>
    </row>
    <row r="32" spans="1:6" x14ac:dyDescent="0.25">
      <c r="A32" s="86">
        <f>'2019_1_3_3_Downloadtabelle'!C41</f>
        <v>2016</v>
      </c>
      <c r="B32" t="str">
        <f>'2019_1_3_3_Downloadtabelle'!B41</f>
        <v>15 – 20</v>
      </c>
      <c r="C32" t="s">
        <v>61</v>
      </c>
      <c r="D32" t="str">
        <f>'2019_1_3_3_Downloadtabelle'!$D$7</f>
        <v>Männlich</v>
      </c>
      <c r="E32">
        <f>'2019_1_3_3_Downloadtabelle'!D41</f>
        <v>59.3</v>
      </c>
      <c r="F32">
        <f t="shared" si="0"/>
        <v>59.3</v>
      </c>
    </row>
    <row r="33" spans="1:6" x14ac:dyDescent="0.25">
      <c r="A33" s="86">
        <f>'2019_1_3_3_Downloadtabelle'!C42</f>
        <v>2016</v>
      </c>
      <c r="B33" t="str">
        <f>'2019_1_3_3_Downloadtabelle'!B42</f>
        <v>20 – 40</v>
      </c>
      <c r="C33" t="s">
        <v>61</v>
      </c>
      <c r="D33" t="str">
        <f>'2019_1_3_3_Downloadtabelle'!$D$7</f>
        <v>Männlich</v>
      </c>
      <c r="E33">
        <f>'2019_1_3_3_Downloadtabelle'!D42</f>
        <v>256.39999999999998</v>
      </c>
      <c r="F33">
        <f t="shared" si="0"/>
        <v>256.39999999999998</v>
      </c>
    </row>
    <row r="34" spans="1:6" x14ac:dyDescent="0.25">
      <c r="A34" s="86">
        <f>'2019_1_3_3_Downloadtabelle'!C43</f>
        <v>2016</v>
      </c>
      <c r="B34" t="str">
        <f>'2019_1_3_3_Downloadtabelle'!B43</f>
        <v>40 – 65</v>
      </c>
      <c r="C34" t="s">
        <v>61</v>
      </c>
      <c r="D34" t="str">
        <f>'2019_1_3_3_Downloadtabelle'!$D$7</f>
        <v>Männlich</v>
      </c>
      <c r="E34">
        <f>'2019_1_3_3_Downloadtabelle'!D43</f>
        <v>241.4</v>
      </c>
      <c r="F34">
        <f t="shared" si="0"/>
        <v>241.4</v>
      </c>
    </row>
    <row r="35" spans="1:6" x14ac:dyDescent="0.25">
      <c r="A35" s="86">
        <f>'2019_1_3_3_Downloadtabelle'!C44</f>
        <v>2016</v>
      </c>
      <c r="B35" t="str">
        <f>'2019_1_3_3_Downloadtabelle'!B44</f>
        <v>65 – 80</v>
      </c>
      <c r="C35" t="s">
        <v>61</v>
      </c>
      <c r="D35" t="str">
        <f>'2019_1_3_3_Downloadtabelle'!$D$7</f>
        <v>Männlich</v>
      </c>
      <c r="E35">
        <f>'2019_1_3_3_Downloadtabelle'!D44</f>
        <v>55.1</v>
      </c>
      <c r="F35">
        <f t="shared" si="0"/>
        <v>55.1</v>
      </c>
    </row>
    <row r="36" spans="1:6" x14ac:dyDescent="0.25">
      <c r="A36" s="86">
        <f>'2019_1_3_3_Downloadtabelle'!C45</f>
        <v>2016</v>
      </c>
      <c r="B36" t="str">
        <f>'2019_1_3_3_Downloadtabelle'!B45</f>
        <v>80 und älter</v>
      </c>
      <c r="C36" t="s">
        <v>61</v>
      </c>
      <c r="D36" t="str">
        <f>'2019_1_3_3_Downloadtabelle'!$D$7</f>
        <v>Männlich</v>
      </c>
      <c r="E36">
        <f>'2019_1_3_3_Downloadtabelle'!D45</f>
        <v>13</v>
      </c>
      <c r="F36">
        <f t="shared" si="0"/>
        <v>13</v>
      </c>
    </row>
    <row r="37" spans="1:6" x14ac:dyDescent="0.25">
      <c r="A37" s="86">
        <f>'2019_1_3_3_Downloadtabelle'!C46</f>
        <v>2016</v>
      </c>
      <c r="B37" t="str">
        <f>'2019_1_3_3_Downloadtabelle'!B46</f>
        <v>Insgesamt</v>
      </c>
      <c r="C37" t="s">
        <v>61</v>
      </c>
      <c r="D37" t="str">
        <f>'2019_1_3_3_Downloadtabelle'!$D$7</f>
        <v>Männlich</v>
      </c>
      <c r="E37">
        <f>'2019_1_3_3_Downloadtabelle'!D46</f>
        <v>811.4</v>
      </c>
      <c r="F37">
        <f t="shared" si="0"/>
        <v>811.4</v>
      </c>
    </row>
    <row r="38" spans="1:6" x14ac:dyDescent="0.25">
      <c r="A38" s="86">
        <f>'2019_1_3_3_Downloadtabelle'!C47</f>
        <v>2015</v>
      </c>
      <c r="B38" t="str">
        <f>'2019_1_3_3_Downloadtabelle'!B47</f>
        <v>0 – 3</v>
      </c>
      <c r="C38" t="s">
        <v>61</v>
      </c>
      <c r="D38" t="str">
        <f>'2019_1_3_3_Downloadtabelle'!$D$7</f>
        <v>Männlich</v>
      </c>
      <c r="E38">
        <f>'2019_1_3_3_Downloadtabelle'!D47</f>
        <v>36.299999999999997</v>
      </c>
      <c r="F38">
        <f t="shared" si="0"/>
        <v>36.299999999999997</v>
      </c>
    </row>
    <row r="39" spans="1:6" x14ac:dyDescent="0.25">
      <c r="A39" s="86">
        <f>'2019_1_3_3_Downloadtabelle'!C48</f>
        <v>2015</v>
      </c>
      <c r="B39" t="str">
        <f>'2019_1_3_3_Downloadtabelle'!B48</f>
        <v>3 – 6</v>
      </c>
      <c r="C39" t="s">
        <v>61</v>
      </c>
      <c r="D39" t="str">
        <f>'2019_1_3_3_Downloadtabelle'!$D$7</f>
        <v>Männlich</v>
      </c>
      <c r="E39">
        <f>'2019_1_3_3_Downloadtabelle'!D48</f>
        <v>31.9</v>
      </c>
      <c r="F39">
        <f t="shared" si="0"/>
        <v>31.9</v>
      </c>
    </row>
    <row r="40" spans="1:6" x14ac:dyDescent="0.25">
      <c r="A40" s="86">
        <f>'2019_1_3_3_Downloadtabelle'!C49</f>
        <v>2015</v>
      </c>
      <c r="B40" t="str">
        <f>'2019_1_3_3_Downloadtabelle'!B49</f>
        <v>6 – 15</v>
      </c>
      <c r="C40" t="s">
        <v>61</v>
      </c>
      <c r="D40" t="str">
        <f>'2019_1_3_3_Downloadtabelle'!$D$7</f>
        <v>Männlich</v>
      </c>
      <c r="E40">
        <f>'2019_1_3_3_Downloadtabelle'!D49</f>
        <v>98.1</v>
      </c>
      <c r="F40">
        <f t="shared" si="0"/>
        <v>98.1</v>
      </c>
    </row>
    <row r="41" spans="1:6" x14ac:dyDescent="0.25">
      <c r="A41" s="86">
        <f>'2019_1_3_3_Downloadtabelle'!C50</f>
        <v>2015</v>
      </c>
      <c r="B41" t="str">
        <f>'2019_1_3_3_Downloadtabelle'!B50</f>
        <v>15 – 20</v>
      </c>
      <c r="C41" t="s">
        <v>61</v>
      </c>
      <c r="D41" t="str">
        <f>'2019_1_3_3_Downloadtabelle'!$D$7</f>
        <v>Männlich</v>
      </c>
      <c r="E41">
        <f>'2019_1_3_3_Downloadtabelle'!D50</f>
        <v>52.4</v>
      </c>
      <c r="F41">
        <f t="shared" si="0"/>
        <v>52.4</v>
      </c>
    </row>
    <row r="42" spans="1:6" x14ac:dyDescent="0.25">
      <c r="A42" s="86">
        <f>'2019_1_3_3_Downloadtabelle'!C51</f>
        <v>2015</v>
      </c>
      <c r="B42" t="str">
        <f>'2019_1_3_3_Downloadtabelle'!B51</f>
        <v>20 – 40</v>
      </c>
      <c r="C42" t="s">
        <v>61</v>
      </c>
      <c r="D42" t="str">
        <f>'2019_1_3_3_Downloadtabelle'!$D$7</f>
        <v>Männlich</v>
      </c>
      <c r="E42">
        <f>'2019_1_3_3_Downloadtabelle'!D51</f>
        <v>208.3</v>
      </c>
      <c r="F42">
        <f t="shared" si="0"/>
        <v>208.3</v>
      </c>
    </row>
    <row r="43" spans="1:6" x14ac:dyDescent="0.25">
      <c r="A43" s="86">
        <f>'2019_1_3_3_Downloadtabelle'!C52</f>
        <v>2015</v>
      </c>
      <c r="B43" t="str">
        <f>'2019_1_3_3_Downloadtabelle'!B52</f>
        <v>40 – 65</v>
      </c>
      <c r="C43" t="s">
        <v>61</v>
      </c>
      <c r="D43" t="str">
        <f>'2019_1_3_3_Downloadtabelle'!$D$7</f>
        <v>Männlich</v>
      </c>
      <c r="E43">
        <f>'2019_1_3_3_Downloadtabelle'!D52</f>
        <v>218.7</v>
      </c>
      <c r="F43">
        <f t="shared" si="0"/>
        <v>218.7</v>
      </c>
    </row>
    <row r="44" spans="1:6" x14ac:dyDescent="0.25">
      <c r="A44" s="86">
        <f>'2019_1_3_3_Downloadtabelle'!C53</f>
        <v>2015</v>
      </c>
      <c r="B44" t="str">
        <f>'2019_1_3_3_Downloadtabelle'!B53</f>
        <v>65 – 80</v>
      </c>
      <c r="C44" t="s">
        <v>61</v>
      </c>
      <c r="D44" t="str">
        <f>'2019_1_3_3_Downloadtabelle'!$D$7</f>
        <v>Männlich</v>
      </c>
      <c r="E44">
        <f>'2019_1_3_3_Downloadtabelle'!D53</f>
        <v>56.3</v>
      </c>
      <c r="F44">
        <f t="shared" si="0"/>
        <v>56.3</v>
      </c>
    </row>
    <row r="45" spans="1:6" x14ac:dyDescent="0.25">
      <c r="A45" s="86">
        <f>'2019_1_3_3_Downloadtabelle'!C54</f>
        <v>2015</v>
      </c>
      <c r="B45" t="str">
        <f>'2019_1_3_3_Downloadtabelle'!B54</f>
        <v>80 und älter</v>
      </c>
      <c r="C45" t="s">
        <v>61</v>
      </c>
      <c r="D45" t="str">
        <f>'2019_1_3_3_Downloadtabelle'!$D$7</f>
        <v>Männlich</v>
      </c>
      <c r="E45">
        <f>'2019_1_3_3_Downloadtabelle'!D54</f>
        <v>10.1</v>
      </c>
      <c r="F45">
        <f t="shared" si="0"/>
        <v>10.1</v>
      </c>
    </row>
    <row r="46" spans="1:6" x14ac:dyDescent="0.25">
      <c r="A46" s="86">
        <f>'2019_1_3_3_Downloadtabelle'!C55</f>
        <v>2015</v>
      </c>
      <c r="B46" t="str">
        <f>'2019_1_3_3_Downloadtabelle'!B55</f>
        <v>Insgesamt</v>
      </c>
      <c r="C46" t="s">
        <v>61</v>
      </c>
      <c r="D46" t="str">
        <f>'2019_1_3_3_Downloadtabelle'!$D$7</f>
        <v>Männlich</v>
      </c>
      <c r="E46">
        <f>'2019_1_3_3_Downloadtabelle'!D55</f>
        <v>712.1</v>
      </c>
      <c r="F46">
        <f t="shared" si="0"/>
        <v>712.1</v>
      </c>
    </row>
    <row r="47" spans="1:6" x14ac:dyDescent="0.25">
      <c r="A47" s="86">
        <f>'2019_1_3_3_Downloadtabelle'!C56</f>
        <v>2014</v>
      </c>
      <c r="B47" t="str">
        <f>'2019_1_3_3_Downloadtabelle'!B56</f>
        <v>0 – 3</v>
      </c>
      <c r="C47" t="s">
        <v>61</v>
      </c>
      <c r="D47" t="str">
        <f>'2019_1_3_3_Downloadtabelle'!$D$7</f>
        <v>Männlich</v>
      </c>
      <c r="E47">
        <f>'2019_1_3_3_Downloadtabelle'!D56</f>
        <v>32.1</v>
      </c>
      <c r="F47">
        <f t="shared" si="0"/>
        <v>32.1</v>
      </c>
    </row>
    <row r="48" spans="1:6" x14ac:dyDescent="0.25">
      <c r="A48" s="86">
        <f>'2019_1_3_3_Downloadtabelle'!C57</f>
        <v>2014</v>
      </c>
      <c r="B48" t="str">
        <f>'2019_1_3_3_Downloadtabelle'!B57</f>
        <v>3 – 6</v>
      </c>
      <c r="C48" t="s">
        <v>61</v>
      </c>
      <c r="D48" t="str">
        <f>'2019_1_3_3_Downloadtabelle'!$D$7</f>
        <v>Männlich</v>
      </c>
      <c r="E48">
        <f>'2019_1_3_3_Downloadtabelle'!D57</f>
        <v>30.2</v>
      </c>
      <c r="F48">
        <f t="shared" si="0"/>
        <v>30.2</v>
      </c>
    </row>
    <row r="49" spans="1:6" x14ac:dyDescent="0.25">
      <c r="A49" s="86">
        <f>'2019_1_3_3_Downloadtabelle'!C58</f>
        <v>2014</v>
      </c>
      <c r="B49" t="str">
        <f>'2019_1_3_3_Downloadtabelle'!B58</f>
        <v>6 – 15</v>
      </c>
      <c r="C49" t="s">
        <v>61</v>
      </c>
      <c r="D49" t="str">
        <f>'2019_1_3_3_Downloadtabelle'!$D$7</f>
        <v>Männlich</v>
      </c>
      <c r="E49">
        <f>'2019_1_3_3_Downloadtabelle'!D58</f>
        <v>97.1</v>
      </c>
      <c r="F49">
        <f t="shared" si="0"/>
        <v>97.1</v>
      </c>
    </row>
    <row r="50" spans="1:6" x14ac:dyDescent="0.25">
      <c r="A50" s="86">
        <f>'2019_1_3_3_Downloadtabelle'!C59</f>
        <v>2014</v>
      </c>
      <c r="B50" t="str">
        <f>'2019_1_3_3_Downloadtabelle'!B59</f>
        <v>15 – 20</v>
      </c>
      <c r="C50" t="s">
        <v>61</v>
      </c>
      <c r="D50" t="str">
        <f>'2019_1_3_3_Downloadtabelle'!$D$7</f>
        <v>Männlich</v>
      </c>
      <c r="E50">
        <f>'2019_1_3_3_Downloadtabelle'!D59</f>
        <v>49.9</v>
      </c>
      <c r="F50">
        <f t="shared" si="0"/>
        <v>49.9</v>
      </c>
    </row>
    <row r="51" spans="1:6" x14ac:dyDescent="0.25">
      <c r="A51" s="86">
        <f>'2019_1_3_3_Downloadtabelle'!C60</f>
        <v>2014</v>
      </c>
      <c r="B51" t="str">
        <f>'2019_1_3_3_Downloadtabelle'!B60</f>
        <v>20 – 40</v>
      </c>
      <c r="C51" t="s">
        <v>61</v>
      </c>
      <c r="D51" t="str">
        <f>'2019_1_3_3_Downloadtabelle'!$D$7</f>
        <v>Männlich</v>
      </c>
      <c r="E51">
        <f>'2019_1_3_3_Downloadtabelle'!D60</f>
        <v>198.2</v>
      </c>
      <c r="F51">
        <f t="shared" si="0"/>
        <v>198.2</v>
      </c>
    </row>
    <row r="52" spans="1:6" x14ac:dyDescent="0.25">
      <c r="A52" s="86">
        <f>'2019_1_3_3_Downloadtabelle'!C61</f>
        <v>2014</v>
      </c>
      <c r="B52" t="str">
        <f>'2019_1_3_3_Downloadtabelle'!B61</f>
        <v>40 – 65</v>
      </c>
      <c r="C52" t="s">
        <v>61</v>
      </c>
      <c r="D52" t="str">
        <f>'2019_1_3_3_Downloadtabelle'!$D$7</f>
        <v>Männlich</v>
      </c>
      <c r="E52">
        <f>'2019_1_3_3_Downloadtabelle'!D61</f>
        <v>209.1</v>
      </c>
      <c r="F52">
        <f t="shared" si="0"/>
        <v>209.1</v>
      </c>
    </row>
    <row r="53" spans="1:6" x14ac:dyDescent="0.25">
      <c r="A53" s="86">
        <f>'2019_1_3_3_Downloadtabelle'!C62</f>
        <v>2014</v>
      </c>
      <c r="B53" t="str">
        <f>'2019_1_3_3_Downloadtabelle'!B62</f>
        <v>65 – 80</v>
      </c>
      <c r="C53" t="s">
        <v>61</v>
      </c>
      <c r="D53" t="str">
        <f>'2019_1_3_3_Downloadtabelle'!$D$7</f>
        <v>Männlich</v>
      </c>
      <c r="E53">
        <f>'2019_1_3_3_Downloadtabelle'!D62</f>
        <v>55.8</v>
      </c>
      <c r="F53">
        <f t="shared" si="0"/>
        <v>55.8</v>
      </c>
    </row>
    <row r="54" spans="1:6" x14ac:dyDescent="0.25">
      <c r="A54" s="86">
        <f>'2019_1_3_3_Downloadtabelle'!C63</f>
        <v>2014</v>
      </c>
      <c r="B54" t="str">
        <f>'2019_1_3_3_Downloadtabelle'!B63</f>
        <v>80 und älter</v>
      </c>
      <c r="C54" t="s">
        <v>61</v>
      </c>
      <c r="D54" t="str">
        <f>'2019_1_3_3_Downloadtabelle'!$D$7</f>
        <v>Männlich</v>
      </c>
      <c r="E54">
        <f>'2019_1_3_3_Downloadtabelle'!D63</f>
        <v>9.4</v>
      </c>
      <c r="F54">
        <f t="shared" si="0"/>
        <v>9.4</v>
      </c>
    </row>
    <row r="55" spans="1:6" x14ac:dyDescent="0.25">
      <c r="A55" s="86">
        <f>'2019_1_3_3_Downloadtabelle'!C64</f>
        <v>2014</v>
      </c>
      <c r="B55" t="str">
        <f>'2019_1_3_3_Downloadtabelle'!B64</f>
        <v>Insgesamt</v>
      </c>
      <c r="C55" t="s">
        <v>61</v>
      </c>
      <c r="D55" t="str">
        <f>'2019_1_3_3_Downloadtabelle'!$D$7</f>
        <v>Männlich</v>
      </c>
      <c r="E55">
        <f>'2019_1_3_3_Downloadtabelle'!D64</f>
        <v>681.7</v>
      </c>
      <c r="F55">
        <f t="shared" si="0"/>
        <v>681.7</v>
      </c>
    </row>
    <row r="56" spans="1:6" x14ac:dyDescent="0.25">
      <c r="A56" s="86">
        <f>'2019_1_3_3_Downloadtabelle'!C65</f>
        <v>2013</v>
      </c>
      <c r="B56" t="str">
        <f>'2019_1_3_3_Downloadtabelle'!B65</f>
        <v>0 – 3</v>
      </c>
      <c r="C56" t="s">
        <v>61</v>
      </c>
      <c r="D56" t="str">
        <f>'2019_1_3_3_Downloadtabelle'!$D$7</f>
        <v>Männlich</v>
      </c>
      <c r="E56">
        <f>'2019_1_3_3_Downloadtabelle'!D65</f>
        <v>32.5</v>
      </c>
      <c r="F56">
        <f t="shared" si="0"/>
        <v>32.5</v>
      </c>
    </row>
    <row r="57" spans="1:6" x14ac:dyDescent="0.25">
      <c r="A57" s="86">
        <f>'2019_1_3_3_Downloadtabelle'!C66</f>
        <v>2013</v>
      </c>
      <c r="B57" t="str">
        <f>'2019_1_3_3_Downloadtabelle'!B66</f>
        <v>3 – 6</v>
      </c>
      <c r="C57" t="s">
        <v>61</v>
      </c>
      <c r="D57" t="str">
        <f>'2019_1_3_3_Downloadtabelle'!$D$7</f>
        <v>Männlich</v>
      </c>
      <c r="E57">
        <f>'2019_1_3_3_Downloadtabelle'!D66</f>
        <v>32.700000000000003</v>
      </c>
      <c r="F57">
        <f t="shared" si="0"/>
        <v>32.700000000000003</v>
      </c>
    </row>
    <row r="58" spans="1:6" x14ac:dyDescent="0.25">
      <c r="A58" s="86">
        <f>'2019_1_3_3_Downloadtabelle'!C67</f>
        <v>2013</v>
      </c>
      <c r="B58" t="str">
        <f>'2019_1_3_3_Downloadtabelle'!B67</f>
        <v>6 – 15</v>
      </c>
      <c r="C58" t="s">
        <v>61</v>
      </c>
      <c r="D58" t="str">
        <f>'2019_1_3_3_Downloadtabelle'!$D$7</f>
        <v>Männlich</v>
      </c>
      <c r="E58">
        <f>'2019_1_3_3_Downloadtabelle'!D67</f>
        <v>91.6</v>
      </c>
      <c r="F58">
        <f t="shared" si="0"/>
        <v>91.6</v>
      </c>
    </row>
    <row r="59" spans="1:6" x14ac:dyDescent="0.25">
      <c r="A59" s="86">
        <f>'2019_1_3_3_Downloadtabelle'!C68</f>
        <v>2013</v>
      </c>
      <c r="B59" t="str">
        <f>'2019_1_3_3_Downloadtabelle'!B68</f>
        <v>15 – 20</v>
      </c>
      <c r="C59" t="s">
        <v>61</v>
      </c>
      <c r="D59" t="str">
        <f>'2019_1_3_3_Downloadtabelle'!$D$7</f>
        <v>Männlich</v>
      </c>
      <c r="E59">
        <f>'2019_1_3_3_Downloadtabelle'!D68</f>
        <v>48.3</v>
      </c>
      <c r="F59">
        <f t="shared" si="0"/>
        <v>48.3</v>
      </c>
    </row>
    <row r="60" spans="1:6" x14ac:dyDescent="0.25">
      <c r="A60" s="86">
        <f>'2019_1_3_3_Downloadtabelle'!C69</f>
        <v>2013</v>
      </c>
      <c r="B60" t="str">
        <f>'2019_1_3_3_Downloadtabelle'!B69</f>
        <v>20 – 40</v>
      </c>
      <c r="C60" t="s">
        <v>61</v>
      </c>
      <c r="D60" t="str">
        <f>'2019_1_3_3_Downloadtabelle'!$D$7</f>
        <v>Männlich</v>
      </c>
      <c r="E60">
        <f>'2019_1_3_3_Downloadtabelle'!D69</f>
        <v>201.8</v>
      </c>
      <c r="F60">
        <f t="shared" si="0"/>
        <v>201.8</v>
      </c>
    </row>
    <row r="61" spans="1:6" x14ac:dyDescent="0.25">
      <c r="A61" s="86">
        <f>'2019_1_3_3_Downloadtabelle'!C70</f>
        <v>2013</v>
      </c>
      <c r="B61" t="str">
        <f>'2019_1_3_3_Downloadtabelle'!B70</f>
        <v>40 – 65</v>
      </c>
      <c r="C61" t="s">
        <v>61</v>
      </c>
      <c r="D61" t="str">
        <f>'2019_1_3_3_Downloadtabelle'!$D$7</f>
        <v>Männlich</v>
      </c>
      <c r="E61">
        <f>'2019_1_3_3_Downloadtabelle'!D70</f>
        <v>210.1</v>
      </c>
      <c r="F61">
        <f t="shared" si="0"/>
        <v>210.1</v>
      </c>
    </row>
    <row r="62" spans="1:6" x14ac:dyDescent="0.25">
      <c r="A62" s="86">
        <f>'2019_1_3_3_Downloadtabelle'!C71</f>
        <v>2013</v>
      </c>
      <c r="B62" t="str">
        <f>'2019_1_3_3_Downloadtabelle'!B71</f>
        <v>65 – 80</v>
      </c>
      <c r="C62" t="s">
        <v>61</v>
      </c>
      <c r="D62" t="str">
        <f>'2019_1_3_3_Downloadtabelle'!$D$7</f>
        <v>Männlich</v>
      </c>
      <c r="E62">
        <f>'2019_1_3_3_Downloadtabelle'!D71</f>
        <v>53.1</v>
      </c>
      <c r="F62">
        <f t="shared" si="0"/>
        <v>53.1</v>
      </c>
    </row>
    <row r="63" spans="1:6" x14ac:dyDescent="0.25">
      <c r="A63" s="86">
        <f>'2019_1_3_3_Downloadtabelle'!C72</f>
        <v>2013</v>
      </c>
      <c r="B63" t="str">
        <f>'2019_1_3_3_Downloadtabelle'!B72</f>
        <v>80 und älter</v>
      </c>
      <c r="C63" t="s">
        <v>61</v>
      </c>
      <c r="D63" t="str">
        <f>'2019_1_3_3_Downloadtabelle'!$D$7</f>
        <v>Männlich</v>
      </c>
      <c r="E63">
        <f>'2019_1_3_3_Downloadtabelle'!D72</f>
        <v>8.6</v>
      </c>
      <c r="F63">
        <f t="shared" si="0"/>
        <v>8.6</v>
      </c>
    </row>
    <row r="64" spans="1:6" x14ac:dyDescent="0.25">
      <c r="A64" s="86">
        <f>'2019_1_3_3_Downloadtabelle'!C73</f>
        <v>2013</v>
      </c>
      <c r="B64" t="str">
        <f>'2019_1_3_3_Downloadtabelle'!B73</f>
        <v>Insgesamt</v>
      </c>
      <c r="C64" t="s">
        <v>61</v>
      </c>
      <c r="D64" t="str">
        <f>'2019_1_3_3_Downloadtabelle'!$D$7</f>
        <v>Männlich</v>
      </c>
      <c r="E64">
        <f>'2019_1_3_3_Downloadtabelle'!D73</f>
        <v>678.7</v>
      </c>
      <c r="F64">
        <f t="shared" si="0"/>
        <v>678.7</v>
      </c>
    </row>
    <row r="65" spans="1:6" x14ac:dyDescent="0.25">
      <c r="A65" s="86">
        <f>'2019_1_3_3_Downloadtabelle'!C74</f>
        <v>2012</v>
      </c>
      <c r="B65" t="str">
        <f>'2019_1_3_3_Downloadtabelle'!B74</f>
        <v>0 – 3</v>
      </c>
      <c r="C65" t="s">
        <v>61</v>
      </c>
      <c r="D65" t="str">
        <f>'2019_1_3_3_Downloadtabelle'!$D$7</f>
        <v>Männlich</v>
      </c>
      <c r="E65">
        <f>'2019_1_3_3_Downloadtabelle'!D74</f>
        <v>29.1</v>
      </c>
      <c r="F65">
        <f t="shared" si="0"/>
        <v>29.1</v>
      </c>
    </row>
    <row r="66" spans="1:6" x14ac:dyDescent="0.25">
      <c r="A66" s="86">
        <f>'2019_1_3_3_Downloadtabelle'!C75</f>
        <v>2012</v>
      </c>
      <c r="B66" t="str">
        <f>'2019_1_3_3_Downloadtabelle'!B75</f>
        <v>3 – 6</v>
      </c>
      <c r="C66" t="s">
        <v>61</v>
      </c>
      <c r="D66" t="str">
        <f>'2019_1_3_3_Downloadtabelle'!$D$7</f>
        <v>Männlich</v>
      </c>
      <c r="E66">
        <f>'2019_1_3_3_Downloadtabelle'!D75</f>
        <v>32.700000000000003</v>
      </c>
      <c r="F66">
        <f t="shared" si="0"/>
        <v>32.700000000000003</v>
      </c>
    </row>
    <row r="67" spans="1:6" x14ac:dyDescent="0.25">
      <c r="A67" s="86">
        <f>'2019_1_3_3_Downloadtabelle'!C76</f>
        <v>2012</v>
      </c>
      <c r="B67" t="str">
        <f>'2019_1_3_3_Downloadtabelle'!B76</f>
        <v>6 – 15</v>
      </c>
      <c r="C67" t="s">
        <v>61</v>
      </c>
      <c r="D67" t="str">
        <f>'2019_1_3_3_Downloadtabelle'!$D$7</f>
        <v>Männlich</v>
      </c>
      <c r="E67">
        <f>'2019_1_3_3_Downloadtabelle'!D76</f>
        <v>98.5</v>
      </c>
      <c r="F67">
        <f t="shared" ref="F67:F82" si="1">E67</f>
        <v>98.5</v>
      </c>
    </row>
    <row r="68" spans="1:6" x14ac:dyDescent="0.25">
      <c r="A68" s="86">
        <f>'2019_1_3_3_Downloadtabelle'!C77</f>
        <v>2012</v>
      </c>
      <c r="B68" t="str">
        <f>'2019_1_3_3_Downloadtabelle'!B77</f>
        <v>15 – 20</v>
      </c>
      <c r="C68" t="s">
        <v>61</v>
      </c>
      <c r="D68" t="str">
        <f>'2019_1_3_3_Downloadtabelle'!$D$7</f>
        <v>Männlich</v>
      </c>
      <c r="E68">
        <f>'2019_1_3_3_Downloadtabelle'!D77</f>
        <v>54</v>
      </c>
      <c r="F68">
        <f t="shared" si="1"/>
        <v>54</v>
      </c>
    </row>
    <row r="69" spans="1:6" x14ac:dyDescent="0.25">
      <c r="A69" s="86">
        <f>'2019_1_3_3_Downloadtabelle'!C78</f>
        <v>2012</v>
      </c>
      <c r="B69" t="str">
        <f>'2019_1_3_3_Downloadtabelle'!B78</f>
        <v>20 – 40</v>
      </c>
      <c r="C69" t="s">
        <v>61</v>
      </c>
      <c r="D69" t="str">
        <f>'2019_1_3_3_Downloadtabelle'!$D$7</f>
        <v>Männlich</v>
      </c>
      <c r="E69">
        <f>'2019_1_3_3_Downloadtabelle'!D78</f>
        <v>213</v>
      </c>
      <c r="F69">
        <f t="shared" si="1"/>
        <v>213</v>
      </c>
    </row>
    <row r="70" spans="1:6" x14ac:dyDescent="0.25">
      <c r="A70" s="86">
        <f>'2019_1_3_3_Downloadtabelle'!C79</f>
        <v>2012</v>
      </c>
      <c r="B70" t="str">
        <f>'2019_1_3_3_Downloadtabelle'!B79</f>
        <v>40 – 65</v>
      </c>
      <c r="C70" t="s">
        <v>61</v>
      </c>
      <c r="D70" t="str">
        <f>'2019_1_3_3_Downloadtabelle'!$D$7</f>
        <v>Männlich</v>
      </c>
      <c r="E70">
        <f>'2019_1_3_3_Downloadtabelle'!D79</f>
        <v>217.6</v>
      </c>
      <c r="F70">
        <f t="shared" si="1"/>
        <v>217.6</v>
      </c>
    </row>
    <row r="71" spans="1:6" x14ac:dyDescent="0.25">
      <c r="A71" s="86">
        <f>'2019_1_3_3_Downloadtabelle'!C80</f>
        <v>2012</v>
      </c>
      <c r="B71" t="str">
        <f>'2019_1_3_3_Downloadtabelle'!B80</f>
        <v>65 – 80</v>
      </c>
      <c r="C71" t="s">
        <v>61</v>
      </c>
      <c r="D71" t="str">
        <f>'2019_1_3_3_Downloadtabelle'!$D$7</f>
        <v>Männlich</v>
      </c>
      <c r="E71">
        <f>'2019_1_3_3_Downloadtabelle'!D80</f>
        <v>57.5</v>
      </c>
      <c r="F71">
        <f t="shared" si="1"/>
        <v>57.5</v>
      </c>
    </row>
    <row r="72" spans="1:6" x14ac:dyDescent="0.25">
      <c r="A72" s="86">
        <f>'2019_1_3_3_Downloadtabelle'!C81</f>
        <v>2012</v>
      </c>
      <c r="B72" t="str">
        <f>'2019_1_3_3_Downloadtabelle'!B81</f>
        <v>80 und älter</v>
      </c>
      <c r="C72" t="s">
        <v>61</v>
      </c>
      <c r="D72" t="str">
        <f>'2019_1_3_3_Downloadtabelle'!$D$7</f>
        <v>Männlich</v>
      </c>
      <c r="E72">
        <f>'2019_1_3_3_Downloadtabelle'!D81</f>
        <v>9.1999999999999993</v>
      </c>
      <c r="F72">
        <f t="shared" si="1"/>
        <v>9.1999999999999993</v>
      </c>
    </row>
    <row r="73" spans="1:6" x14ac:dyDescent="0.25">
      <c r="A73" s="86">
        <f>'2019_1_3_3_Downloadtabelle'!C82</f>
        <v>2012</v>
      </c>
      <c r="B73" t="str">
        <f>'2019_1_3_3_Downloadtabelle'!B82</f>
        <v>Insgesamt</v>
      </c>
      <c r="C73" t="s">
        <v>61</v>
      </c>
      <c r="D73" t="str">
        <f>'2019_1_3_3_Downloadtabelle'!$D$7</f>
        <v>Männlich</v>
      </c>
      <c r="E73">
        <f>'2019_1_3_3_Downloadtabelle'!D82</f>
        <v>711.7</v>
      </c>
      <c r="F73">
        <f t="shared" si="1"/>
        <v>711.7</v>
      </c>
    </row>
    <row r="74" spans="1:6" x14ac:dyDescent="0.25">
      <c r="A74" s="86">
        <f>'2019_1_3_3_Downloadtabelle'!C83</f>
        <v>2011</v>
      </c>
      <c r="B74" t="str">
        <f>'2019_1_3_3_Downloadtabelle'!B83</f>
        <v>0 – 3</v>
      </c>
      <c r="C74" t="s">
        <v>61</v>
      </c>
      <c r="D74" t="str">
        <f>'2019_1_3_3_Downloadtabelle'!$D$7</f>
        <v>Männlich</v>
      </c>
      <c r="E74">
        <f>'2019_1_3_3_Downloadtabelle'!D83</f>
        <v>31.3</v>
      </c>
      <c r="F74">
        <f t="shared" si="1"/>
        <v>31.3</v>
      </c>
    </row>
    <row r="75" spans="1:6" x14ac:dyDescent="0.25">
      <c r="A75" s="86">
        <f>'2019_1_3_3_Downloadtabelle'!C84</f>
        <v>2011</v>
      </c>
      <c r="B75" t="str">
        <f>'2019_1_3_3_Downloadtabelle'!B84</f>
        <v>3 – 6</v>
      </c>
      <c r="C75" t="s">
        <v>61</v>
      </c>
      <c r="D75" t="str">
        <f>'2019_1_3_3_Downloadtabelle'!$D$7</f>
        <v>Männlich</v>
      </c>
      <c r="E75">
        <f>'2019_1_3_3_Downloadtabelle'!D84</f>
        <v>28.1</v>
      </c>
      <c r="F75">
        <f t="shared" si="1"/>
        <v>28.1</v>
      </c>
    </row>
    <row r="76" spans="1:6" x14ac:dyDescent="0.25">
      <c r="A76" s="86">
        <f>'2019_1_3_3_Downloadtabelle'!C85</f>
        <v>2011</v>
      </c>
      <c r="B76" t="str">
        <f>'2019_1_3_3_Downloadtabelle'!B85</f>
        <v>6 – 15</v>
      </c>
      <c r="C76" t="s">
        <v>61</v>
      </c>
      <c r="D76" t="str">
        <f>'2019_1_3_3_Downloadtabelle'!$D$7</f>
        <v>Männlich</v>
      </c>
      <c r="E76">
        <f>'2019_1_3_3_Downloadtabelle'!D85</f>
        <v>99.4</v>
      </c>
      <c r="F76">
        <f t="shared" si="1"/>
        <v>99.4</v>
      </c>
    </row>
    <row r="77" spans="1:6" x14ac:dyDescent="0.25">
      <c r="A77" s="86">
        <f>'2019_1_3_3_Downloadtabelle'!C86</f>
        <v>2011</v>
      </c>
      <c r="B77" t="str">
        <f>'2019_1_3_3_Downloadtabelle'!B86</f>
        <v>15 – 20</v>
      </c>
      <c r="C77" t="s">
        <v>61</v>
      </c>
      <c r="D77" t="str">
        <f>'2019_1_3_3_Downloadtabelle'!$D$7</f>
        <v>Männlich</v>
      </c>
      <c r="E77">
        <f>'2019_1_3_3_Downloadtabelle'!D86</f>
        <v>53.6</v>
      </c>
      <c r="F77">
        <f t="shared" si="1"/>
        <v>53.6</v>
      </c>
    </row>
    <row r="78" spans="1:6" x14ac:dyDescent="0.25">
      <c r="A78" s="86">
        <f>'2019_1_3_3_Downloadtabelle'!C87</f>
        <v>2011</v>
      </c>
      <c r="B78" t="str">
        <f>'2019_1_3_3_Downloadtabelle'!B87</f>
        <v>20 – 40</v>
      </c>
      <c r="C78" t="s">
        <v>61</v>
      </c>
      <c r="D78" t="str">
        <f>'2019_1_3_3_Downloadtabelle'!$D$7</f>
        <v>Männlich</v>
      </c>
      <c r="E78">
        <f>'2019_1_3_3_Downloadtabelle'!D87</f>
        <v>211.9</v>
      </c>
      <c r="F78">
        <f t="shared" si="1"/>
        <v>211.9</v>
      </c>
    </row>
    <row r="79" spans="1:6" x14ac:dyDescent="0.25">
      <c r="A79" s="86">
        <f>'2019_1_3_3_Downloadtabelle'!C88</f>
        <v>2011</v>
      </c>
      <c r="B79" t="str">
        <f>'2019_1_3_3_Downloadtabelle'!B88</f>
        <v>40 – 65</v>
      </c>
      <c r="C79" t="s">
        <v>61</v>
      </c>
      <c r="D79" t="str">
        <f>'2019_1_3_3_Downloadtabelle'!$D$7</f>
        <v>Männlich</v>
      </c>
      <c r="E79">
        <f>'2019_1_3_3_Downloadtabelle'!D88</f>
        <v>209.4</v>
      </c>
      <c r="F79">
        <f t="shared" si="1"/>
        <v>209.4</v>
      </c>
    </row>
    <row r="80" spans="1:6" x14ac:dyDescent="0.25">
      <c r="A80" s="86">
        <f>'2019_1_3_3_Downloadtabelle'!C89</f>
        <v>2011</v>
      </c>
      <c r="B80" t="str">
        <f>'2019_1_3_3_Downloadtabelle'!B89</f>
        <v>65 – 80</v>
      </c>
      <c r="C80" t="s">
        <v>61</v>
      </c>
      <c r="D80" t="str">
        <f>'2019_1_3_3_Downloadtabelle'!$D$7</f>
        <v>Männlich</v>
      </c>
      <c r="E80">
        <f>'2019_1_3_3_Downloadtabelle'!D89</f>
        <v>55</v>
      </c>
      <c r="F80">
        <f t="shared" si="1"/>
        <v>55</v>
      </c>
    </row>
    <row r="81" spans="1:6" x14ac:dyDescent="0.25">
      <c r="A81" s="86">
        <f>'2019_1_3_3_Downloadtabelle'!C90</f>
        <v>2011</v>
      </c>
      <c r="B81" t="str">
        <f>'2019_1_3_3_Downloadtabelle'!B90</f>
        <v>80 und älter</v>
      </c>
      <c r="C81" t="s">
        <v>61</v>
      </c>
      <c r="D81" t="str">
        <f>'2019_1_3_3_Downloadtabelle'!$D$7</f>
        <v>Männlich</v>
      </c>
      <c r="E81">
        <f>'2019_1_3_3_Downloadtabelle'!D90</f>
        <v>8.6999999999999993</v>
      </c>
      <c r="F81">
        <f t="shared" si="1"/>
        <v>8.6999999999999993</v>
      </c>
    </row>
    <row r="82" spans="1:6" x14ac:dyDescent="0.25">
      <c r="A82" s="86">
        <f>'2019_1_3_3_Downloadtabelle'!C91</f>
        <v>2011</v>
      </c>
      <c r="B82" t="str">
        <f>'2019_1_3_3_Downloadtabelle'!B91</f>
        <v>Insgesamt</v>
      </c>
      <c r="C82" t="s">
        <v>61</v>
      </c>
      <c r="D82" t="str">
        <f>'2019_1_3_3_Downloadtabelle'!$D$7</f>
        <v>Männlich</v>
      </c>
      <c r="E82">
        <f>'2019_1_3_3_Downloadtabelle'!D91</f>
        <v>697.3</v>
      </c>
      <c r="F82">
        <f t="shared" si="1"/>
        <v>697.3</v>
      </c>
    </row>
    <row r="83" spans="1:6" x14ac:dyDescent="0.25">
      <c r="A83" s="86">
        <f>'2019_1_3_3_Downloadtabelle'!C92</f>
        <v>2010</v>
      </c>
      <c r="B83" t="str">
        <f>'2019_1_3_3_Downloadtabelle'!B92</f>
        <v>0 – 3</v>
      </c>
      <c r="C83" t="s">
        <v>61</v>
      </c>
      <c r="D83" t="str">
        <f>'2019_1_3_3_Downloadtabelle'!$D$7</f>
        <v>Männlich</v>
      </c>
      <c r="E83">
        <f>'2019_1_3_3_Downloadtabelle'!D92</f>
        <v>29643.8</v>
      </c>
      <c r="F83">
        <f>E83/1000</f>
        <v>29.643799999999999</v>
      </c>
    </row>
    <row r="84" spans="1:6" x14ac:dyDescent="0.25">
      <c r="A84" s="86">
        <f>'2019_1_3_3_Downloadtabelle'!C93</f>
        <v>2010</v>
      </c>
      <c r="B84" t="str">
        <f>'2019_1_3_3_Downloadtabelle'!B93</f>
        <v>3 – 6</v>
      </c>
      <c r="C84" t="s">
        <v>61</v>
      </c>
      <c r="D84" t="str">
        <f>'2019_1_3_3_Downloadtabelle'!$D$7</f>
        <v>Männlich</v>
      </c>
      <c r="E84">
        <f>'2019_1_3_3_Downloadtabelle'!D93</f>
        <v>34164.18</v>
      </c>
      <c r="F84">
        <f t="shared" ref="F84:F91" si="2">E84/1000</f>
        <v>34.164180000000002</v>
      </c>
    </row>
    <row r="85" spans="1:6" x14ac:dyDescent="0.25">
      <c r="A85" s="86">
        <f>'2019_1_3_3_Downloadtabelle'!C94</f>
        <v>2010</v>
      </c>
      <c r="B85" t="str">
        <f>'2019_1_3_3_Downloadtabelle'!B94</f>
        <v>6 – 15</v>
      </c>
      <c r="C85" t="s">
        <v>61</v>
      </c>
      <c r="D85" t="str">
        <f>'2019_1_3_3_Downloadtabelle'!$D$7</f>
        <v>Männlich</v>
      </c>
      <c r="E85">
        <f>'2019_1_3_3_Downloadtabelle'!D94</f>
        <v>91291.25</v>
      </c>
      <c r="F85">
        <f t="shared" si="2"/>
        <v>91.291250000000005</v>
      </c>
    </row>
    <row r="86" spans="1:6" x14ac:dyDescent="0.25">
      <c r="A86" s="86">
        <f>'2019_1_3_3_Downloadtabelle'!C95</f>
        <v>2010</v>
      </c>
      <c r="B86" t="str">
        <f>'2019_1_3_3_Downloadtabelle'!B95</f>
        <v>15 – 20</v>
      </c>
      <c r="C86" t="s">
        <v>61</v>
      </c>
      <c r="D86" t="str">
        <f>'2019_1_3_3_Downloadtabelle'!$D$7</f>
        <v>Männlich</v>
      </c>
      <c r="E86">
        <f>'2019_1_3_3_Downloadtabelle'!D95</f>
        <v>52348.7</v>
      </c>
      <c r="F86">
        <f t="shared" si="2"/>
        <v>52.348699999999994</v>
      </c>
    </row>
    <row r="87" spans="1:6" x14ac:dyDescent="0.25">
      <c r="A87" s="86">
        <f>'2019_1_3_3_Downloadtabelle'!C96</f>
        <v>2010</v>
      </c>
      <c r="B87" t="str">
        <f>'2019_1_3_3_Downloadtabelle'!B96</f>
        <v>20 – 40</v>
      </c>
      <c r="C87" t="s">
        <v>61</v>
      </c>
      <c r="D87" t="str">
        <f>'2019_1_3_3_Downloadtabelle'!$D$7</f>
        <v>Männlich</v>
      </c>
      <c r="E87">
        <f>'2019_1_3_3_Downloadtabelle'!D96</f>
        <v>200935.84</v>
      </c>
      <c r="F87">
        <f t="shared" si="2"/>
        <v>200.93583999999998</v>
      </c>
    </row>
    <row r="88" spans="1:6" x14ac:dyDescent="0.25">
      <c r="A88" s="86">
        <f>'2019_1_3_3_Downloadtabelle'!C97</f>
        <v>2010</v>
      </c>
      <c r="B88" t="str">
        <f>'2019_1_3_3_Downloadtabelle'!B97</f>
        <v>40 – 65</v>
      </c>
      <c r="C88" t="s">
        <v>61</v>
      </c>
      <c r="D88" t="str">
        <f>'2019_1_3_3_Downloadtabelle'!$D$7</f>
        <v>Männlich</v>
      </c>
      <c r="E88">
        <f>'2019_1_3_3_Downloadtabelle'!D97</f>
        <v>209070.29</v>
      </c>
      <c r="F88">
        <f t="shared" si="2"/>
        <v>209.07029</v>
      </c>
    </row>
    <row r="89" spans="1:6" x14ac:dyDescent="0.25">
      <c r="A89" s="86">
        <f>'2019_1_3_3_Downloadtabelle'!C98</f>
        <v>2010</v>
      </c>
      <c r="B89" t="str">
        <f>'2019_1_3_3_Downloadtabelle'!B98</f>
        <v>65 – 80</v>
      </c>
      <c r="C89" t="s">
        <v>61</v>
      </c>
      <c r="D89" t="str">
        <f>'2019_1_3_3_Downloadtabelle'!$D$7</f>
        <v>Männlich</v>
      </c>
      <c r="E89">
        <f>'2019_1_3_3_Downloadtabelle'!D98</f>
        <v>49345.26</v>
      </c>
      <c r="F89">
        <f t="shared" si="2"/>
        <v>49.345260000000003</v>
      </c>
    </row>
    <row r="90" spans="1:6" x14ac:dyDescent="0.25">
      <c r="A90" s="86">
        <f>'2019_1_3_3_Downloadtabelle'!C99</f>
        <v>2010</v>
      </c>
      <c r="B90" t="str">
        <f>'2019_1_3_3_Downloadtabelle'!B99</f>
        <v>80 und älter</v>
      </c>
      <c r="C90" t="s">
        <v>61</v>
      </c>
      <c r="D90" t="str">
        <f>'2019_1_3_3_Downloadtabelle'!$D$7</f>
        <v>Männlich</v>
      </c>
      <c r="E90">
        <f>'2019_1_3_3_Downloadtabelle'!D99</f>
        <v>8480.5400000000009</v>
      </c>
      <c r="F90">
        <f t="shared" si="2"/>
        <v>8.4805400000000013</v>
      </c>
    </row>
    <row r="91" spans="1:6" x14ac:dyDescent="0.25">
      <c r="A91" s="86">
        <f>'2019_1_3_3_Downloadtabelle'!C100</f>
        <v>2010</v>
      </c>
      <c r="B91" t="str">
        <f>'2019_1_3_3_Downloadtabelle'!B100</f>
        <v>Insgesamt</v>
      </c>
      <c r="C91" t="s">
        <v>61</v>
      </c>
      <c r="D91" t="str">
        <f>'2019_1_3_3_Downloadtabelle'!$D$7</f>
        <v>Männlich</v>
      </c>
      <c r="E91">
        <f>'2019_1_3_3_Downloadtabelle'!D100</f>
        <v>675279.86</v>
      </c>
      <c r="F91">
        <f t="shared" si="2"/>
        <v>675.27985999999999</v>
      </c>
    </row>
    <row r="92" spans="1:6" x14ac:dyDescent="0.25">
      <c r="A92" s="86">
        <f>'2019_1_3_3_Downloadtabelle'!C11</f>
        <v>2019</v>
      </c>
      <c r="B92" t="str">
        <f>'2019_1_3_3_Downloadtabelle'!B11</f>
        <v>0 – 3</v>
      </c>
      <c r="C92" t="s">
        <v>61</v>
      </c>
      <c r="D92" t="str">
        <f>'2019_1_3_3_Downloadtabelle'!$E$7</f>
        <v>Weiblich</v>
      </c>
      <c r="E92">
        <f>'2019_1_3_3_Downloadtabelle'!E11</f>
        <v>42.138500000000001</v>
      </c>
      <c r="F92">
        <f>E92</f>
        <v>42.138500000000001</v>
      </c>
    </row>
    <row r="93" spans="1:6" x14ac:dyDescent="0.25">
      <c r="A93" s="86">
        <f>'2019_1_3_3_Downloadtabelle'!C12</f>
        <v>2019</v>
      </c>
      <c r="B93" t="str">
        <f>'2019_1_3_3_Downloadtabelle'!B12</f>
        <v>3 – 6</v>
      </c>
      <c r="C93" t="s">
        <v>61</v>
      </c>
      <c r="D93" t="str">
        <f>'2019_1_3_3_Downloadtabelle'!$E$7</f>
        <v>Weiblich</v>
      </c>
      <c r="E93">
        <f>'2019_1_3_3_Downloadtabelle'!E12</f>
        <v>37.170290000000001</v>
      </c>
      <c r="F93">
        <f t="shared" ref="F93:F156" si="3">E93</f>
        <v>37.170290000000001</v>
      </c>
    </row>
    <row r="94" spans="1:6" x14ac:dyDescent="0.25">
      <c r="A94" s="86">
        <f>'2019_1_3_3_Downloadtabelle'!C13</f>
        <v>2019</v>
      </c>
      <c r="B94" t="str">
        <f>'2019_1_3_3_Downloadtabelle'!B13</f>
        <v>6 – 15</v>
      </c>
      <c r="C94" t="s">
        <v>61</v>
      </c>
      <c r="D94" t="str">
        <f>'2019_1_3_3_Downloadtabelle'!$E$7</f>
        <v>Weiblich</v>
      </c>
      <c r="E94">
        <f>'2019_1_3_3_Downloadtabelle'!E13</f>
        <v>109.78658999999999</v>
      </c>
      <c r="F94">
        <f t="shared" si="3"/>
        <v>109.78658999999999</v>
      </c>
    </row>
    <row r="95" spans="1:6" x14ac:dyDescent="0.25">
      <c r="A95" s="86">
        <f>'2019_1_3_3_Downloadtabelle'!C14</f>
        <v>2019</v>
      </c>
      <c r="B95" t="str">
        <f>'2019_1_3_3_Downloadtabelle'!B14</f>
        <v>15 – 20</v>
      </c>
      <c r="C95" t="s">
        <v>61</v>
      </c>
      <c r="D95" t="str">
        <f>'2019_1_3_3_Downloadtabelle'!$E$7</f>
        <v>Weiblich</v>
      </c>
      <c r="E95">
        <f>'2019_1_3_3_Downloadtabelle'!E14</f>
        <v>55.115300000000005</v>
      </c>
      <c r="F95">
        <f t="shared" si="3"/>
        <v>55.115300000000005</v>
      </c>
    </row>
    <row r="96" spans="1:6" x14ac:dyDescent="0.25">
      <c r="A96" s="86">
        <f>'2019_1_3_3_Downloadtabelle'!C15</f>
        <v>2019</v>
      </c>
      <c r="B96" t="str">
        <f>'2019_1_3_3_Downloadtabelle'!B15</f>
        <v>20 – 40</v>
      </c>
      <c r="C96" t="s">
        <v>61</v>
      </c>
      <c r="D96" t="str">
        <f>'2019_1_3_3_Downloadtabelle'!$E$7</f>
        <v>Weiblich</v>
      </c>
      <c r="E96">
        <f>'2019_1_3_3_Downloadtabelle'!E15</f>
        <v>256.22624000000002</v>
      </c>
      <c r="F96">
        <f t="shared" si="3"/>
        <v>256.22624000000002</v>
      </c>
    </row>
    <row r="97" spans="1:6" x14ac:dyDescent="0.25">
      <c r="A97" s="86">
        <f>'2019_1_3_3_Downloadtabelle'!C16</f>
        <v>2019</v>
      </c>
      <c r="B97" t="str">
        <f>'2019_1_3_3_Downloadtabelle'!B16</f>
        <v>40 – 65</v>
      </c>
      <c r="C97" t="s">
        <v>61</v>
      </c>
      <c r="D97" t="str">
        <f>'2019_1_3_3_Downloadtabelle'!$E$7</f>
        <v>Weiblich</v>
      </c>
      <c r="E97">
        <f>'2019_1_3_3_Downloadtabelle'!E16</f>
        <v>260.36651000000001</v>
      </c>
      <c r="F97">
        <f t="shared" si="3"/>
        <v>260.36651000000001</v>
      </c>
    </row>
    <row r="98" spans="1:6" x14ac:dyDescent="0.25">
      <c r="A98" s="86">
        <f>'2019_1_3_3_Downloadtabelle'!C17</f>
        <v>2019</v>
      </c>
      <c r="B98" t="str">
        <f>'2019_1_3_3_Downloadtabelle'!B17</f>
        <v>65 – 80</v>
      </c>
      <c r="C98" t="s">
        <v>61</v>
      </c>
      <c r="D98" t="str">
        <f>'2019_1_3_3_Downloadtabelle'!$E$7</f>
        <v>Weiblich</v>
      </c>
      <c r="E98">
        <f>'2019_1_3_3_Downloadtabelle'!E17</f>
        <v>69.251609999999999</v>
      </c>
      <c r="F98">
        <f t="shared" si="3"/>
        <v>69.251609999999999</v>
      </c>
    </row>
    <row r="99" spans="1:6" x14ac:dyDescent="0.25">
      <c r="A99" s="86">
        <f>'2019_1_3_3_Downloadtabelle'!C18</f>
        <v>2019</v>
      </c>
      <c r="B99" t="str">
        <f>'2019_1_3_3_Downloadtabelle'!B18</f>
        <v>80 und älter</v>
      </c>
      <c r="C99" t="s">
        <v>61</v>
      </c>
      <c r="D99" t="str">
        <f>'2019_1_3_3_Downloadtabelle'!$E$7</f>
        <v>Weiblich</v>
      </c>
      <c r="E99">
        <f>'2019_1_3_3_Downloadtabelle'!E18</f>
        <v>19.459959999999999</v>
      </c>
      <c r="F99">
        <f t="shared" si="3"/>
        <v>19.459959999999999</v>
      </c>
    </row>
    <row r="100" spans="1:6" x14ac:dyDescent="0.25">
      <c r="A100" s="86">
        <f>'2019_1_3_3_Downloadtabelle'!C19</f>
        <v>2019</v>
      </c>
      <c r="B100" t="str">
        <f>'2019_1_3_3_Downloadtabelle'!B19</f>
        <v>Insgesamt</v>
      </c>
      <c r="C100" t="s">
        <v>61</v>
      </c>
      <c r="D100" t="str">
        <f>'2019_1_3_3_Downloadtabelle'!$E$7</f>
        <v>Weiblich</v>
      </c>
      <c r="E100">
        <f>'2019_1_3_3_Downloadtabelle'!E19</f>
        <v>849.51499000000001</v>
      </c>
      <c r="F100">
        <f t="shared" si="3"/>
        <v>849.51499000000001</v>
      </c>
    </row>
    <row r="101" spans="1:6" x14ac:dyDescent="0.25">
      <c r="A101" s="86">
        <f>'2019_1_3_3_Downloadtabelle'!C20</f>
        <v>2018</v>
      </c>
      <c r="B101" t="str">
        <f>'2019_1_3_3_Downloadtabelle'!B20</f>
        <v>0 – 3</v>
      </c>
      <c r="C101" t="s">
        <v>61</v>
      </c>
      <c r="D101" t="str">
        <f>'2019_1_3_3_Downloadtabelle'!$E$7</f>
        <v>Weiblich</v>
      </c>
      <c r="E101">
        <f>'2019_1_3_3_Downloadtabelle'!E20</f>
        <v>37.879100000000001</v>
      </c>
      <c r="F101">
        <f t="shared" si="3"/>
        <v>37.879100000000001</v>
      </c>
    </row>
    <row r="102" spans="1:6" x14ac:dyDescent="0.25">
      <c r="A102" s="86">
        <f>'2019_1_3_3_Downloadtabelle'!C21</f>
        <v>2018</v>
      </c>
      <c r="B102" t="str">
        <f>'2019_1_3_3_Downloadtabelle'!B21</f>
        <v>3 – 6</v>
      </c>
      <c r="C102" t="s">
        <v>61</v>
      </c>
      <c r="D102" t="str">
        <f>'2019_1_3_3_Downloadtabelle'!$E$7</f>
        <v>Weiblich</v>
      </c>
      <c r="E102">
        <f>'2019_1_3_3_Downloadtabelle'!E21</f>
        <v>38.648029999999999</v>
      </c>
      <c r="F102">
        <f t="shared" si="3"/>
        <v>38.648029999999999</v>
      </c>
    </row>
    <row r="103" spans="1:6" x14ac:dyDescent="0.25">
      <c r="A103" s="86">
        <f>'2019_1_3_3_Downloadtabelle'!C22</f>
        <v>2018</v>
      </c>
      <c r="B103" t="str">
        <f>'2019_1_3_3_Downloadtabelle'!B22</f>
        <v>6 – 15</v>
      </c>
      <c r="C103" t="s">
        <v>61</v>
      </c>
      <c r="D103" t="str">
        <f>'2019_1_3_3_Downloadtabelle'!$E$7</f>
        <v>Weiblich</v>
      </c>
      <c r="E103">
        <f>'2019_1_3_3_Downloadtabelle'!E22</f>
        <v>103.20057000000001</v>
      </c>
      <c r="F103">
        <f t="shared" si="3"/>
        <v>103.20057000000001</v>
      </c>
    </row>
    <row r="104" spans="1:6" x14ac:dyDescent="0.25">
      <c r="A104" s="86">
        <f>'2019_1_3_3_Downloadtabelle'!C23</f>
        <v>2018</v>
      </c>
      <c r="B104" t="str">
        <f>'2019_1_3_3_Downloadtabelle'!B23</f>
        <v>15 – 20</v>
      </c>
      <c r="C104" t="s">
        <v>61</v>
      </c>
      <c r="D104" t="str">
        <f>'2019_1_3_3_Downloadtabelle'!$E$7</f>
        <v>Weiblich</v>
      </c>
      <c r="E104">
        <f>'2019_1_3_3_Downloadtabelle'!E23</f>
        <v>56.277790000000003</v>
      </c>
      <c r="F104">
        <f t="shared" si="3"/>
        <v>56.277790000000003</v>
      </c>
    </row>
    <row r="105" spans="1:6" x14ac:dyDescent="0.25">
      <c r="A105" s="86">
        <f>'2019_1_3_3_Downloadtabelle'!C24</f>
        <v>2018</v>
      </c>
      <c r="B105" t="str">
        <f>'2019_1_3_3_Downloadtabelle'!B24</f>
        <v>20 – 40</v>
      </c>
      <c r="C105" t="s">
        <v>61</v>
      </c>
      <c r="D105" t="str">
        <f>'2019_1_3_3_Downloadtabelle'!$E$7</f>
        <v>Weiblich</v>
      </c>
      <c r="E105">
        <f>'2019_1_3_3_Downloadtabelle'!E24</f>
        <v>252.66542000000001</v>
      </c>
      <c r="F105">
        <f t="shared" si="3"/>
        <v>252.66542000000001</v>
      </c>
    </row>
    <row r="106" spans="1:6" x14ac:dyDescent="0.25">
      <c r="A106" s="86">
        <f>'2019_1_3_3_Downloadtabelle'!C25</f>
        <v>2018</v>
      </c>
      <c r="B106" t="str">
        <f>'2019_1_3_3_Downloadtabelle'!B25</f>
        <v>40 – 65</v>
      </c>
      <c r="C106" t="s">
        <v>61</v>
      </c>
      <c r="D106" t="str">
        <f>'2019_1_3_3_Downloadtabelle'!$E$7</f>
        <v>Weiblich</v>
      </c>
      <c r="E106">
        <f>'2019_1_3_3_Downloadtabelle'!E25</f>
        <v>259.90300999999999</v>
      </c>
      <c r="F106">
        <f t="shared" si="3"/>
        <v>259.90300999999999</v>
      </c>
    </row>
    <row r="107" spans="1:6" x14ac:dyDescent="0.25">
      <c r="A107" s="86">
        <f>'2019_1_3_3_Downloadtabelle'!C26</f>
        <v>2018</v>
      </c>
      <c r="B107" t="str">
        <f>'2019_1_3_3_Downloadtabelle'!B26</f>
        <v>65 – 80</v>
      </c>
      <c r="C107" t="s">
        <v>61</v>
      </c>
      <c r="D107" t="str">
        <f>'2019_1_3_3_Downloadtabelle'!$E$7</f>
        <v>Weiblich</v>
      </c>
      <c r="E107">
        <f>'2019_1_3_3_Downloadtabelle'!E26</f>
        <v>66.431100000000001</v>
      </c>
      <c r="F107">
        <f t="shared" si="3"/>
        <v>66.431100000000001</v>
      </c>
    </row>
    <row r="108" spans="1:6" x14ac:dyDescent="0.25">
      <c r="A108" s="86">
        <f>'2019_1_3_3_Downloadtabelle'!C27</f>
        <v>2018</v>
      </c>
      <c r="B108" t="str">
        <f>'2019_1_3_3_Downloadtabelle'!B27</f>
        <v>80 und älter</v>
      </c>
      <c r="C108" t="s">
        <v>61</v>
      </c>
      <c r="D108" t="str">
        <f>'2019_1_3_3_Downloadtabelle'!$E$7</f>
        <v>Weiblich</v>
      </c>
      <c r="E108">
        <f>'2019_1_3_3_Downloadtabelle'!E27</f>
        <v>20.704909999999998</v>
      </c>
      <c r="F108">
        <f t="shared" si="3"/>
        <v>20.704909999999998</v>
      </c>
    </row>
    <row r="109" spans="1:6" x14ac:dyDescent="0.25">
      <c r="A109" s="86">
        <f>'2019_1_3_3_Downloadtabelle'!C28</f>
        <v>2018</v>
      </c>
      <c r="B109" t="str">
        <f>'2019_1_3_3_Downloadtabelle'!B28</f>
        <v>Insgesamt</v>
      </c>
      <c r="C109" t="s">
        <v>61</v>
      </c>
      <c r="D109" t="str">
        <f>'2019_1_3_3_Downloadtabelle'!$E$7</f>
        <v>Weiblich</v>
      </c>
      <c r="E109">
        <f>'2019_1_3_3_Downloadtabelle'!E28</f>
        <v>835.70993999999996</v>
      </c>
      <c r="F109">
        <f t="shared" si="3"/>
        <v>835.70993999999996</v>
      </c>
    </row>
    <row r="110" spans="1:6" x14ac:dyDescent="0.25">
      <c r="A110" s="86">
        <f>'2019_1_3_3_Downloadtabelle'!C29</f>
        <v>2017</v>
      </c>
      <c r="B110" t="str">
        <f>'2019_1_3_3_Downloadtabelle'!B29</f>
        <v>0 – 3</v>
      </c>
      <c r="C110" t="s">
        <v>61</v>
      </c>
      <c r="D110" t="str">
        <f>'2019_1_3_3_Downloadtabelle'!$E$7</f>
        <v>Weiblich</v>
      </c>
      <c r="E110">
        <f>'2019_1_3_3_Downloadtabelle'!E29</f>
        <v>38.325620000000001</v>
      </c>
      <c r="F110">
        <f t="shared" si="3"/>
        <v>38.325620000000001</v>
      </c>
    </row>
    <row r="111" spans="1:6" x14ac:dyDescent="0.25">
      <c r="A111" s="86">
        <f>'2019_1_3_3_Downloadtabelle'!C30</f>
        <v>2017</v>
      </c>
      <c r="B111" t="str">
        <f>'2019_1_3_3_Downloadtabelle'!B30</f>
        <v>3 – 6</v>
      </c>
      <c r="C111" t="s">
        <v>61</v>
      </c>
      <c r="D111" t="str">
        <f>'2019_1_3_3_Downloadtabelle'!$E$7</f>
        <v>Weiblich</v>
      </c>
      <c r="E111">
        <f>'2019_1_3_3_Downloadtabelle'!E30</f>
        <v>35.644330000000004</v>
      </c>
      <c r="F111">
        <f t="shared" si="3"/>
        <v>35.644330000000004</v>
      </c>
    </row>
    <row r="112" spans="1:6" x14ac:dyDescent="0.25">
      <c r="A112" s="86">
        <f>'2019_1_3_3_Downloadtabelle'!C31</f>
        <v>2017</v>
      </c>
      <c r="B112" t="str">
        <f>'2019_1_3_3_Downloadtabelle'!B31</f>
        <v>6 – 15</v>
      </c>
      <c r="C112" t="s">
        <v>61</v>
      </c>
      <c r="D112" t="str">
        <f>'2019_1_3_3_Downloadtabelle'!$E$7</f>
        <v>Weiblich</v>
      </c>
      <c r="E112">
        <f>'2019_1_3_3_Downloadtabelle'!E31</f>
        <v>102.05597</v>
      </c>
      <c r="F112">
        <f t="shared" si="3"/>
        <v>102.05597</v>
      </c>
    </row>
    <row r="113" spans="1:6" x14ac:dyDescent="0.25">
      <c r="A113" s="86">
        <f>'2019_1_3_3_Downloadtabelle'!C32</f>
        <v>2017</v>
      </c>
      <c r="B113" t="str">
        <f>'2019_1_3_3_Downloadtabelle'!B32</f>
        <v>15 – 20</v>
      </c>
      <c r="C113" t="s">
        <v>61</v>
      </c>
      <c r="D113" t="str">
        <f>'2019_1_3_3_Downloadtabelle'!$E$7</f>
        <v>Weiblich</v>
      </c>
      <c r="E113">
        <f>'2019_1_3_3_Downloadtabelle'!E32</f>
        <v>52.767580000000002</v>
      </c>
      <c r="F113">
        <f t="shared" si="3"/>
        <v>52.767580000000002</v>
      </c>
    </row>
    <row r="114" spans="1:6" x14ac:dyDescent="0.25">
      <c r="A114" s="86">
        <f>'2019_1_3_3_Downloadtabelle'!C33</f>
        <v>2017</v>
      </c>
      <c r="B114" t="str">
        <f>'2019_1_3_3_Downloadtabelle'!B33</f>
        <v>20 – 40</v>
      </c>
      <c r="C114" t="s">
        <v>61</v>
      </c>
      <c r="D114" t="str">
        <f>'2019_1_3_3_Downloadtabelle'!$E$7</f>
        <v>Weiblich</v>
      </c>
      <c r="E114">
        <f>'2019_1_3_3_Downloadtabelle'!E33</f>
        <v>233.58627999999999</v>
      </c>
      <c r="F114">
        <f t="shared" si="3"/>
        <v>233.58627999999999</v>
      </c>
    </row>
    <row r="115" spans="1:6" x14ac:dyDescent="0.25">
      <c r="A115" s="86">
        <f>'2019_1_3_3_Downloadtabelle'!C34</f>
        <v>2017</v>
      </c>
      <c r="B115" t="str">
        <f>'2019_1_3_3_Downloadtabelle'!B34</f>
        <v>40 – 65</v>
      </c>
      <c r="C115" t="s">
        <v>61</v>
      </c>
      <c r="D115" t="str">
        <f>'2019_1_3_3_Downloadtabelle'!$E$7</f>
        <v>Weiblich</v>
      </c>
      <c r="E115">
        <f>'2019_1_3_3_Downloadtabelle'!E34</f>
        <v>246.05445</v>
      </c>
      <c r="F115">
        <f t="shared" si="3"/>
        <v>246.05445</v>
      </c>
    </row>
    <row r="116" spans="1:6" x14ac:dyDescent="0.25">
      <c r="A116" s="86">
        <f>'2019_1_3_3_Downloadtabelle'!C35</f>
        <v>2017</v>
      </c>
      <c r="B116" t="str">
        <f>'2019_1_3_3_Downloadtabelle'!B35</f>
        <v>65 – 80</v>
      </c>
      <c r="C116" t="s">
        <v>61</v>
      </c>
      <c r="D116" t="str">
        <f>'2019_1_3_3_Downloadtabelle'!$E$7</f>
        <v>Weiblich</v>
      </c>
      <c r="E116">
        <f>'2019_1_3_3_Downloadtabelle'!E35</f>
        <v>62.432870000000001</v>
      </c>
      <c r="F116">
        <f t="shared" si="3"/>
        <v>62.432870000000001</v>
      </c>
    </row>
    <row r="117" spans="1:6" x14ac:dyDescent="0.25">
      <c r="A117" s="86">
        <f>'2019_1_3_3_Downloadtabelle'!C36</f>
        <v>2017</v>
      </c>
      <c r="B117" t="str">
        <f>'2019_1_3_3_Downloadtabelle'!B36</f>
        <v>80 und älter</v>
      </c>
      <c r="C117" t="s">
        <v>61</v>
      </c>
      <c r="D117" t="str">
        <f>'2019_1_3_3_Downloadtabelle'!$E$7</f>
        <v>Weiblich</v>
      </c>
      <c r="E117">
        <f>'2019_1_3_3_Downloadtabelle'!E36</f>
        <v>20.162770000000002</v>
      </c>
      <c r="F117">
        <f t="shared" si="3"/>
        <v>20.162770000000002</v>
      </c>
    </row>
    <row r="118" spans="1:6" x14ac:dyDescent="0.25">
      <c r="A118" s="86">
        <f>'2019_1_3_3_Downloadtabelle'!C37</f>
        <v>2017</v>
      </c>
      <c r="B118" t="str">
        <f>'2019_1_3_3_Downloadtabelle'!B37</f>
        <v>Insgesamt</v>
      </c>
      <c r="C118" t="s">
        <v>61</v>
      </c>
      <c r="D118" t="str">
        <f>'2019_1_3_3_Downloadtabelle'!$E$7</f>
        <v>Weiblich</v>
      </c>
      <c r="E118">
        <f>'2019_1_3_3_Downloadtabelle'!E37</f>
        <v>791.02988000000005</v>
      </c>
      <c r="F118">
        <f t="shared" si="3"/>
        <v>791.02988000000005</v>
      </c>
    </row>
    <row r="119" spans="1:6" x14ac:dyDescent="0.25">
      <c r="A119" s="86">
        <f>'2019_1_3_3_Downloadtabelle'!C38</f>
        <v>2016</v>
      </c>
      <c r="B119" t="str">
        <f>'2019_1_3_3_Downloadtabelle'!B38</f>
        <v>0 – 3</v>
      </c>
      <c r="C119" t="s">
        <v>61</v>
      </c>
      <c r="D119" t="str">
        <f>'2019_1_3_3_Downloadtabelle'!$E$7</f>
        <v>Weiblich</v>
      </c>
      <c r="E119">
        <f>'2019_1_3_3_Downloadtabelle'!E38</f>
        <v>36.9</v>
      </c>
      <c r="F119">
        <f t="shared" si="3"/>
        <v>36.9</v>
      </c>
    </row>
    <row r="120" spans="1:6" x14ac:dyDescent="0.25">
      <c r="A120" s="86">
        <f>'2019_1_3_3_Downloadtabelle'!C39</f>
        <v>2016</v>
      </c>
      <c r="B120" t="str">
        <f>'2019_1_3_3_Downloadtabelle'!B39</f>
        <v>3 – 6</v>
      </c>
      <c r="C120" t="s">
        <v>61</v>
      </c>
      <c r="D120" t="str">
        <f>'2019_1_3_3_Downloadtabelle'!$E$7</f>
        <v>Weiblich</v>
      </c>
      <c r="E120">
        <f>'2019_1_3_3_Downloadtabelle'!E39</f>
        <v>31.4</v>
      </c>
      <c r="F120">
        <f t="shared" si="3"/>
        <v>31.4</v>
      </c>
    </row>
    <row r="121" spans="1:6" x14ac:dyDescent="0.25">
      <c r="A121" s="86">
        <f>'2019_1_3_3_Downloadtabelle'!C40</f>
        <v>2016</v>
      </c>
      <c r="B121" t="str">
        <f>'2019_1_3_3_Downloadtabelle'!B40</f>
        <v>6 – 15</v>
      </c>
      <c r="C121" t="s">
        <v>61</v>
      </c>
      <c r="D121" t="str">
        <f>'2019_1_3_3_Downloadtabelle'!$E$7</f>
        <v>Weiblich</v>
      </c>
      <c r="E121">
        <f>'2019_1_3_3_Downloadtabelle'!E40</f>
        <v>95.1</v>
      </c>
      <c r="F121">
        <f t="shared" si="3"/>
        <v>95.1</v>
      </c>
    </row>
    <row r="122" spans="1:6" x14ac:dyDescent="0.25">
      <c r="A122" s="86">
        <f>'2019_1_3_3_Downloadtabelle'!C41</f>
        <v>2016</v>
      </c>
      <c r="B122" t="str">
        <f>'2019_1_3_3_Downloadtabelle'!B41</f>
        <v>15 – 20</v>
      </c>
      <c r="C122" t="s">
        <v>61</v>
      </c>
      <c r="D122" t="str">
        <f>'2019_1_3_3_Downloadtabelle'!$E$7</f>
        <v>Weiblich</v>
      </c>
      <c r="E122">
        <f>'2019_1_3_3_Downloadtabelle'!E41</f>
        <v>46.5</v>
      </c>
      <c r="F122">
        <f t="shared" si="3"/>
        <v>46.5</v>
      </c>
    </row>
    <row r="123" spans="1:6" x14ac:dyDescent="0.25">
      <c r="A123" s="86">
        <f>'2019_1_3_3_Downloadtabelle'!C42</f>
        <v>2016</v>
      </c>
      <c r="B123" t="str">
        <f>'2019_1_3_3_Downloadtabelle'!B42</f>
        <v>20 – 40</v>
      </c>
      <c r="C123" t="s">
        <v>61</v>
      </c>
      <c r="D123" t="str">
        <f>'2019_1_3_3_Downloadtabelle'!$E$7</f>
        <v>Weiblich</v>
      </c>
      <c r="E123">
        <f>'2019_1_3_3_Downloadtabelle'!E42</f>
        <v>222.2</v>
      </c>
      <c r="F123">
        <f t="shared" si="3"/>
        <v>222.2</v>
      </c>
    </row>
    <row r="124" spans="1:6" x14ac:dyDescent="0.25">
      <c r="A124" s="86">
        <f>'2019_1_3_3_Downloadtabelle'!C43</f>
        <v>2016</v>
      </c>
      <c r="B124" t="str">
        <f>'2019_1_3_3_Downloadtabelle'!B43</f>
        <v>40 – 65</v>
      </c>
      <c r="C124" t="s">
        <v>61</v>
      </c>
      <c r="D124" t="str">
        <f>'2019_1_3_3_Downloadtabelle'!$E$7</f>
        <v>Weiblich</v>
      </c>
      <c r="E124">
        <f>'2019_1_3_3_Downloadtabelle'!E43</f>
        <v>232.3</v>
      </c>
      <c r="F124">
        <f t="shared" si="3"/>
        <v>232.3</v>
      </c>
    </row>
    <row r="125" spans="1:6" x14ac:dyDescent="0.25">
      <c r="A125" s="86">
        <f>'2019_1_3_3_Downloadtabelle'!C44</f>
        <v>2016</v>
      </c>
      <c r="B125" t="str">
        <f>'2019_1_3_3_Downloadtabelle'!B44</f>
        <v>65 – 80</v>
      </c>
      <c r="C125" t="s">
        <v>61</v>
      </c>
      <c r="D125" t="str">
        <f>'2019_1_3_3_Downloadtabelle'!$E$7</f>
        <v>Weiblich</v>
      </c>
      <c r="E125">
        <f>'2019_1_3_3_Downloadtabelle'!E44</f>
        <v>62.8</v>
      </c>
      <c r="F125">
        <f t="shared" si="3"/>
        <v>62.8</v>
      </c>
    </row>
    <row r="126" spans="1:6" x14ac:dyDescent="0.25">
      <c r="A126" s="86">
        <f>'2019_1_3_3_Downloadtabelle'!C45</f>
        <v>2016</v>
      </c>
      <c r="B126" t="str">
        <f>'2019_1_3_3_Downloadtabelle'!B45</f>
        <v>80 und älter</v>
      </c>
      <c r="C126" t="s">
        <v>61</v>
      </c>
      <c r="D126" t="str">
        <f>'2019_1_3_3_Downloadtabelle'!$E$7</f>
        <v>Weiblich</v>
      </c>
      <c r="E126">
        <f>'2019_1_3_3_Downloadtabelle'!E45</f>
        <v>18.600000000000001</v>
      </c>
      <c r="F126">
        <f t="shared" si="3"/>
        <v>18.600000000000001</v>
      </c>
    </row>
    <row r="127" spans="1:6" x14ac:dyDescent="0.25">
      <c r="A127" s="86">
        <f>'2019_1_3_3_Downloadtabelle'!C46</f>
        <v>2016</v>
      </c>
      <c r="B127" t="str">
        <f>'2019_1_3_3_Downloadtabelle'!B46</f>
        <v>Insgesamt</v>
      </c>
      <c r="C127" t="s">
        <v>61</v>
      </c>
      <c r="D127" t="str">
        <f>'2019_1_3_3_Downloadtabelle'!$E$7</f>
        <v>Weiblich</v>
      </c>
      <c r="E127">
        <f>'2019_1_3_3_Downloadtabelle'!E46</f>
        <v>745.8</v>
      </c>
      <c r="F127">
        <f t="shared" si="3"/>
        <v>745.8</v>
      </c>
    </row>
    <row r="128" spans="1:6" x14ac:dyDescent="0.25">
      <c r="A128" s="86">
        <f>'2019_1_3_3_Downloadtabelle'!C47</f>
        <v>2015</v>
      </c>
      <c r="B128" t="str">
        <f>'2019_1_3_3_Downloadtabelle'!B47</f>
        <v>0 – 3</v>
      </c>
      <c r="C128" t="s">
        <v>61</v>
      </c>
      <c r="D128" t="str">
        <f>'2019_1_3_3_Downloadtabelle'!$E$7</f>
        <v>Weiblich</v>
      </c>
      <c r="E128">
        <f>'2019_1_3_3_Downloadtabelle'!E47</f>
        <v>30.3</v>
      </c>
      <c r="F128">
        <f t="shared" si="3"/>
        <v>30.3</v>
      </c>
    </row>
    <row r="129" spans="1:6" x14ac:dyDescent="0.25">
      <c r="A129" s="86">
        <f>'2019_1_3_3_Downloadtabelle'!C48</f>
        <v>2015</v>
      </c>
      <c r="B129" t="str">
        <f>'2019_1_3_3_Downloadtabelle'!B48</f>
        <v>3 – 6</v>
      </c>
      <c r="C129" t="s">
        <v>61</v>
      </c>
      <c r="D129" t="str">
        <f>'2019_1_3_3_Downloadtabelle'!$E$7</f>
        <v>Weiblich</v>
      </c>
      <c r="E129">
        <f>'2019_1_3_3_Downloadtabelle'!E48</f>
        <v>32.299999999999997</v>
      </c>
      <c r="F129">
        <f t="shared" si="3"/>
        <v>32.299999999999997</v>
      </c>
    </row>
    <row r="130" spans="1:6" x14ac:dyDescent="0.25">
      <c r="A130" s="86">
        <f>'2019_1_3_3_Downloadtabelle'!C49</f>
        <v>2015</v>
      </c>
      <c r="B130" t="str">
        <f>'2019_1_3_3_Downloadtabelle'!B49</f>
        <v>6 – 15</v>
      </c>
      <c r="C130" t="s">
        <v>61</v>
      </c>
      <c r="D130" t="str">
        <f>'2019_1_3_3_Downloadtabelle'!$E$7</f>
        <v>Weiblich</v>
      </c>
      <c r="E130">
        <f>'2019_1_3_3_Downloadtabelle'!E49</f>
        <v>84.3</v>
      </c>
      <c r="F130">
        <f t="shared" si="3"/>
        <v>84.3</v>
      </c>
    </row>
    <row r="131" spans="1:6" x14ac:dyDescent="0.25">
      <c r="A131" s="86">
        <f>'2019_1_3_3_Downloadtabelle'!C50</f>
        <v>2015</v>
      </c>
      <c r="B131" t="str">
        <f>'2019_1_3_3_Downloadtabelle'!B50</f>
        <v>15 – 20</v>
      </c>
      <c r="C131" t="s">
        <v>61</v>
      </c>
      <c r="D131" t="str">
        <f>'2019_1_3_3_Downloadtabelle'!$E$7</f>
        <v>Weiblich</v>
      </c>
      <c r="E131">
        <f>'2019_1_3_3_Downloadtabelle'!E50</f>
        <v>43.9</v>
      </c>
      <c r="F131">
        <f t="shared" si="3"/>
        <v>43.9</v>
      </c>
    </row>
    <row r="132" spans="1:6" x14ac:dyDescent="0.25">
      <c r="A132" s="86">
        <f>'2019_1_3_3_Downloadtabelle'!C51</f>
        <v>2015</v>
      </c>
      <c r="B132" t="str">
        <f>'2019_1_3_3_Downloadtabelle'!B51</f>
        <v>20 – 40</v>
      </c>
      <c r="C132" t="s">
        <v>61</v>
      </c>
      <c r="D132" t="str">
        <f>'2019_1_3_3_Downloadtabelle'!$E$7</f>
        <v>Weiblich</v>
      </c>
      <c r="E132">
        <f>'2019_1_3_3_Downloadtabelle'!E51</f>
        <v>204</v>
      </c>
      <c r="F132">
        <f t="shared" si="3"/>
        <v>204</v>
      </c>
    </row>
    <row r="133" spans="1:6" x14ac:dyDescent="0.25">
      <c r="A133" s="86">
        <f>'2019_1_3_3_Downloadtabelle'!C52</f>
        <v>2015</v>
      </c>
      <c r="B133" t="str">
        <f>'2019_1_3_3_Downloadtabelle'!B52</f>
        <v>40 – 65</v>
      </c>
      <c r="C133" t="s">
        <v>61</v>
      </c>
      <c r="D133" t="str">
        <f>'2019_1_3_3_Downloadtabelle'!$E$7</f>
        <v>Weiblich</v>
      </c>
      <c r="E133">
        <f>'2019_1_3_3_Downloadtabelle'!E52</f>
        <v>220.9</v>
      </c>
      <c r="F133">
        <f t="shared" si="3"/>
        <v>220.9</v>
      </c>
    </row>
    <row r="134" spans="1:6" x14ac:dyDescent="0.25">
      <c r="A134" s="86">
        <f>'2019_1_3_3_Downloadtabelle'!C53</f>
        <v>2015</v>
      </c>
      <c r="B134" t="str">
        <f>'2019_1_3_3_Downloadtabelle'!B53</f>
        <v>65 – 80</v>
      </c>
      <c r="C134" t="s">
        <v>61</v>
      </c>
      <c r="D134" t="str">
        <f>'2019_1_3_3_Downloadtabelle'!$E$7</f>
        <v>Weiblich</v>
      </c>
      <c r="E134">
        <f>'2019_1_3_3_Downloadtabelle'!E53</f>
        <v>55.8</v>
      </c>
      <c r="F134">
        <f t="shared" si="3"/>
        <v>55.8</v>
      </c>
    </row>
    <row r="135" spans="1:6" x14ac:dyDescent="0.25">
      <c r="A135" s="86">
        <f>'2019_1_3_3_Downloadtabelle'!C54</f>
        <v>2015</v>
      </c>
      <c r="B135" t="str">
        <f>'2019_1_3_3_Downloadtabelle'!B54</f>
        <v>80 und älter</v>
      </c>
      <c r="C135" t="s">
        <v>61</v>
      </c>
      <c r="D135" t="str">
        <f>'2019_1_3_3_Downloadtabelle'!$E$7</f>
        <v>Weiblich</v>
      </c>
      <c r="E135">
        <f>'2019_1_3_3_Downloadtabelle'!E54</f>
        <v>16.399999999999999</v>
      </c>
      <c r="F135">
        <f t="shared" si="3"/>
        <v>16.399999999999999</v>
      </c>
    </row>
    <row r="136" spans="1:6" x14ac:dyDescent="0.25">
      <c r="A136" s="86">
        <f>'2019_1_3_3_Downloadtabelle'!C55</f>
        <v>2015</v>
      </c>
      <c r="B136" t="str">
        <f>'2019_1_3_3_Downloadtabelle'!B55</f>
        <v>Insgesamt</v>
      </c>
      <c r="C136" t="s">
        <v>61</v>
      </c>
      <c r="D136" t="str">
        <f>'2019_1_3_3_Downloadtabelle'!$E$7</f>
        <v>Weiblich</v>
      </c>
      <c r="E136">
        <f>'2019_1_3_3_Downloadtabelle'!E55</f>
        <v>688.1</v>
      </c>
      <c r="F136">
        <f t="shared" si="3"/>
        <v>688.1</v>
      </c>
    </row>
    <row r="137" spans="1:6" x14ac:dyDescent="0.25">
      <c r="A137" s="86">
        <f>'2019_1_3_3_Downloadtabelle'!C56</f>
        <v>2014</v>
      </c>
      <c r="B137" t="str">
        <f>'2019_1_3_3_Downloadtabelle'!B56</f>
        <v>0 – 3</v>
      </c>
      <c r="C137" t="s">
        <v>61</v>
      </c>
      <c r="D137" t="str">
        <f>'2019_1_3_3_Downloadtabelle'!$E$7</f>
        <v>Weiblich</v>
      </c>
      <c r="E137">
        <f>'2019_1_3_3_Downloadtabelle'!E56</f>
        <v>31.5</v>
      </c>
      <c r="F137">
        <f t="shared" si="3"/>
        <v>31.5</v>
      </c>
    </row>
    <row r="138" spans="1:6" x14ac:dyDescent="0.25">
      <c r="A138" s="86">
        <f>'2019_1_3_3_Downloadtabelle'!C57</f>
        <v>2014</v>
      </c>
      <c r="B138" t="str">
        <f>'2019_1_3_3_Downloadtabelle'!B57</f>
        <v>3 – 6</v>
      </c>
      <c r="C138" t="s">
        <v>61</v>
      </c>
      <c r="D138" t="str">
        <f>'2019_1_3_3_Downloadtabelle'!$E$7</f>
        <v>Weiblich</v>
      </c>
      <c r="E138">
        <f>'2019_1_3_3_Downloadtabelle'!E57</f>
        <v>30</v>
      </c>
      <c r="F138">
        <f t="shared" si="3"/>
        <v>30</v>
      </c>
    </row>
    <row r="139" spans="1:6" x14ac:dyDescent="0.25">
      <c r="A139" s="86">
        <f>'2019_1_3_3_Downloadtabelle'!C58</f>
        <v>2014</v>
      </c>
      <c r="B139" t="str">
        <f>'2019_1_3_3_Downloadtabelle'!B58</f>
        <v>6 – 15</v>
      </c>
      <c r="C139" t="s">
        <v>61</v>
      </c>
      <c r="D139" t="str">
        <f>'2019_1_3_3_Downloadtabelle'!$E$7</f>
        <v>Weiblich</v>
      </c>
      <c r="E139">
        <f>'2019_1_3_3_Downloadtabelle'!E58</f>
        <v>86.1</v>
      </c>
      <c r="F139">
        <f t="shared" si="3"/>
        <v>86.1</v>
      </c>
    </row>
    <row r="140" spans="1:6" x14ac:dyDescent="0.25">
      <c r="A140" s="86">
        <f>'2019_1_3_3_Downloadtabelle'!C59</f>
        <v>2014</v>
      </c>
      <c r="B140" t="str">
        <f>'2019_1_3_3_Downloadtabelle'!B59</f>
        <v>15 – 20</v>
      </c>
      <c r="C140" t="s">
        <v>61</v>
      </c>
      <c r="D140" t="str">
        <f>'2019_1_3_3_Downloadtabelle'!$E$7</f>
        <v>Weiblich</v>
      </c>
      <c r="E140">
        <f>'2019_1_3_3_Downloadtabelle'!E59</f>
        <v>44.6</v>
      </c>
      <c r="F140">
        <f t="shared" si="3"/>
        <v>44.6</v>
      </c>
    </row>
    <row r="141" spans="1:6" x14ac:dyDescent="0.25">
      <c r="A141" s="86">
        <f>'2019_1_3_3_Downloadtabelle'!C60</f>
        <v>2014</v>
      </c>
      <c r="B141" t="str">
        <f>'2019_1_3_3_Downloadtabelle'!B60</f>
        <v>20 – 40</v>
      </c>
      <c r="C141" t="s">
        <v>61</v>
      </c>
      <c r="D141" t="str">
        <f>'2019_1_3_3_Downloadtabelle'!$E$7</f>
        <v>Weiblich</v>
      </c>
      <c r="E141">
        <f>'2019_1_3_3_Downloadtabelle'!E60</f>
        <v>196</v>
      </c>
      <c r="F141">
        <f t="shared" si="3"/>
        <v>196</v>
      </c>
    </row>
    <row r="142" spans="1:6" x14ac:dyDescent="0.25">
      <c r="A142" s="86">
        <f>'2019_1_3_3_Downloadtabelle'!C61</f>
        <v>2014</v>
      </c>
      <c r="B142" t="str">
        <f>'2019_1_3_3_Downloadtabelle'!B61</f>
        <v>40 – 65</v>
      </c>
      <c r="C142" t="s">
        <v>61</v>
      </c>
      <c r="D142" t="str">
        <f>'2019_1_3_3_Downloadtabelle'!$E$7</f>
        <v>Weiblich</v>
      </c>
      <c r="E142">
        <f>'2019_1_3_3_Downloadtabelle'!E61</f>
        <v>215.2</v>
      </c>
      <c r="F142">
        <f t="shared" si="3"/>
        <v>215.2</v>
      </c>
    </row>
    <row r="143" spans="1:6" x14ac:dyDescent="0.25">
      <c r="A143" s="86">
        <f>'2019_1_3_3_Downloadtabelle'!C62</f>
        <v>2014</v>
      </c>
      <c r="B143" t="str">
        <f>'2019_1_3_3_Downloadtabelle'!B62</f>
        <v>65 – 80</v>
      </c>
      <c r="C143" t="s">
        <v>61</v>
      </c>
      <c r="D143" t="str">
        <f>'2019_1_3_3_Downloadtabelle'!$E$7</f>
        <v>Weiblich</v>
      </c>
      <c r="E143">
        <f>'2019_1_3_3_Downloadtabelle'!E62</f>
        <v>52.3</v>
      </c>
      <c r="F143">
        <f t="shared" si="3"/>
        <v>52.3</v>
      </c>
    </row>
    <row r="144" spans="1:6" x14ac:dyDescent="0.25">
      <c r="A144" s="86">
        <f>'2019_1_3_3_Downloadtabelle'!C63</f>
        <v>2014</v>
      </c>
      <c r="B144" t="str">
        <f>'2019_1_3_3_Downloadtabelle'!B63</f>
        <v>80 und älter</v>
      </c>
      <c r="C144" t="s">
        <v>61</v>
      </c>
      <c r="D144" t="str">
        <f>'2019_1_3_3_Downloadtabelle'!$E$7</f>
        <v>Weiblich</v>
      </c>
      <c r="E144">
        <f>'2019_1_3_3_Downloadtabelle'!E63</f>
        <v>18.100000000000001</v>
      </c>
      <c r="F144">
        <f t="shared" si="3"/>
        <v>18.100000000000001</v>
      </c>
    </row>
    <row r="145" spans="1:6" x14ac:dyDescent="0.25">
      <c r="A145" s="86">
        <f>'2019_1_3_3_Downloadtabelle'!C64</f>
        <v>2014</v>
      </c>
      <c r="B145" t="str">
        <f>'2019_1_3_3_Downloadtabelle'!B64</f>
        <v>Insgesamt</v>
      </c>
      <c r="C145" t="s">
        <v>61</v>
      </c>
      <c r="D145" t="str">
        <f>'2019_1_3_3_Downloadtabelle'!$E$7</f>
        <v>Weiblich</v>
      </c>
      <c r="E145">
        <f>'2019_1_3_3_Downloadtabelle'!E64</f>
        <v>673.8</v>
      </c>
      <c r="F145">
        <f t="shared" si="3"/>
        <v>673.8</v>
      </c>
    </row>
    <row r="146" spans="1:6" x14ac:dyDescent="0.25">
      <c r="A146" s="86">
        <f>'2019_1_3_3_Downloadtabelle'!C65</f>
        <v>2013</v>
      </c>
      <c r="B146" t="str">
        <f>'2019_1_3_3_Downloadtabelle'!B65</f>
        <v>0 – 3</v>
      </c>
      <c r="C146" t="s">
        <v>61</v>
      </c>
      <c r="D146" t="str">
        <f>'2019_1_3_3_Downloadtabelle'!$E$7</f>
        <v>Weiblich</v>
      </c>
      <c r="E146">
        <f>'2019_1_3_3_Downloadtabelle'!E65</f>
        <v>25.3</v>
      </c>
      <c r="F146">
        <f t="shared" si="3"/>
        <v>25.3</v>
      </c>
    </row>
    <row r="147" spans="1:6" x14ac:dyDescent="0.25">
      <c r="A147" s="86">
        <f>'2019_1_3_3_Downloadtabelle'!C66</f>
        <v>2013</v>
      </c>
      <c r="B147" t="str">
        <f>'2019_1_3_3_Downloadtabelle'!B66</f>
        <v>3 – 6</v>
      </c>
      <c r="C147" t="s">
        <v>61</v>
      </c>
      <c r="D147" t="str">
        <f>'2019_1_3_3_Downloadtabelle'!$E$7</f>
        <v>Weiblich</v>
      </c>
      <c r="E147">
        <f>'2019_1_3_3_Downloadtabelle'!E66</f>
        <v>29.1</v>
      </c>
      <c r="F147">
        <f t="shared" si="3"/>
        <v>29.1</v>
      </c>
    </row>
    <row r="148" spans="1:6" x14ac:dyDescent="0.25">
      <c r="A148" s="86">
        <f>'2019_1_3_3_Downloadtabelle'!C67</f>
        <v>2013</v>
      </c>
      <c r="B148" t="str">
        <f>'2019_1_3_3_Downloadtabelle'!B67</f>
        <v>6 – 15</v>
      </c>
      <c r="C148" t="s">
        <v>61</v>
      </c>
      <c r="D148" t="str">
        <f>'2019_1_3_3_Downloadtabelle'!$E$7</f>
        <v>Weiblich</v>
      </c>
      <c r="E148">
        <f>'2019_1_3_3_Downloadtabelle'!E67</f>
        <v>90.6</v>
      </c>
      <c r="F148">
        <f t="shared" si="3"/>
        <v>90.6</v>
      </c>
    </row>
    <row r="149" spans="1:6" x14ac:dyDescent="0.25">
      <c r="A149" s="86">
        <f>'2019_1_3_3_Downloadtabelle'!C68</f>
        <v>2013</v>
      </c>
      <c r="B149" t="str">
        <f>'2019_1_3_3_Downloadtabelle'!B68</f>
        <v>15 – 20</v>
      </c>
      <c r="C149" t="s">
        <v>61</v>
      </c>
      <c r="D149" t="str">
        <f>'2019_1_3_3_Downloadtabelle'!$E$7</f>
        <v>Weiblich</v>
      </c>
      <c r="E149">
        <f>'2019_1_3_3_Downloadtabelle'!E68</f>
        <v>45.9</v>
      </c>
      <c r="F149">
        <f t="shared" si="3"/>
        <v>45.9</v>
      </c>
    </row>
    <row r="150" spans="1:6" x14ac:dyDescent="0.25">
      <c r="A150" s="86">
        <f>'2019_1_3_3_Downloadtabelle'!C69</f>
        <v>2013</v>
      </c>
      <c r="B150" t="str">
        <f>'2019_1_3_3_Downloadtabelle'!B69</f>
        <v>20 – 40</v>
      </c>
      <c r="C150" t="s">
        <v>61</v>
      </c>
      <c r="D150" t="str">
        <f>'2019_1_3_3_Downloadtabelle'!$E$7</f>
        <v>Weiblich</v>
      </c>
      <c r="E150">
        <f>'2019_1_3_3_Downloadtabelle'!E69</f>
        <v>203.1</v>
      </c>
      <c r="F150">
        <f t="shared" si="3"/>
        <v>203.1</v>
      </c>
    </row>
    <row r="151" spans="1:6" x14ac:dyDescent="0.25">
      <c r="A151" s="86">
        <f>'2019_1_3_3_Downloadtabelle'!C70</f>
        <v>2013</v>
      </c>
      <c r="B151" t="str">
        <f>'2019_1_3_3_Downloadtabelle'!B70</f>
        <v>40 – 65</v>
      </c>
      <c r="C151" t="s">
        <v>61</v>
      </c>
      <c r="D151" t="str">
        <f>'2019_1_3_3_Downloadtabelle'!$E$7</f>
        <v>Weiblich</v>
      </c>
      <c r="E151">
        <f>'2019_1_3_3_Downloadtabelle'!E70</f>
        <v>206.2</v>
      </c>
      <c r="F151">
        <f t="shared" si="3"/>
        <v>206.2</v>
      </c>
    </row>
    <row r="152" spans="1:6" x14ac:dyDescent="0.25">
      <c r="A152" s="86">
        <f>'2019_1_3_3_Downloadtabelle'!C71</f>
        <v>2013</v>
      </c>
      <c r="B152" t="str">
        <f>'2019_1_3_3_Downloadtabelle'!B71</f>
        <v>65 – 80</v>
      </c>
      <c r="C152" t="s">
        <v>61</v>
      </c>
      <c r="D152" t="str">
        <f>'2019_1_3_3_Downloadtabelle'!$E$7</f>
        <v>Weiblich</v>
      </c>
      <c r="E152">
        <f>'2019_1_3_3_Downloadtabelle'!E71</f>
        <v>48.6</v>
      </c>
      <c r="F152">
        <f t="shared" si="3"/>
        <v>48.6</v>
      </c>
    </row>
    <row r="153" spans="1:6" x14ac:dyDescent="0.25">
      <c r="A153" s="86">
        <f>'2019_1_3_3_Downloadtabelle'!C72</f>
        <v>2013</v>
      </c>
      <c r="B153" t="str">
        <f>'2019_1_3_3_Downloadtabelle'!B72</f>
        <v>80 und älter</v>
      </c>
      <c r="C153" t="s">
        <v>61</v>
      </c>
      <c r="D153" t="str">
        <f>'2019_1_3_3_Downloadtabelle'!$E$7</f>
        <v>Weiblich</v>
      </c>
      <c r="E153">
        <f>'2019_1_3_3_Downloadtabelle'!E72</f>
        <v>18.100000000000001</v>
      </c>
      <c r="F153">
        <f t="shared" si="3"/>
        <v>18.100000000000001</v>
      </c>
    </row>
    <row r="154" spans="1:6" x14ac:dyDescent="0.25">
      <c r="A154" s="86">
        <f>'2019_1_3_3_Downloadtabelle'!C73</f>
        <v>2013</v>
      </c>
      <c r="B154" t="str">
        <f>'2019_1_3_3_Downloadtabelle'!B73</f>
        <v>Insgesamt</v>
      </c>
      <c r="C154" t="s">
        <v>61</v>
      </c>
      <c r="D154" t="str">
        <f>'2019_1_3_3_Downloadtabelle'!$E$7</f>
        <v>Weiblich</v>
      </c>
      <c r="E154">
        <f>'2019_1_3_3_Downloadtabelle'!E73</f>
        <v>666.9</v>
      </c>
      <c r="F154">
        <f t="shared" si="3"/>
        <v>666.9</v>
      </c>
    </row>
    <row r="155" spans="1:6" x14ac:dyDescent="0.25">
      <c r="A155" s="86">
        <f>'2019_1_3_3_Downloadtabelle'!C74</f>
        <v>2012</v>
      </c>
      <c r="B155" t="str">
        <f>'2019_1_3_3_Downloadtabelle'!B74</f>
        <v>0 – 3</v>
      </c>
      <c r="C155" t="s">
        <v>61</v>
      </c>
      <c r="D155" t="str">
        <f>'2019_1_3_3_Downloadtabelle'!$E$7</f>
        <v>Weiblich</v>
      </c>
      <c r="E155">
        <f>'2019_1_3_3_Downloadtabelle'!E74</f>
        <v>28.1</v>
      </c>
      <c r="F155">
        <f t="shared" si="3"/>
        <v>28.1</v>
      </c>
    </row>
    <row r="156" spans="1:6" x14ac:dyDescent="0.25">
      <c r="A156" s="86">
        <f>'2019_1_3_3_Downloadtabelle'!C75</f>
        <v>2012</v>
      </c>
      <c r="B156" t="str">
        <f>'2019_1_3_3_Downloadtabelle'!B75</f>
        <v>3 – 6</v>
      </c>
      <c r="C156" t="s">
        <v>61</v>
      </c>
      <c r="D156" t="str">
        <f>'2019_1_3_3_Downloadtabelle'!$E$7</f>
        <v>Weiblich</v>
      </c>
      <c r="E156">
        <f>'2019_1_3_3_Downloadtabelle'!E75</f>
        <v>30.2</v>
      </c>
      <c r="F156">
        <f t="shared" si="3"/>
        <v>30.2</v>
      </c>
    </row>
    <row r="157" spans="1:6" x14ac:dyDescent="0.25">
      <c r="A157" s="86">
        <f>'2019_1_3_3_Downloadtabelle'!C76</f>
        <v>2012</v>
      </c>
      <c r="B157" t="str">
        <f>'2019_1_3_3_Downloadtabelle'!B76</f>
        <v>6 – 15</v>
      </c>
      <c r="C157" t="s">
        <v>61</v>
      </c>
      <c r="D157" t="str">
        <f>'2019_1_3_3_Downloadtabelle'!$E$7</f>
        <v>Weiblich</v>
      </c>
      <c r="E157">
        <f>'2019_1_3_3_Downloadtabelle'!E76</f>
        <v>94.6</v>
      </c>
      <c r="F157">
        <f t="shared" ref="F157:F172" si="4">E157</f>
        <v>94.6</v>
      </c>
    </row>
    <row r="158" spans="1:6" x14ac:dyDescent="0.25">
      <c r="A158" s="86">
        <f>'2019_1_3_3_Downloadtabelle'!C77</f>
        <v>2012</v>
      </c>
      <c r="B158" t="str">
        <f>'2019_1_3_3_Downloadtabelle'!B77</f>
        <v>15 – 20</v>
      </c>
      <c r="C158" t="s">
        <v>61</v>
      </c>
      <c r="D158" t="str">
        <f>'2019_1_3_3_Downloadtabelle'!$E$7</f>
        <v>Weiblich</v>
      </c>
      <c r="E158">
        <f>'2019_1_3_3_Downloadtabelle'!E77</f>
        <v>50</v>
      </c>
      <c r="F158">
        <f t="shared" si="4"/>
        <v>50</v>
      </c>
    </row>
    <row r="159" spans="1:6" x14ac:dyDescent="0.25">
      <c r="A159" s="86">
        <f>'2019_1_3_3_Downloadtabelle'!C78</f>
        <v>2012</v>
      </c>
      <c r="B159" t="str">
        <f>'2019_1_3_3_Downloadtabelle'!B78</f>
        <v>20 – 40</v>
      </c>
      <c r="C159" t="s">
        <v>61</v>
      </c>
      <c r="D159" t="str">
        <f>'2019_1_3_3_Downloadtabelle'!$E$7</f>
        <v>Weiblich</v>
      </c>
      <c r="E159">
        <f>'2019_1_3_3_Downloadtabelle'!E78</f>
        <v>210.4</v>
      </c>
      <c r="F159">
        <f t="shared" si="4"/>
        <v>210.4</v>
      </c>
    </row>
    <row r="160" spans="1:6" x14ac:dyDescent="0.25">
      <c r="A160" s="86">
        <f>'2019_1_3_3_Downloadtabelle'!C79</f>
        <v>2012</v>
      </c>
      <c r="B160" t="str">
        <f>'2019_1_3_3_Downloadtabelle'!B79</f>
        <v>40 – 65</v>
      </c>
      <c r="C160" t="s">
        <v>61</v>
      </c>
      <c r="D160" t="str">
        <f>'2019_1_3_3_Downloadtabelle'!$E$7</f>
        <v>Weiblich</v>
      </c>
      <c r="E160">
        <f>'2019_1_3_3_Downloadtabelle'!E79</f>
        <v>217</v>
      </c>
      <c r="F160">
        <f t="shared" si="4"/>
        <v>217</v>
      </c>
    </row>
    <row r="161" spans="1:6" x14ac:dyDescent="0.25">
      <c r="A161" s="86">
        <f>'2019_1_3_3_Downloadtabelle'!C80</f>
        <v>2012</v>
      </c>
      <c r="B161" t="str">
        <f>'2019_1_3_3_Downloadtabelle'!B80</f>
        <v>65 – 80</v>
      </c>
      <c r="C161" t="s">
        <v>61</v>
      </c>
      <c r="D161" t="str">
        <f>'2019_1_3_3_Downloadtabelle'!$E$7</f>
        <v>Weiblich</v>
      </c>
      <c r="E161">
        <f>'2019_1_3_3_Downloadtabelle'!E80</f>
        <v>54.8</v>
      </c>
      <c r="F161">
        <f t="shared" si="4"/>
        <v>54.8</v>
      </c>
    </row>
    <row r="162" spans="1:6" x14ac:dyDescent="0.25">
      <c r="A162" s="86">
        <f>'2019_1_3_3_Downloadtabelle'!C81</f>
        <v>2012</v>
      </c>
      <c r="B162" t="str">
        <f>'2019_1_3_3_Downloadtabelle'!B81</f>
        <v>80 und älter</v>
      </c>
      <c r="C162" t="s">
        <v>61</v>
      </c>
      <c r="D162" t="str">
        <f>'2019_1_3_3_Downloadtabelle'!$E$7</f>
        <v>Weiblich</v>
      </c>
      <c r="E162">
        <f>'2019_1_3_3_Downloadtabelle'!E81</f>
        <v>16.100000000000001</v>
      </c>
      <c r="F162">
        <f t="shared" si="4"/>
        <v>16.100000000000001</v>
      </c>
    </row>
    <row r="163" spans="1:6" x14ac:dyDescent="0.25">
      <c r="A163" s="86">
        <f>'2019_1_3_3_Downloadtabelle'!C82</f>
        <v>2012</v>
      </c>
      <c r="B163" t="str">
        <f>'2019_1_3_3_Downloadtabelle'!B82</f>
        <v>Insgesamt</v>
      </c>
      <c r="C163" t="s">
        <v>61</v>
      </c>
      <c r="D163" t="str">
        <f>'2019_1_3_3_Downloadtabelle'!$E$7</f>
        <v>Weiblich</v>
      </c>
      <c r="E163">
        <f>'2019_1_3_3_Downloadtabelle'!E82</f>
        <v>701.3</v>
      </c>
      <c r="F163">
        <f t="shared" si="4"/>
        <v>701.3</v>
      </c>
    </row>
    <row r="164" spans="1:6" x14ac:dyDescent="0.25">
      <c r="A164" s="86">
        <f>'2019_1_3_3_Downloadtabelle'!C83</f>
        <v>2011</v>
      </c>
      <c r="B164" t="str">
        <f>'2019_1_3_3_Downloadtabelle'!B83</f>
        <v>0 – 3</v>
      </c>
      <c r="C164" t="s">
        <v>61</v>
      </c>
      <c r="D164" t="str">
        <f>'2019_1_3_3_Downloadtabelle'!$E$7</f>
        <v>Weiblich</v>
      </c>
      <c r="E164">
        <f>'2019_1_3_3_Downloadtabelle'!E83</f>
        <v>27.3</v>
      </c>
      <c r="F164">
        <f t="shared" si="4"/>
        <v>27.3</v>
      </c>
    </row>
    <row r="165" spans="1:6" x14ac:dyDescent="0.25">
      <c r="A165" s="86">
        <f>'2019_1_3_3_Downloadtabelle'!C84</f>
        <v>2011</v>
      </c>
      <c r="B165" t="str">
        <f>'2019_1_3_3_Downloadtabelle'!B84</f>
        <v>3 – 6</v>
      </c>
      <c r="C165" t="s">
        <v>61</v>
      </c>
      <c r="D165" t="str">
        <f>'2019_1_3_3_Downloadtabelle'!$E$7</f>
        <v>Weiblich</v>
      </c>
      <c r="E165">
        <f>'2019_1_3_3_Downloadtabelle'!E84</f>
        <v>31.8</v>
      </c>
      <c r="F165">
        <f t="shared" si="4"/>
        <v>31.8</v>
      </c>
    </row>
    <row r="166" spans="1:6" x14ac:dyDescent="0.25">
      <c r="A166" s="86">
        <f>'2019_1_3_3_Downloadtabelle'!C85</f>
        <v>2011</v>
      </c>
      <c r="B166" t="str">
        <f>'2019_1_3_3_Downloadtabelle'!B85</f>
        <v>6 – 15</v>
      </c>
      <c r="C166" t="s">
        <v>61</v>
      </c>
      <c r="D166" t="str">
        <f>'2019_1_3_3_Downloadtabelle'!$E$7</f>
        <v>Weiblich</v>
      </c>
      <c r="E166">
        <f>'2019_1_3_3_Downloadtabelle'!E85</f>
        <v>92.1</v>
      </c>
      <c r="F166">
        <f t="shared" si="4"/>
        <v>92.1</v>
      </c>
    </row>
    <row r="167" spans="1:6" x14ac:dyDescent="0.25">
      <c r="A167" s="86">
        <f>'2019_1_3_3_Downloadtabelle'!C86</f>
        <v>2011</v>
      </c>
      <c r="B167" t="str">
        <f>'2019_1_3_3_Downloadtabelle'!B86</f>
        <v>15 – 20</v>
      </c>
      <c r="C167" t="s">
        <v>61</v>
      </c>
      <c r="D167" t="str">
        <f>'2019_1_3_3_Downloadtabelle'!$E$7</f>
        <v>Weiblich</v>
      </c>
      <c r="E167">
        <f>'2019_1_3_3_Downloadtabelle'!E86</f>
        <v>50.1</v>
      </c>
      <c r="F167">
        <f t="shared" si="4"/>
        <v>50.1</v>
      </c>
    </row>
    <row r="168" spans="1:6" x14ac:dyDescent="0.25">
      <c r="A168" s="86">
        <f>'2019_1_3_3_Downloadtabelle'!C87</f>
        <v>2011</v>
      </c>
      <c r="B168" t="str">
        <f>'2019_1_3_3_Downloadtabelle'!B87</f>
        <v>20 – 40</v>
      </c>
      <c r="C168" t="s">
        <v>61</v>
      </c>
      <c r="D168" t="str">
        <f>'2019_1_3_3_Downloadtabelle'!$E$7</f>
        <v>Weiblich</v>
      </c>
      <c r="E168">
        <f>'2019_1_3_3_Downloadtabelle'!E87</f>
        <v>207.3</v>
      </c>
      <c r="F168">
        <f t="shared" si="4"/>
        <v>207.3</v>
      </c>
    </row>
    <row r="169" spans="1:6" x14ac:dyDescent="0.25">
      <c r="A169" s="86">
        <f>'2019_1_3_3_Downloadtabelle'!C88</f>
        <v>2011</v>
      </c>
      <c r="B169" t="str">
        <f>'2019_1_3_3_Downloadtabelle'!B88</f>
        <v>40 – 65</v>
      </c>
      <c r="C169" t="s">
        <v>61</v>
      </c>
      <c r="D169" t="str">
        <f>'2019_1_3_3_Downloadtabelle'!$E$7</f>
        <v>Weiblich</v>
      </c>
      <c r="E169">
        <f>'2019_1_3_3_Downloadtabelle'!E88</f>
        <v>217.4</v>
      </c>
      <c r="F169">
        <f t="shared" si="4"/>
        <v>217.4</v>
      </c>
    </row>
    <row r="170" spans="1:6" x14ac:dyDescent="0.25">
      <c r="A170" s="86">
        <f>'2019_1_3_3_Downloadtabelle'!C89</f>
        <v>2011</v>
      </c>
      <c r="B170" t="str">
        <f>'2019_1_3_3_Downloadtabelle'!B89</f>
        <v>65 – 80</v>
      </c>
      <c r="C170" t="s">
        <v>61</v>
      </c>
      <c r="D170" t="str">
        <f>'2019_1_3_3_Downloadtabelle'!$E$7</f>
        <v>Weiblich</v>
      </c>
      <c r="E170">
        <f>'2019_1_3_3_Downloadtabelle'!E89</f>
        <v>48</v>
      </c>
      <c r="F170">
        <f t="shared" si="4"/>
        <v>48</v>
      </c>
    </row>
    <row r="171" spans="1:6" x14ac:dyDescent="0.25">
      <c r="A171" s="86">
        <f>'2019_1_3_3_Downloadtabelle'!C90</f>
        <v>2011</v>
      </c>
      <c r="B171" t="str">
        <f>'2019_1_3_3_Downloadtabelle'!B90</f>
        <v>80 und älter</v>
      </c>
      <c r="C171" t="s">
        <v>61</v>
      </c>
      <c r="D171" t="str">
        <f>'2019_1_3_3_Downloadtabelle'!$E$7</f>
        <v>Weiblich</v>
      </c>
      <c r="E171">
        <f>'2019_1_3_3_Downloadtabelle'!E90</f>
        <v>15.1</v>
      </c>
      <c r="F171">
        <f t="shared" si="4"/>
        <v>15.1</v>
      </c>
    </row>
    <row r="172" spans="1:6" x14ac:dyDescent="0.25">
      <c r="A172" s="86">
        <f>'2019_1_3_3_Downloadtabelle'!C91</f>
        <v>2011</v>
      </c>
      <c r="B172" t="str">
        <f>'2019_1_3_3_Downloadtabelle'!B91</f>
        <v>Insgesamt</v>
      </c>
      <c r="C172" t="s">
        <v>61</v>
      </c>
      <c r="D172" t="str">
        <f>'2019_1_3_3_Downloadtabelle'!$E$7</f>
        <v>Weiblich</v>
      </c>
      <c r="E172">
        <f>'2019_1_3_3_Downloadtabelle'!E91</f>
        <v>689</v>
      </c>
      <c r="F172">
        <f t="shared" si="4"/>
        <v>689</v>
      </c>
    </row>
    <row r="173" spans="1:6" x14ac:dyDescent="0.25">
      <c r="A173" s="86">
        <f>'2019_1_3_3_Downloadtabelle'!C92</f>
        <v>2010</v>
      </c>
      <c r="B173" t="str">
        <f>'2019_1_3_3_Downloadtabelle'!B92</f>
        <v>0 – 3</v>
      </c>
      <c r="C173" t="s">
        <v>61</v>
      </c>
      <c r="D173" t="str">
        <f>'2019_1_3_3_Downloadtabelle'!$E$7</f>
        <v>Weiblich</v>
      </c>
      <c r="E173">
        <f>'2019_1_3_3_Downloadtabelle'!E92</f>
        <v>30121.73</v>
      </c>
      <c r="F173">
        <f t="shared" ref="F173:F181" si="5">E173/1000</f>
        <v>30.121729999999999</v>
      </c>
    </row>
    <row r="174" spans="1:6" x14ac:dyDescent="0.25">
      <c r="A174" s="86">
        <f>'2019_1_3_3_Downloadtabelle'!C93</f>
        <v>2010</v>
      </c>
      <c r="B174" t="str">
        <f>'2019_1_3_3_Downloadtabelle'!B93</f>
        <v>3 – 6</v>
      </c>
      <c r="C174" t="s">
        <v>61</v>
      </c>
      <c r="D174" t="str">
        <f>'2019_1_3_3_Downloadtabelle'!$E$7</f>
        <v>Weiblich</v>
      </c>
      <c r="E174">
        <f>'2019_1_3_3_Downloadtabelle'!E93</f>
        <v>27649.73</v>
      </c>
      <c r="F174">
        <f t="shared" si="5"/>
        <v>27.649729999999998</v>
      </c>
    </row>
    <row r="175" spans="1:6" x14ac:dyDescent="0.25">
      <c r="A175" s="86">
        <f>'2019_1_3_3_Downloadtabelle'!C94</f>
        <v>2010</v>
      </c>
      <c r="B175" t="str">
        <f>'2019_1_3_3_Downloadtabelle'!B94</f>
        <v>6 – 15</v>
      </c>
      <c r="C175" t="s">
        <v>61</v>
      </c>
      <c r="D175" t="str">
        <f>'2019_1_3_3_Downloadtabelle'!$E$7</f>
        <v>Weiblich</v>
      </c>
      <c r="E175">
        <f>'2019_1_3_3_Downloadtabelle'!E94</f>
        <v>87064.7</v>
      </c>
      <c r="F175">
        <f t="shared" si="5"/>
        <v>87.064700000000002</v>
      </c>
    </row>
    <row r="176" spans="1:6" x14ac:dyDescent="0.25">
      <c r="A176" s="86">
        <f>'2019_1_3_3_Downloadtabelle'!C95</f>
        <v>2010</v>
      </c>
      <c r="B176" t="str">
        <f>'2019_1_3_3_Downloadtabelle'!B95</f>
        <v>15 – 20</v>
      </c>
      <c r="C176" t="s">
        <v>61</v>
      </c>
      <c r="D176" t="str">
        <f>'2019_1_3_3_Downloadtabelle'!$E$7</f>
        <v>Weiblich</v>
      </c>
      <c r="E176">
        <f>'2019_1_3_3_Downloadtabelle'!E95</f>
        <v>46447.17</v>
      </c>
      <c r="F176">
        <f t="shared" si="5"/>
        <v>46.44717</v>
      </c>
    </row>
    <row r="177" spans="1:6" x14ac:dyDescent="0.25">
      <c r="A177" s="86">
        <f>'2019_1_3_3_Downloadtabelle'!C96</f>
        <v>2010</v>
      </c>
      <c r="B177" t="str">
        <f>'2019_1_3_3_Downloadtabelle'!B96</f>
        <v>20 – 40</v>
      </c>
      <c r="C177" t="s">
        <v>61</v>
      </c>
      <c r="D177" t="str">
        <f>'2019_1_3_3_Downloadtabelle'!$E$7</f>
        <v>Weiblich</v>
      </c>
      <c r="E177">
        <f>'2019_1_3_3_Downloadtabelle'!E96</f>
        <v>200920.61</v>
      </c>
      <c r="F177">
        <f t="shared" si="5"/>
        <v>200.92060999999998</v>
      </c>
    </row>
    <row r="178" spans="1:6" x14ac:dyDescent="0.25">
      <c r="A178" s="86">
        <f>'2019_1_3_3_Downloadtabelle'!C97</f>
        <v>2010</v>
      </c>
      <c r="B178" t="str">
        <f>'2019_1_3_3_Downloadtabelle'!B97</f>
        <v>40 – 65</v>
      </c>
      <c r="C178" t="s">
        <v>61</v>
      </c>
      <c r="D178" t="str">
        <f>'2019_1_3_3_Downloadtabelle'!$E$7</f>
        <v>Weiblich</v>
      </c>
      <c r="E178">
        <f>'2019_1_3_3_Downloadtabelle'!E97</f>
        <v>205498.51</v>
      </c>
      <c r="F178">
        <f t="shared" si="5"/>
        <v>205.49851000000001</v>
      </c>
    </row>
    <row r="179" spans="1:6" x14ac:dyDescent="0.25">
      <c r="A179" s="86">
        <f>'2019_1_3_3_Downloadtabelle'!C98</f>
        <v>2010</v>
      </c>
      <c r="B179" t="str">
        <f>'2019_1_3_3_Downloadtabelle'!B98</f>
        <v>65 – 80</v>
      </c>
      <c r="C179" t="s">
        <v>61</v>
      </c>
      <c r="D179" t="str">
        <f>'2019_1_3_3_Downloadtabelle'!$E$7</f>
        <v>Weiblich</v>
      </c>
      <c r="E179">
        <f>'2019_1_3_3_Downloadtabelle'!E98</f>
        <v>49840.39</v>
      </c>
      <c r="F179">
        <f t="shared" si="5"/>
        <v>49.840389999999999</v>
      </c>
    </row>
    <row r="180" spans="1:6" x14ac:dyDescent="0.25">
      <c r="A180" s="86">
        <f>'2019_1_3_3_Downloadtabelle'!C99</f>
        <v>2010</v>
      </c>
      <c r="B180" t="str">
        <f>'2019_1_3_3_Downloadtabelle'!B99</f>
        <v>80 und älter</v>
      </c>
      <c r="C180" t="s">
        <v>61</v>
      </c>
      <c r="D180" t="str">
        <f>'2019_1_3_3_Downloadtabelle'!$E$7</f>
        <v>Weiblich</v>
      </c>
      <c r="E180">
        <f>'2019_1_3_3_Downloadtabelle'!E99</f>
        <v>12005.53</v>
      </c>
      <c r="F180">
        <f t="shared" si="5"/>
        <v>12.00553</v>
      </c>
    </row>
    <row r="181" spans="1:6" x14ac:dyDescent="0.25">
      <c r="A181" s="86">
        <f>'2019_1_3_3_Downloadtabelle'!C100</f>
        <v>2010</v>
      </c>
      <c r="B181" t="str">
        <f>'2019_1_3_3_Downloadtabelle'!B100</f>
        <v>Insgesamt</v>
      </c>
      <c r="C181" t="s">
        <v>61</v>
      </c>
      <c r="D181" t="str">
        <f>'2019_1_3_3_Downloadtabelle'!$E$7</f>
        <v>Weiblich</v>
      </c>
      <c r="E181">
        <f>'2019_1_3_3_Downloadtabelle'!E100</f>
        <v>659548.39</v>
      </c>
      <c r="F181">
        <f t="shared" si="5"/>
        <v>659.54839000000004</v>
      </c>
    </row>
    <row r="182" spans="1:6" x14ac:dyDescent="0.25">
      <c r="A182" s="86">
        <f>'2019_1_3_3_Downloadtabelle'!C11</f>
        <v>2019</v>
      </c>
      <c r="B182" t="str">
        <f>'2019_1_3_3_Downloadtabelle'!B11</f>
        <v>0 – 3</v>
      </c>
      <c r="C182" t="s">
        <v>61</v>
      </c>
      <c r="D182" t="str">
        <f>'2019_1_3_3_Downloadtabelle'!$F$7</f>
        <v>Insgesamt</v>
      </c>
      <c r="E182">
        <f>'2019_1_3_3_Downloadtabelle'!F11</f>
        <v>83.31298000000001</v>
      </c>
      <c r="F182">
        <f>E182</f>
        <v>83.31298000000001</v>
      </c>
    </row>
    <row r="183" spans="1:6" x14ac:dyDescent="0.25">
      <c r="A183" s="86">
        <f>'2019_1_3_3_Downloadtabelle'!C12</f>
        <v>2019</v>
      </c>
      <c r="B183" t="str">
        <f>'2019_1_3_3_Downloadtabelle'!B12</f>
        <v>3 – 6</v>
      </c>
      <c r="C183" t="s">
        <v>61</v>
      </c>
      <c r="D183" t="str">
        <f>'2019_1_3_3_Downloadtabelle'!$F$7</f>
        <v>Insgesamt</v>
      </c>
      <c r="E183">
        <f>'2019_1_3_3_Downloadtabelle'!F12</f>
        <v>75.634129999999999</v>
      </c>
      <c r="F183">
        <f t="shared" ref="F183:F246" si="6">E183</f>
        <v>75.634129999999999</v>
      </c>
    </row>
    <row r="184" spans="1:6" x14ac:dyDescent="0.25">
      <c r="A184" s="86">
        <f>'2019_1_3_3_Downloadtabelle'!C13</f>
        <v>2019</v>
      </c>
      <c r="B184" t="str">
        <f>'2019_1_3_3_Downloadtabelle'!B13</f>
        <v>6 – 15</v>
      </c>
      <c r="C184" t="s">
        <v>61</v>
      </c>
      <c r="D184" t="str">
        <f>'2019_1_3_3_Downloadtabelle'!$F$7</f>
        <v>Insgesamt</v>
      </c>
      <c r="E184">
        <f>'2019_1_3_3_Downloadtabelle'!F13</f>
        <v>227.47426999999999</v>
      </c>
      <c r="F184">
        <f t="shared" si="6"/>
        <v>227.47426999999999</v>
      </c>
    </row>
    <row r="185" spans="1:6" x14ac:dyDescent="0.25">
      <c r="A185" s="86">
        <f>'2019_1_3_3_Downloadtabelle'!C14</f>
        <v>2019</v>
      </c>
      <c r="B185" t="str">
        <f>'2019_1_3_3_Downloadtabelle'!B14</f>
        <v>15 – 20</v>
      </c>
      <c r="C185" t="s">
        <v>61</v>
      </c>
      <c r="D185" t="str">
        <f>'2019_1_3_3_Downloadtabelle'!$F$7</f>
        <v>Insgesamt</v>
      </c>
      <c r="E185">
        <f>'2019_1_3_3_Downloadtabelle'!F14</f>
        <v>117.14478000000001</v>
      </c>
      <c r="F185">
        <f t="shared" si="6"/>
        <v>117.14478000000001</v>
      </c>
    </row>
    <row r="186" spans="1:6" x14ac:dyDescent="0.25">
      <c r="A186" s="86">
        <f>'2019_1_3_3_Downloadtabelle'!C15</f>
        <v>2019</v>
      </c>
      <c r="B186" t="str">
        <f>'2019_1_3_3_Downloadtabelle'!B15</f>
        <v>20 – 40</v>
      </c>
      <c r="C186" t="s">
        <v>61</v>
      </c>
      <c r="D186" t="str">
        <f>'2019_1_3_3_Downloadtabelle'!$F$7</f>
        <v>Insgesamt</v>
      </c>
      <c r="E186">
        <f>'2019_1_3_3_Downloadtabelle'!F15</f>
        <v>549.78643</v>
      </c>
      <c r="F186">
        <f t="shared" si="6"/>
        <v>549.78643</v>
      </c>
    </row>
    <row r="187" spans="1:6" x14ac:dyDescent="0.25">
      <c r="A187" s="86">
        <f>'2019_1_3_3_Downloadtabelle'!C16</f>
        <v>2019</v>
      </c>
      <c r="B187" t="str">
        <f>'2019_1_3_3_Downloadtabelle'!B16</f>
        <v>40 – 65</v>
      </c>
      <c r="C187" t="s">
        <v>61</v>
      </c>
      <c r="D187" t="str">
        <f>'2019_1_3_3_Downloadtabelle'!$F$7</f>
        <v>Insgesamt</v>
      </c>
      <c r="E187">
        <f>'2019_1_3_3_Downloadtabelle'!F16</f>
        <v>533.19137999999998</v>
      </c>
      <c r="F187">
        <f t="shared" si="6"/>
        <v>533.19137999999998</v>
      </c>
    </row>
    <row r="188" spans="1:6" x14ac:dyDescent="0.25">
      <c r="A188" s="86">
        <f>'2019_1_3_3_Downloadtabelle'!C17</f>
        <v>2019</v>
      </c>
      <c r="B188" t="str">
        <f>'2019_1_3_3_Downloadtabelle'!B17</f>
        <v>65 – 80</v>
      </c>
      <c r="C188" t="s">
        <v>61</v>
      </c>
      <c r="D188" t="str">
        <f>'2019_1_3_3_Downloadtabelle'!$F$7</f>
        <v>Insgesamt</v>
      </c>
      <c r="E188">
        <f>'2019_1_3_3_Downloadtabelle'!F17</f>
        <v>132.4735</v>
      </c>
      <c r="F188">
        <f t="shared" si="6"/>
        <v>132.4735</v>
      </c>
    </row>
    <row r="189" spans="1:6" x14ac:dyDescent="0.25">
      <c r="A189" s="86">
        <f>'2019_1_3_3_Downloadtabelle'!C18</f>
        <v>2019</v>
      </c>
      <c r="B189" t="str">
        <f>'2019_1_3_3_Downloadtabelle'!B18</f>
        <v>80 und älter</v>
      </c>
      <c r="C189" t="s">
        <v>61</v>
      </c>
      <c r="D189" t="str">
        <f>'2019_1_3_3_Downloadtabelle'!$F$7</f>
        <v>Insgesamt</v>
      </c>
      <c r="E189">
        <f>'2019_1_3_3_Downloadtabelle'!F18</f>
        <v>31.774229999999999</v>
      </c>
      <c r="F189">
        <f t="shared" si="6"/>
        <v>31.774229999999999</v>
      </c>
    </row>
    <row r="190" spans="1:6" x14ac:dyDescent="0.25">
      <c r="A190" s="86">
        <f>'2019_1_3_3_Downloadtabelle'!C19</f>
        <v>2019</v>
      </c>
      <c r="B190" t="str">
        <f>'2019_1_3_3_Downloadtabelle'!B19</f>
        <v>Insgesamt</v>
      </c>
      <c r="C190" t="s">
        <v>61</v>
      </c>
      <c r="D190" t="str">
        <f>'2019_1_3_3_Downloadtabelle'!$F$7</f>
        <v>Insgesamt</v>
      </c>
      <c r="E190">
        <f>'2019_1_3_3_Downloadtabelle'!F19</f>
        <v>1750.7916799999998</v>
      </c>
      <c r="F190">
        <f t="shared" si="6"/>
        <v>1750.7916799999998</v>
      </c>
    </row>
    <row r="191" spans="1:6" x14ac:dyDescent="0.25">
      <c r="A191" s="86">
        <f>'2019_1_3_3_Downloadtabelle'!C20</f>
        <v>2018</v>
      </c>
      <c r="B191" t="str">
        <f>'2019_1_3_3_Downloadtabelle'!B20</f>
        <v>0 – 3</v>
      </c>
      <c r="C191" t="s">
        <v>61</v>
      </c>
      <c r="D191" t="str">
        <f>'2019_1_3_3_Downloadtabelle'!$F$7</f>
        <v>Insgesamt</v>
      </c>
      <c r="E191">
        <f>'2019_1_3_3_Downloadtabelle'!F20</f>
        <v>76.940349999999995</v>
      </c>
      <c r="F191">
        <f t="shared" si="6"/>
        <v>76.940349999999995</v>
      </c>
    </row>
    <row r="192" spans="1:6" x14ac:dyDescent="0.25">
      <c r="A192" s="86">
        <f>'2019_1_3_3_Downloadtabelle'!C21</f>
        <v>2018</v>
      </c>
      <c r="B192" t="str">
        <f>'2019_1_3_3_Downloadtabelle'!B21</f>
        <v>3 – 6</v>
      </c>
      <c r="C192" t="s">
        <v>61</v>
      </c>
      <c r="D192" t="str">
        <f>'2019_1_3_3_Downloadtabelle'!$F$7</f>
        <v>Insgesamt</v>
      </c>
      <c r="E192">
        <f>'2019_1_3_3_Downloadtabelle'!F21</f>
        <v>74.689049999999995</v>
      </c>
      <c r="F192">
        <f t="shared" si="6"/>
        <v>74.689049999999995</v>
      </c>
    </row>
    <row r="193" spans="1:6" x14ac:dyDescent="0.25">
      <c r="A193" s="86">
        <f>'2019_1_3_3_Downloadtabelle'!C22</f>
        <v>2018</v>
      </c>
      <c r="B193" t="str">
        <f>'2019_1_3_3_Downloadtabelle'!B22</f>
        <v>6 – 15</v>
      </c>
      <c r="C193" t="s">
        <v>61</v>
      </c>
      <c r="D193" t="str">
        <f>'2019_1_3_3_Downloadtabelle'!$F$7</f>
        <v>Insgesamt</v>
      </c>
      <c r="E193">
        <f>'2019_1_3_3_Downloadtabelle'!F22</f>
        <v>219.62191000000001</v>
      </c>
      <c r="F193">
        <f t="shared" si="6"/>
        <v>219.62191000000001</v>
      </c>
    </row>
    <row r="194" spans="1:6" x14ac:dyDescent="0.25">
      <c r="A194" s="86">
        <f>'2019_1_3_3_Downloadtabelle'!C23</f>
        <v>2018</v>
      </c>
      <c r="B194" t="str">
        <f>'2019_1_3_3_Downloadtabelle'!B23</f>
        <v>15 – 20</v>
      </c>
      <c r="C194" t="s">
        <v>61</v>
      </c>
      <c r="D194" t="str">
        <f>'2019_1_3_3_Downloadtabelle'!$F$7</f>
        <v>Insgesamt</v>
      </c>
      <c r="E194">
        <f>'2019_1_3_3_Downloadtabelle'!F23</f>
        <v>115.8593</v>
      </c>
      <c r="F194">
        <f t="shared" si="6"/>
        <v>115.8593</v>
      </c>
    </row>
    <row r="195" spans="1:6" x14ac:dyDescent="0.25">
      <c r="A195" s="86">
        <f>'2019_1_3_3_Downloadtabelle'!C24</f>
        <v>2018</v>
      </c>
      <c r="B195" t="str">
        <f>'2019_1_3_3_Downloadtabelle'!B24</f>
        <v>20 – 40</v>
      </c>
      <c r="C195" t="s">
        <v>61</v>
      </c>
      <c r="D195" t="str">
        <f>'2019_1_3_3_Downloadtabelle'!$F$7</f>
        <v>Insgesamt</v>
      </c>
      <c r="E195">
        <f>'2019_1_3_3_Downloadtabelle'!F24</f>
        <v>551.89751999999999</v>
      </c>
      <c r="F195">
        <f t="shared" si="6"/>
        <v>551.89751999999999</v>
      </c>
    </row>
    <row r="196" spans="1:6" x14ac:dyDescent="0.25">
      <c r="A196" s="86">
        <f>'2019_1_3_3_Downloadtabelle'!C25</f>
        <v>2018</v>
      </c>
      <c r="B196" t="str">
        <f>'2019_1_3_3_Downloadtabelle'!B25</f>
        <v>40 – 65</v>
      </c>
      <c r="C196" t="s">
        <v>61</v>
      </c>
      <c r="D196" t="str">
        <f>'2019_1_3_3_Downloadtabelle'!$F$7</f>
        <v>Insgesamt</v>
      </c>
      <c r="E196">
        <f>'2019_1_3_3_Downloadtabelle'!F25</f>
        <v>525.18770999999992</v>
      </c>
      <c r="F196">
        <f t="shared" si="6"/>
        <v>525.18770999999992</v>
      </c>
    </row>
    <row r="197" spans="1:6" x14ac:dyDescent="0.25">
      <c r="A197" s="86">
        <f>'2019_1_3_3_Downloadtabelle'!C26</f>
        <v>2018</v>
      </c>
      <c r="B197" t="str">
        <f>'2019_1_3_3_Downloadtabelle'!B26</f>
        <v>65 – 80</v>
      </c>
      <c r="C197" t="s">
        <v>61</v>
      </c>
      <c r="D197" t="str">
        <f>'2019_1_3_3_Downloadtabelle'!$F$7</f>
        <v>Insgesamt</v>
      </c>
      <c r="E197">
        <f>'2019_1_3_3_Downloadtabelle'!F26</f>
        <v>130.6223</v>
      </c>
      <c r="F197">
        <f t="shared" si="6"/>
        <v>130.6223</v>
      </c>
    </row>
    <row r="198" spans="1:6" x14ac:dyDescent="0.25">
      <c r="A198" s="86">
        <f>'2019_1_3_3_Downloadtabelle'!C27</f>
        <v>2018</v>
      </c>
      <c r="B198" t="str">
        <f>'2019_1_3_3_Downloadtabelle'!B27</f>
        <v>80 und älter</v>
      </c>
      <c r="C198" t="s">
        <v>61</v>
      </c>
      <c r="D198" t="str">
        <f>'2019_1_3_3_Downloadtabelle'!$F$7</f>
        <v>Insgesamt</v>
      </c>
      <c r="E198">
        <f>'2019_1_3_3_Downloadtabelle'!F27</f>
        <v>31.288350000000001</v>
      </c>
      <c r="F198">
        <f t="shared" si="6"/>
        <v>31.288350000000001</v>
      </c>
    </row>
    <row r="199" spans="1:6" x14ac:dyDescent="0.25">
      <c r="A199" s="86">
        <f>'2019_1_3_3_Downloadtabelle'!C28</f>
        <v>2018</v>
      </c>
      <c r="B199" t="str">
        <f>'2019_1_3_3_Downloadtabelle'!B28</f>
        <v>Insgesamt</v>
      </c>
      <c r="C199" t="s">
        <v>61</v>
      </c>
      <c r="D199" t="str">
        <f>'2019_1_3_3_Downloadtabelle'!$F$7</f>
        <v>Insgesamt</v>
      </c>
      <c r="E199">
        <f>'2019_1_3_3_Downloadtabelle'!F28</f>
        <v>1726.1064999999999</v>
      </c>
      <c r="F199">
        <f t="shared" si="6"/>
        <v>1726.1064999999999</v>
      </c>
    </row>
    <row r="200" spans="1:6" x14ac:dyDescent="0.25">
      <c r="A200" s="86">
        <f>'2019_1_3_3_Downloadtabelle'!C29</f>
        <v>2017</v>
      </c>
      <c r="B200" t="str">
        <f>'2019_1_3_3_Downloadtabelle'!B29</f>
        <v>0 – 3</v>
      </c>
      <c r="C200" t="s">
        <v>61</v>
      </c>
      <c r="D200" t="str">
        <f>'2019_1_3_3_Downloadtabelle'!$F$7</f>
        <v>Insgesamt</v>
      </c>
      <c r="E200">
        <f>'2019_1_3_3_Downloadtabelle'!F29</f>
        <v>78.43777</v>
      </c>
      <c r="F200">
        <f t="shared" si="6"/>
        <v>78.43777</v>
      </c>
    </row>
    <row r="201" spans="1:6" x14ac:dyDescent="0.25">
      <c r="A201" s="86">
        <f>'2019_1_3_3_Downloadtabelle'!C30</f>
        <v>2017</v>
      </c>
      <c r="B201" t="str">
        <f>'2019_1_3_3_Downloadtabelle'!B30</f>
        <v>3 – 6</v>
      </c>
      <c r="C201" t="s">
        <v>61</v>
      </c>
      <c r="D201" t="str">
        <f>'2019_1_3_3_Downloadtabelle'!$F$7</f>
        <v>Insgesamt</v>
      </c>
      <c r="E201">
        <f>'2019_1_3_3_Downloadtabelle'!F30</f>
        <v>72.03322</v>
      </c>
      <c r="F201">
        <f t="shared" si="6"/>
        <v>72.03322</v>
      </c>
    </row>
    <row r="202" spans="1:6" x14ac:dyDescent="0.25">
      <c r="A202" s="86">
        <f>'2019_1_3_3_Downloadtabelle'!C31</f>
        <v>2017</v>
      </c>
      <c r="B202" t="str">
        <f>'2019_1_3_3_Downloadtabelle'!B31</f>
        <v>6 – 15</v>
      </c>
      <c r="C202" t="s">
        <v>61</v>
      </c>
      <c r="D202" t="str">
        <f>'2019_1_3_3_Downloadtabelle'!$F$7</f>
        <v>Insgesamt</v>
      </c>
      <c r="E202">
        <f>'2019_1_3_3_Downloadtabelle'!F31</f>
        <v>218.40431000000001</v>
      </c>
      <c r="F202">
        <f t="shared" si="6"/>
        <v>218.40431000000001</v>
      </c>
    </row>
    <row r="203" spans="1:6" x14ac:dyDescent="0.25">
      <c r="A203" s="86">
        <f>'2019_1_3_3_Downloadtabelle'!C32</f>
        <v>2017</v>
      </c>
      <c r="B203" t="str">
        <f>'2019_1_3_3_Downloadtabelle'!B32</f>
        <v>15 – 20</v>
      </c>
      <c r="C203" t="s">
        <v>61</v>
      </c>
      <c r="D203" t="str">
        <f>'2019_1_3_3_Downloadtabelle'!$F$7</f>
        <v>Insgesamt</v>
      </c>
      <c r="E203">
        <f>'2019_1_3_3_Downloadtabelle'!F32</f>
        <v>117.99100000000001</v>
      </c>
      <c r="F203">
        <f t="shared" si="6"/>
        <v>117.99100000000001</v>
      </c>
    </row>
    <row r="204" spans="1:6" x14ac:dyDescent="0.25">
      <c r="A204" s="86">
        <f>'2019_1_3_3_Downloadtabelle'!C33</f>
        <v>2017</v>
      </c>
      <c r="B204" t="str">
        <f>'2019_1_3_3_Downloadtabelle'!B33</f>
        <v>20 – 40</v>
      </c>
      <c r="C204" t="s">
        <v>61</v>
      </c>
      <c r="D204" t="str">
        <f>'2019_1_3_3_Downloadtabelle'!$F$7</f>
        <v>Insgesamt</v>
      </c>
      <c r="E204">
        <f>'2019_1_3_3_Downloadtabelle'!F33</f>
        <v>513.96477000000004</v>
      </c>
      <c r="F204">
        <f t="shared" si="6"/>
        <v>513.96477000000004</v>
      </c>
    </row>
    <row r="205" spans="1:6" x14ac:dyDescent="0.25">
      <c r="A205" s="86">
        <f>'2019_1_3_3_Downloadtabelle'!C34</f>
        <v>2017</v>
      </c>
      <c r="B205" t="str">
        <f>'2019_1_3_3_Downloadtabelle'!B34</f>
        <v>40 – 65</v>
      </c>
      <c r="C205" t="s">
        <v>61</v>
      </c>
      <c r="D205" t="str">
        <f>'2019_1_3_3_Downloadtabelle'!$F$7</f>
        <v>Insgesamt</v>
      </c>
      <c r="E205">
        <f>'2019_1_3_3_Downloadtabelle'!F34</f>
        <v>498.73960999999997</v>
      </c>
      <c r="F205">
        <f t="shared" si="6"/>
        <v>498.73960999999997</v>
      </c>
    </row>
    <row r="206" spans="1:6" x14ac:dyDescent="0.25">
      <c r="A206" s="86">
        <f>'2019_1_3_3_Downloadtabelle'!C35</f>
        <v>2017</v>
      </c>
      <c r="B206" t="str">
        <f>'2019_1_3_3_Downloadtabelle'!B35</f>
        <v>65 – 80</v>
      </c>
      <c r="C206" t="s">
        <v>61</v>
      </c>
      <c r="D206" t="str">
        <f>'2019_1_3_3_Downloadtabelle'!$F$7</f>
        <v>Insgesamt</v>
      </c>
      <c r="E206">
        <f>'2019_1_3_3_Downloadtabelle'!F35</f>
        <v>122.26094000000001</v>
      </c>
      <c r="F206">
        <f t="shared" si="6"/>
        <v>122.26094000000001</v>
      </c>
    </row>
    <row r="207" spans="1:6" x14ac:dyDescent="0.25">
      <c r="A207" s="86">
        <f>'2019_1_3_3_Downloadtabelle'!C36</f>
        <v>2017</v>
      </c>
      <c r="B207" t="str">
        <f>'2019_1_3_3_Downloadtabelle'!B36</f>
        <v>80 und älter</v>
      </c>
      <c r="C207" t="s">
        <v>61</v>
      </c>
      <c r="D207" t="str">
        <f>'2019_1_3_3_Downloadtabelle'!$F$7</f>
        <v>Insgesamt</v>
      </c>
      <c r="E207">
        <f>'2019_1_3_3_Downloadtabelle'!F36</f>
        <v>34.123290000000004</v>
      </c>
      <c r="F207">
        <f t="shared" si="6"/>
        <v>34.123290000000004</v>
      </c>
    </row>
    <row r="208" spans="1:6" x14ac:dyDescent="0.25">
      <c r="A208" s="86">
        <f>'2019_1_3_3_Downloadtabelle'!C37</f>
        <v>2017</v>
      </c>
      <c r="B208" t="str">
        <f>'2019_1_3_3_Downloadtabelle'!B37</f>
        <v>Insgesamt</v>
      </c>
      <c r="C208" t="s">
        <v>61</v>
      </c>
      <c r="D208" t="str">
        <f>'2019_1_3_3_Downloadtabelle'!$F$7</f>
        <v>Insgesamt</v>
      </c>
      <c r="E208">
        <f>'2019_1_3_3_Downloadtabelle'!F37</f>
        <v>1655.9549200000001</v>
      </c>
      <c r="F208">
        <f t="shared" si="6"/>
        <v>1655.9549200000001</v>
      </c>
    </row>
    <row r="209" spans="1:6" x14ac:dyDescent="0.25">
      <c r="A209" s="86">
        <f>'2019_1_3_3_Downloadtabelle'!C38</f>
        <v>2016</v>
      </c>
      <c r="B209" t="str">
        <f>'2019_1_3_3_Downloadtabelle'!B38</f>
        <v>0 – 3</v>
      </c>
      <c r="C209" t="s">
        <v>61</v>
      </c>
      <c r="D209" t="str">
        <f>'2019_1_3_3_Downloadtabelle'!$F$7</f>
        <v>Insgesamt</v>
      </c>
      <c r="E209">
        <f>'2019_1_3_3_Downloadtabelle'!F38</f>
        <v>76.3</v>
      </c>
      <c r="F209">
        <f t="shared" si="6"/>
        <v>76.3</v>
      </c>
    </row>
    <row r="210" spans="1:6" x14ac:dyDescent="0.25">
      <c r="A210" s="86">
        <f>'2019_1_3_3_Downloadtabelle'!C39</f>
        <v>2016</v>
      </c>
      <c r="B210" t="str">
        <f>'2019_1_3_3_Downloadtabelle'!B39</f>
        <v>3 – 6</v>
      </c>
      <c r="C210" t="s">
        <v>61</v>
      </c>
      <c r="D210" t="str">
        <f>'2019_1_3_3_Downloadtabelle'!$F$7</f>
        <v>Insgesamt</v>
      </c>
      <c r="E210">
        <f>'2019_1_3_3_Downloadtabelle'!F39</f>
        <v>70.900000000000006</v>
      </c>
      <c r="F210">
        <f t="shared" si="6"/>
        <v>70.900000000000006</v>
      </c>
    </row>
    <row r="211" spans="1:6" x14ac:dyDescent="0.25">
      <c r="A211" s="86">
        <f>'2019_1_3_3_Downloadtabelle'!C40</f>
        <v>2016</v>
      </c>
      <c r="B211" t="str">
        <f>'2019_1_3_3_Downloadtabelle'!B40</f>
        <v>6 – 15</v>
      </c>
      <c r="C211" t="s">
        <v>61</v>
      </c>
      <c r="D211" t="str">
        <f>'2019_1_3_3_Downloadtabelle'!$F$7</f>
        <v>Insgesamt</v>
      </c>
      <c r="E211">
        <f>'2019_1_3_3_Downloadtabelle'!F40</f>
        <v>202.4</v>
      </c>
      <c r="F211">
        <f t="shared" si="6"/>
        <v>202.4</v>
      </c>
    </row>
    <row r="212" spans="1:6" x14ac:dyDescent="0.25">
      <c r="A212" s="86">
        <f>'2019_1_3_3_Downloadtabelle'!C41</f>
        <v>2016</v>
      </c>
      <c r="B212" t="str">
        <f>'2019_1_3_3_Downloadtabelle'!B41</f>
        <v>15 – 20</v>
      </c>
      <c r="C212" t="s">
        <v>61</v>
      </c>
      <c r="D212" t="str">
        <f>'2019_1_3_3_Downloadtabelle'!$F$7</f>
        <v>Insgesamt</v>
      </c>
      <c r="E212">
        <f>'2019_1_3_3_Downloadtabelle'!F41</f>
        <v>105.8</v>
      </c>
      <c r="F212">
        <f t="shared" si="6"/>
        <v>105.8</v>
      </c>
    </row>
    <row r="213" spans="1:6" x14ac:dyDescent="0.25">
      <c r="A213" s="86">
        <f>'2019_1_3_3_Downloadtabelle'!C42</f>
        <v>2016</v>
      </c>
      <c r="B213" t="str">
        <f>'2019_1_3_3_Downloadtabelle'!B42</f>
        <v>20 – 40</v>
      </c>
      <c r="C213" t="s">
        <v>61</v>
      </c>
      <c r="D213" t="str">
        <f>'2019_1_3_3_Downloadtabelle'!$F$7</f>
        <v>Insgesamt</v>
      </c>
      <c r="E213">
        <f>'2019_1_3_3_Downloadtabelle'!F42</f>
        <v>478.6</v>
      </c>
      <c r="F213">
        <f t="shared" si="6"/>
        <v>478.6</v>
      </c>
    </row>
    <row r="214" spans="1:6" x14ac:dyDescent="0.25">
      <c r="A214" s="86">
        <f>'2019_1_3_3_Downloadtabelle'!C43</f>
        <v>2016</v>
      </c>
      <c r="B214" t="str">
        <f>'2019_1_3_3_Downloadtabelle'!B43</f>
        <v>40 – 65</v>
      </c>
      <c r="C214" t="s">
        <v>61</v>
      </c>
      <c r="D214" t="str">
        <f>'2019_1_3_3_Downloadtabelle'!$F$7</f>
        <v>Insgesamt</v>
      </c>
      <c r="E214">
        <f>'2019_1_3_3_Downloadtabelle'!F43</f>
        <v>473.7</v>
      </c>
      <c r="F214">
        <f t="shared" si="6"/>
        <v>473.7</v>
      </c>
    </row>
    <row r="215" spans="1:6" x14ac:dyDescent="0.25">
      <c r="A215" s="86">
        <f>'2019_1_3_3_Downloadtabelle'!C44</f>
        <v>2016</v>
      </c>
      <c r="B215" t="str">
        <f>'2019_1_3_3_Downloadtabelle'!B44</f>
        <v>65 – 80</v>
      </c>
      <c r="C215" t="s">
        <v>61</v>
      </c>
      <c r="D215" t="str">
        <f>'2019_1_3_3_Downloadtabelle'!$F$7</f>
        <v>Insgesamt</v>
      </c>
      <c r="E215">
        <f>'2019_1_3_3_Downloadtabelle'!F44</f>
        <v>117.9</v>
      </c>
      <c r="F215">
        <f t="shared" si="6"/>
        <v>117.9</v>
      </c>
    </row>
    <row r="216" spans="1:6" x14ac:dyDescent="0.25">
      <c r="A216" s="86">
        <f>'2019_1_3_3_Downloadtabelle'!C45</f>
        <v>2016</v>
      </c>
      <c r="B216" t="str">
        <f>'2019_1_3_3_Downloadtabelle'!B45</f>
        <v>80 und älter</v>
      </c>
      <c r="C216" t="s">
        <v>61</v>
      </c>
      <c r="D216" t="str">
        <f>'2019_1_3_3_Downloadtabelle'!$F$7</f>
        <v>Insgesamt</v>
      </c>
      <c r="E216">
        <f>'2019_1_3_3_Downloadtabelle'!F45</f>
        <v>31.6</v>
      </c>
      <c r="F216">
        <f t="shared" si="6"/>
        <v>31.6</v>
      </c>
    </row>
    <row r="217" spans="1:6" x14ac:dyDescent="0.25">
      <c r="A217" s="86">
        <f>'2019_1_3_3_Downloadtabelle'!C46</f>
        <v>2016</v>
      </c>
      <c r="B217" t="str">
        <f>'2019_1_3_3_Downloadtabelle'!B46</f>
        <v>Insgesamt</v>
      </c>
      <c r="C217" t="s">
        <v>61</v>
      </c>
      <c r="D217" t="str">
        <f>'2019_1_3_3_Downloadtabelle'!$F$7</f>
        <v>Insgesamt</v>
      </c>
      <c r="E217">
        <f>'2019_1_3_3_Downloadtabelle'!F46</f>
        <v>1557.2</v>
      </c>
      <c r="F217">
        <f t="shared" si="6"/>
        <v>1557.2</v>
      </c>
    </row>
    <row r="218" spans="1:6" x14ac:dyDescent="0.25">
      <c r="A218" s="86">
        <f>'2019_1_3_3_Downloadtabelle'!C47</f>
        <v>2015</v>
      </c>
      <c r="B218" t="str">
        <f>'2019_1_3_3_Downloadtabelle'!B47</f>
        <v>0 – 3</v>
      </c>
      <c r="C218" t="s">
        <v>61</v>
      </c>
      <c r="D218" t="str">
        <f>'2019_1_3_3_Downloadtabelle'!$F$7</f>
        <v>Insgesamt</v>
      </c>
      <c r="E218">
        <f>'2019_1_3_3_Downloadtabelle'!F47</f>
        <v>66.599999999999994</v>
      </c>
      <c r="F218">
        <f t="shared" si="6"/>
        <v>66.599999999999994</v>
      </c>
    </row>
    <row r="219" spans="1:6" x14ac:dyDescent="0.25">
      <c r="A219" s="86">
        <f>'2019_1_3_3_Downloadtabelle'!C48</f>
        <v>2015</v>
      </c>
      <c r="B219" t="str">
        <f>'2019_1_3_3_Downloadtabelle'!B48</f>
        <v>3 – 6</v>
      </c>
      <c r="C219" t="s">
        <v>61</v>
      </c>
      <c r="D219" t="str">
        <f>'2019_1_3_3_Downloadtabelle'!$F$7</f>
        <v>Insgesamt</v>
      </c>
      <c r="E219">
        <f>'2019_1_3_3_Downloadtabelle'!F48</f>
        <v>64.3</v>
      </c>
      <c r="F219">
        <f t="shared" si="6"/>
        <v>64.3</v>
      </c>
    </row>
    <row r="220" spans="1:6" x14ac:dyDescent="0.25">
      <c r="A220" s="86">
        <f>'2019_1_3_3_Downloadtabelle'!C49</f>
        <v>2015</v>
      </c>
      <c r="B220" t="str">
        <f>'2019_1_3_3_Downloadtabelle'!B49</f>
        <v>6 – 15</v>
      </c>
      <c r="C220" t="s">
        <v>61</v>
      </c>
      <c r="D220" t="str">
        <f>'2019_1_3_3_Downloadtabelle'!$F$7</f>
        <v>Insgesamt</v>
      </c>
      <c r="E220">
        <f>'2019_1_3_3_Downloadtabelle'!F49</f>
        <v>182.4</v>
      </c>
      <c r="F220">
        <f t="shared" si="6"/>
        <v>182.4</v>
      </c>
    </row>
    <row r="221" spans="1:6" x14ac:dyDescent="0.25">
      <c r="A221" s="86">
        <f>'2019_1_3_3_Downloadtabelle'!C50</f>
        <v>2015</v>
      </c>
      <c r="B221" t="str">
        <f>'2019_1_3_3_Downloadtabelle'!B50</f>
        <v>15 – 20</v>
      </c>
      <c r="C221" t="s">
        <v>61</v>
      </c>
      <c r="D221" t="str">
        <f>'2019_1_3_3_Downloadtabelle'!$F$7</f>
        <v>Insgesamt</v>
      </c>
      <c r="E221">
        <f>'2019_1_3_3_Downloadtabelle'!F50</f>
        <v>96.4</v>
      </c>
      <c r="F221">
        <f t="shared" si="6"/>
        <v>96.4</v>
      </c>
    </row>
    <row r="222" spans="1:6" x14ac:dyDescent="0.25">
      <c r="A222" s="86">
        <f>'2019_1_3_3_Downloadtabelle'!C51</f>
        <v>2015</v>
      </c>
      <c r="B222" t="str">
        <f>'2019_1_3_3_Downloadtabelle'!B51</f>
        <v>20 – 40</v>
      </c>
      <c r="C222" t="s">
        <v>61</v>
      </c>
      <c r="D222" t="str">
        <f>'2019_1_3_3_Downloadtabelle'!$F$7</f>
        <v>Insgesamt</v>
      </c>
      <c r="E222">
        <f>'2019_1_3_3_Downloadtabelle'!F51</f>
        <v>412.3</v>
      </c>
      <c r="F222">
        <f t="shared" si="6"/>
        <v>412.3</v>
      </c>
    </row>
    <row r="223" spans="1:6" x14ac:dyDescent="0.25">
      <c r="A223" s="86">
        <f>'2019_1_3_3_Downloadtabelle'!C52</f>
        <v>2015</v>
      </c>
      <c r="B223" t="str">
        <f>'2019_1_3_3_Downloadtabelle'!B52</f>
        <v>40 – 65</v>
      </c>
      <c r="C223" t="s">
        <v>61</v>
      </c>
      <c r="D223" t="str">
        <f>'2019_1_3_3_Downloadtabelle'!$F$7</f>
        <v>Insgesamt</v>
      </c>
      <c r="E223">
        <f>'2019_1_3_3_Downloadtabelle'!F52</f>
        <v>439.6</v>
      </c>
      <c r="F223">
        <f t="shared" si="6"/>
        <v>439.6</v>
      </c>
    </row>
    <row r="224" spans="1:6" x14ac:dyDescent="0.25">
      <c r="A224" s="86">
        <f>'2019_1_3_3_Downloadtabelle'!C53</f>
        <v>2015</v>
      </c>
      <c r="B224" t="str">
        <f>'2019_1_3_3_Downloadtabelle'!B53</f>
        <v>65 – 80</v>
      </c>
      <c r="C224" t="s">
        <v>61</v>
      </c>
      <c r="D224" t="str">
        <f>'2019_1_3_3_Downloadtabelle'!$F$7</f>
        <v>Insgesamt</v>
      </c>
      <c r="E224">
        <f>'2019_1_3_3_Downloadtabelle'!F53</f>
        <v>112.1</v>
      </c>
      <c r="F224">
        <f t="shared" si="6"/>
        <v>112.1</v>
      </c>
    </row>
    <row r="225" spans="1:6" x14ac:dyDescent="0.25">
      <c r="A225" s="86">
        <f>'2019_1_3_3_Downloadtabelle'!C54</f>
        <v>2015</v>
      </c>
      <c r="B225" t="str">
        <f>'2019_1_3_3_Downloadtabelle'!B54</f>
        <v>80 und älter</v>
      </c>
      <c r="C225" t="s">
        <v>61</v>
      </c>
      <c r="D225" t="str">
        <f>'2019_1_3_3_Downloadtabelle'!$F$7</f>
        <v>Insgesamt</v>
      </c>
      <c r="E225">
        <f>'2019_1_3_3_Downloadtabelle'!F54</f>
        <v>26.5</v>
      </c>
      <c r="F225">
        <f t="shared" si="6"/>
        <v>26.5</v>
      </c>
    </row>
    <row r="226" spans="1:6" x14ac:dyDescent="0.25">
      <c r="A226" s="86">
        <f>'2019_1_3_3_Downloadtabelle'!C55</f>
        <v>2015</v>
      </c>
      <c r="B226" t="str">
        <f>'2019_1_3_3_Downloadtabelle'!B55</f>
        <v>Insgesamt</v>
      </c>
      <c r="C226" t="s">
        <v>61</v>
      </c>
      <c r="D226" t="str">
        <f>'2019_1_3_3_Downloadtabelle'!$F$7</f>
        <v>Insgesamt</v>
      </c>
      <c r="E226">
        <f>'2019_1_3_3_Downloadtabelle'!F55</f>
        <v>1400.2</v>
      </c>
      <c r="F226">
        <f t="shared" si="6"/>
        <v>1400.2</v>
      </c>
    </row>
    <row r="227" spans="1:6" x14ac:dyDescent="0.25">
      <c r="A227" s="86">
        <f>'2019_1_3_3_Downloadtabelle'!C56</f>
        <v>2014</v>
      </c>
      <c r="B227" t="str">
        <f>'2019_1_3_3_Downloadtabelle'!B56</f>
        <v>0 – 3</v>
      </c>
      <c r="C227" t="s">
        <v>61</v>
      </c>
      <c r="D227" t="str">
        <f>'2019_1_3_3_Downloadtabelle'!$F$7</f>
        <v>Insgesamt</v>
      </c>
      <c r="E227">
        <f>'2019_1_3_3_Downloadtabelle'!F56</f>
        <v>63.6</v>
      </c>
      <c r="F227">
        <f t="shared" si="6"/>
        <v>63.6</v>
      </c>
    </row>
    <row r="228" spans="1:6" x14ac:dyDescent="0.25">
      <c r="A228" s="86">
        <f>'2019_1_3_3_Downloadtabelle'!C57</f>
        <v>2014</v>
      </c>
      <c r="B228" t="str">
        <f>'2019_1_3_3_Downloadtabelle'!B57</f>
        <v>3 – 6</v>
      </c>
      <c r="C228" t="s">
        <v>61</v>
      </c>
      <c r="D228" t="str">
        <f>'2019_1_3_3_Downloadtabelle'!$F$7</f>
        <v>Insgesamt</v>
      </c>
      <c r="E228">
        <f>'2019_1_3_3_Downloadtabelle'!F57</f>
        <v>60.2</v>
      </c>
      <c r="F228">
        <f t="shared" si="6"/>
        <v>60.2</v>
      </c>
    </row>
    <row r="229" spans="1:6" x14ac:dyDescent="0.25">
      <c r="A229" s="86">
        <f>'2019_1_3_3_Downloadtabelle'!C58</f>
        <v>2014</v>
      </c>
      <c r="B229" t="str">
        <f>'2019_1_3_3_Downloadtabelle'!B58</f>
        <v>6 – 15</v>
      </c>
      <c r="C229" t="s">
        <v>61</v>
      </c>
      <c r="D229" t="str">
        <f>'2019_1_3_3_Downloadtabelle'!$F$7</f>
        <v>Insgesamt</v>
      </c>
      <c r="E229">
        <f>'2019_1_3_3_Downloadtabelle'!F58</f>
        <v>183.1</v>
      </c>
      <c r="F229">
        <f t="shared" si="6"/>
        <v>183.1</v>
      </c>
    </row>
    <row r="230" spans="1:6" x14ac:dyDescent="0.25">
      <c r="A230" s="86">
        <f>'2019_1_3_3_Downloadtabelle'!C59</f>
        <v>2014</v>
      </c>
      <c r="B230" t="str">
        <f>'2019_1_3_3_Downloadtabelle'!B59</f>
        <v>15 – 20</v>
      </c>
      <c r="C230" t="s">
        <v>61</v>
      </c>
      <c r="D230" t="str">
        <f>'2019_1_3_3_Downloadtabelle'!$F$7</f>
        <v>Insgesamt</v>
      </c>
      <c r="E230">
        <f>'2019_1_3_3_Downloadtabelle'!F59</f>
        <v>94.5</v>
      </c>
      <c r="F230">
        <f t="shared" si="6"/>
        <v>94.5</v>
      </c>
    </row>
    <row r="231" spans="1:6" x14ac:dyDescent="0.25">
      <c r="A231" s="86">
        <f>'2019_1_3_3_Downloadtabelle'!C60</f>
        <v>2014</v>
      </c>
      <c r="B231" t="str">
        <f>'2019_1_3_3_Downloadtabelle'!B60</f>
        <v>20 – 40</v>
      </c>
      <c r="C231" t="s">
        <v>61</v>
      </c>
      <c r="D231" t="str">
        <f>'2019_1_3_3_Downloadtabelle'!$F$7</f>
        <v>Insgesamt</v>
      </c>
      <c r="E231">
        <f>'2019_1_3_3_Downloadtabelle'!F60</f>
        <v>394.2</v>
      </c>
      <c r="F231">
        <f t="shared" si="6"/>
        <v>394.2</v>
      </c>
    </row>
    <row r="232" spans="1:6" x14ac:dyDescent="0.25">
      <c r="A232" s="86">
        <f>'2019_1_3_3_Downloadtabelle'!C61</f>
        <v>2014</v>
      </c>
      <c r="B232" t="str">
        <f>'2019_1_3_3_Downloadtabelle'!B61</f>
        <v>40 – 65</v>
      </c>
      <c r="C232" t="s">
        <v>61</v>
      </c>
      <c r="D232" t="str">
        <f>'2019_1_3_3_Downloadtabelle'!$F$7</f>
        <v>Insgesamt</v>
      </c>
      <c r="E232">
        <f>'2019_1_3_3_Downloadtabelle'!F61</f>
        <v>424.2</v>
      </c>
      <c r="F232">
        <f t="shared" si="6"/>
        <v>424.2</v>
      </c>
    </row>
    <row r="233" spans="1:6" x14ac:dyDescent="0.25">
      <c r="A233" s="86">
        <f>'2019_1_3_3_Downloadtabelle'!C62</f>
        <v>2014</v>
      </c>
      <c r="B233" t="str">
        <f>'2019_1_3_3_Downloadtabelle'!B62</f>
        <v>65 – 80</v>
      </c>
      <c r="C233" t="s">
        <v>61</v>
      </c>
      <c r="D233" t="str">
        <f>'2019_1_3_3_Downloadtabelle'!$F$7</f>
        <v>Insgesamt</v>
      </c>
      <c r="E233">
        <f>'2019_1_3_3_Downloadtabelle'!F62</f>
        <v>108.1</v>
      </c>
      <c r="F233">
        <f t="shared" si="6"/>
        <v>108.1</v>
      </c>
    </row>
    <row r="234" spans="1:6" x14ac:dyDescent="0.25">
      <c r="A234" s="86">
        <f>'2019_1_3_3_Downloadtabelle'!C63</f>
        <v>2014</v>
      </c>
      <c r="B234" t="str">
        <f>'2019_1_3_3_Downloadtabelle'!B63</f>
        <v>80 und älter</v>
      </c>
      <c r="C234" t="s">
        <v>61</v>
      </c>
      <c r="D234" t="str">
        <f>'2019_1_3_3_Downloadtabelle'!$F$7</f>
        <v>Insgesamt</v>
      </c>
      <c r="E234">
        <f>'2019_1_3_3_Downloadtabelle'!F63</f>
        <v>27.5</v>
      </c>
      <c r="F234">
        <f t="shared" si="6"/>
        <v>27.5</v>
      </c>
    </row>
    <row r="235" spans="1:6" x14ac:dyDescent="0.25">
      <c r="A235" s="86">
        <f>'2019_1_3_3_Downloadtabelle'!C64</f>
        <v>2014</v>
      </c>
      <c r="B235" t="str">
        <f>'2019_1_3_3_Downloadtabelle'!B64</f>
        <v>Insgesamt</v>
      </c>
      <c r="C235" t="s">
        <v>61</v>
      </c>
      <c r="D235" t="str">
        <f>'2019_1_3_3_Downloadtabelle'!$F$7</f>
        <v>Insgesamt</v>
      </c>
      <c r="E235">
        <f>'2019_1_3_3_Downloadtabelle'!F64</f>
        <v>1355.5</v>
      </c>
      <c r="F235">
        <f t="shared" si="6"/>
        <v>1355.5</v>
      </c>
    </row>
    <row r="236" spans="1:6" x14ac:dyDescent="0.25">
      <c r="A236" s="86">
        <f>'2019_1_3_3_Downloadtabelle'!C65</f>
        <v>2013</v>
      </c>
      <c r="B236" t="str">
        <f>'2019_1_3_3_Downloadtabelle'!B65</f>
        <v>0 – 3</v>
      </c>
      <c r="C236" t="s">
        <v>61</v>
      </c>
      <c r="D236" t="str">
        <f>'2019_1_3_3_Downloadtabelle'!$F$7</f>
        <v>Insgesamt</v>
      </c>
      <c r="E236">
        <f>'2019_1_3_3_Downloadtabelle'!F65</f>
        <v>57.8</v>
      </c>
      <c r="F236">
        <f t="shared" si="6"/>
        <v>57.8</v>
      </c>
    </row>
    <row r="237" spans="1:6" x14ac:dyDescent="0.25">
      <c r="A237" s="86">
        <f>'2019_1_3_3_Downloadtabelle'!C66</f>
        <v>2013</v>
      </c>
      <c r="B237" t="str">
        <f>'2019_1_3_3_Downloadtabelle'!B66</f>
        <v>3 – 6</v>
      </c>
      <c r="C237" t="s">
        <v>61</v>
      </c>
      <c r="D237" t="str">
        <f>'2019_1_3_3_Downloadtabelle'!$F$7</f>
        <v>Insgesamt</v>
      </c>
      <c r="E237">
        <f>'2019_1_3_3_Downloadtabelle'!F66</f>
        <v>61.8</v>
      </c>
      <c r="F237">
        <f t="shared" si="6"/>
        <v>61.8</v>
      </c>
    </row>
    <row r="238" spans="1:6" x14ac:dyDescent="0.25">
      <c r="A238" s="86">
        <f>'2019_1_3_3_Downloadtabelle'!C67</f>
        <v>2013</v>
      </c>
      <c r="B238" t="str">
        <f>'2019_1_3_3_Downloadtabelle'!B67</f>
        <v>6 – 15</v>
      </c>
      <c r="C238" t="s">
        <v>61</v>
      </c>
      <c r="D238" t="str">
        <f>'2019_1_3_3_Downloadtabelle'!$F$7</f>
        <v>Insgesamt</v>
      </c>
      <c r="E238">
        <f>'2019_1_3_3_Downloadtabelle'!F67</f>
        <v>182.2</v>
      </c>
      <c r="F238">
        <f t="shared" si="6"/>
        <v>182.2</v>
      </c>
    </row>
    <row r="239" spans="1:6" x14ac:dyDescent="0.25">
      <c r="A239" s="86">
        <f>'2019_1_3_3_Downloadtabelle'!C68</f>
        <v>2013</v>
      </c>
      <c r="B239" t="str">
        <f>'2019_1_3_3_Downloadtabelle'!B68</f>
        <v>15 – 20</v>
      </c>
      <c r="C239" t="s">
        <v>61</v>
      </c>
      <c r="D239" t="str">
        <f>'2019_1_3_3_Downloadtabelle'!$F$7</f>
        <v>Insgesamt</v>
      </c>
      <c r="E239">
        <f>'2019_1_3_3_Downloadtabelle'!F68</f>
        <v>94.2</v>
      </c>
      <c r="F239">
        <f t="shared" si="6"/>
        <v>94.2</v>
      </c>
    </row>
    <row r="240" spans="1:6" x14ac:dyDescent="0.25">
      <c r="A240" s="86">
        <f>'2019_1_3_3_Downloadtabelle'!C69</f>
        <v>2013</v>
      </c>
      <c r="B240" t="str">
        <f>'2019_1_3_3_Downloadtabelle'!B69</f>
        <v>20 – 40</v>
      </c>
      <c r="C240" t="s">
        <v>61</v>
      </c>
      <c r="D240" t="str">
        <f>'2019_1_3_3_Downloadtabelle'!$F$7</f>
        <v>Insgesamt</v>
      </c>
      <c r="E240">
        <f>'2019_1_3_3_Downloadtabelle'!F69</f>
        <v>404.9</v>
      </c>
      <c r="F240">
        <f t="shared" si="6"/>
        <v>404.9</v>
      </c>
    </row>
    <row r="241" spans="1:6" x14ac:dyDescent="0.25">
      <c r="A241" s="86">
        <f>'2019_1_3_3_Downloadtabelle'!C70</f>
        <v>2013</v>
      </c>
      <c r="B241" t="str">
        <f>'2019_1_3_3_Downloadtabelle'!B70</f>
        <v>40 – 65</v>
      </c>
      <c r="C241" t="s">
        <v>61</v>
      </c>
      <c r="D241" t="str">
        <f>'2019_1_3_3_Downloadtabelle'!$F$7</f>
        <v>Insgesamt</v>
      </c>
      <c r="E241">
        <f>'2019_1_3_3_Downloadtabelle'!F70</f>
        <v>416.3</v>
      </c>
      <c r="F241">
        <f t="shared" si="6"/>
        <v>416.3</v>
      </c>
    </row>
    <row r="242" spans="1:6" x14ac:dyDescent="0.25">
      <c r="A242" s="86">
        <f>'2019_1_3_3_Downloadtabelle'!C71</f>
        <v>2013</v>
      </c>
      <c r="B242" t="str">
        <f>'2019_1_3_3_Downloadtabelle'!B71</f>
        <v>65 – 80</v>
      </c>
      <c r="C242" t="s">
        <v>61</v>
      </c>
      <c r="D242" t="str">
        <f>'2019_1_3_3_Downloadtabelle'!$F$7</f>
        <v>Insgesamt</v>
      </c>
      <c r="E242">
        <f>'2019_1_3_3_Downloadtabelle'!F71</f>
        <v>101.8</v>
      </c>
      <c r="F242">
        <f t="shared" si="6"/>
        <v>101.8</v>
      </c>
    </row>
    <row r="243" spans="1:6" x14ac:dyDescent="0.25">
      <c r="A243" s="86">
        <f>'2019_1_3_3_Downloadtabelle'!C72</f>
        <v>2013</v>
      </c>
      <c r="B243" t="str">
        <f>'2019_1_3_3_Downloadtabelle'!B72</f>
        <v>80 und älter</v>
      </c>
      <c r="C243" t="s">
        <v>61</v>
      </c>
      <c r="D243" t="str">
        <f>'2019_1_3_3_Downloadtabelle'!$F$7</f>
        <v>Insgesamt</v>
      </c>
      <c r="E243">
        <f>'2019_1_3_3_Downloadtabelle'!F72</f>
        <v>26.7</v>
      </c>
      <c r="F243">
        <f t="shared" si="6"/>
        <v>26.7</v>
      </c>
    </row>
    <row r="244" spans="1:6" x14ac:dyDescent="0.25">
      <c r="A244" s="86">
        <f>'2019_1_3_3_Downloadtabelle'!C73</f>
        <v>2013</v>
      </c>
      <c r="B244" t="str">
        <f>'2019_1_3_3_Downloadtabelle'!B73</f>
        <v>Insgesamt</v>
      </c>
      <c r="C244" t="s">
        <v>61</v>
      </c>
      <c r="D244" t="str">
        <f>'2019_1_3_3_Downloadtabelle'!$F$7</f>
        <v>Insgesamt</v>
      </c>
      <c r="E244">
        <f>'2019_1_3_3_Downloadtabelle'!F73</f>
        <v>1345.6</v>
      </c>
      <c r="F244">
        <f t="shared" si="6"/>
        <v>1345.6</v>
      </c>
    </row>
    <row r="245" spans="1:6" x14ac:dyDescent="0.25">
      <c r="A245" s="86">
        <f>'2019_1_3_3_Downloadtabelle'!C74</f>
        <v>2012</v>
      </c>
      <c r="B245" t="str">
        <f>'2019_1_3_3_Downloadtabelle'!B74</f>
        <v>0 – 3</v>
      </c>
      <c r="C245" t="s">
        <v>61</v>
      </c>
      <c r="D245" t="str">
        <f>'2019_1_3_3_Downloadtabelle'!$F$7</f>
        <v>Insgesamt</v>
      </c>
      <c r="E245">
        <f>'2019_1_3_3_Downloadtabelle'!F74</f>
        <v>57.2</v>
      </c>
      <c r="F245">
        <f t="shared" si="6"/>
        <v>57.2</v>
      </c>
    </row>
    <row r="246" spans="1:6" x14ac:dyDescent="0.25">
      <c r="A246" s="86">
        <f>'2019_1_3_3_Downloadtabelle'!C75</f>
        <v>2012</v>
      </c>
      <c r="B246" t="str">
        <f>'2019_1_3_3_Downloadtabelle'!B75</f>
        <v>3 – 6</v>
      </c>
      <c r="C246" t="s">
        <v>61</v>
      </c>
      <c r="D246" t="str">
        <f>'2019_1_3_3_Downloadtabelle'!$F$7</f>
        <v>Insgesamt</v>
      </c>
      <c r="E246">
        <f>'2019_1_3_3_Downloadtabelle'!F75</f>
        <v>62.9</v>
      </c>
      <c r="F246">
        <f t="shared" si="6"/>
        <v>62.9</v>
      </c>
    </row>
    <row r="247" spans="1:6" x14ac:dyDescent="0.25">
      <c r="A247" s="86">
        <f>'2019_1_3_3_Downloadtabelle'!C76</f>
        <v>2012</v>
      </c>
      <c r="B247" t="str">
        <f>'2019_1_3_3_Downloadtabelle'!B76</f>
        <v>6 – 15</v>
      </c>
      <c r="C247" t="s">
        <v>61</v>
      </c>
      <c r="D247" t="str">
        <f>'2019_1_3_3_Downloadtabelle'!$F$7</f>
        <v>Insgesamt</v>
      </c>
      <c r="E247">
        <f>'2019_1_3_3_Downloadtabelle'!F76</f>
        <v>193.1</v>
      </c>
      <c r="F247">
        <f t="shared" ref="F247:F262" si="7">E247</f>
        <v>193.1</v>
      </c>
    </row>
    <row r="248" spans="1:6" x14ac:dyDescent="0.25">
      <c r="A248" s="86">
        <f>'2019_1_3_3_Downloadtabelle'!C77</f>
        <v>2012</v>
      </c>
      <c r="B248" t="str">
        <f>'2019_1_3_3_Downloadtabelle'!B77</f>
        <v>15 – 20</v>
      </c>
      <c r="C248" t="s">
        <v>61</v>
      </c>
      <c r="D248" t="str">
        <f>'2019_1_3_3_Downloadtabelle'!$F$7</f>
        <v>Insgesamt</v>
      </c>
      <c r="E248">
        <f>'2019_1_3_3_Downloadtabelle'!F77</f>
        <v>104.1</v>
      </c>
      <c r="F248">
        <f t="shared" si="7"/>
        <v>104.1</v>
      </c>
    </row>
    <row r="249" spans="1:6" x14ac:dyDescent="0.25">
      <c r="A249" s="86">
        <f>'2019_1_3_3_Downloadtabelle'!C78</f>
        <v>2012</v>
      </c>
      <c r="B249" t="str">
        <f>'2019_1_3_3_Downloadtabelle'!B78</f>
        <v>20 – 40</v>
      </c>
      <c r="C249" t="s">
        <v>61</v>
      </c>
      <c r="D249" t="str">
        <f>'2019_1_3_3_Downloadtabelle'!$F$7</f>
        <v>Insgesamt</v>
      </c>
      <c r="E249">
        <f>'2019_1_3_3_Downloadtabelle'!F78</f>
        <v>423.5</v>
      </c>
      <c r="F249">
        <f t="shared" si="7"/>
        <v>423.5</v>
      </c>
    </row>
    <row r="250" spans="1:6" x14ac:dyDescent="0.25">
      <c r="A250" s="86">
        <f>'2019_1_3_3_Downloadtabelle'!C79</f>
        <v>2012</v>
      </c>
      <c r="B250" t="str">
        <f>'2019_1_3_3_Downloadtabelle'!B79</f>
        <v>40 – 65</v>
      </c>
      <c r="C250" t="s">
        <v>61</v>
      </c>
      <c r="D250" t="str">
        <f>'2019_1_3_3_Downloadtabelle'!$F$7</f>
        <v>Insgesamt</v>
      </c>
      <c r="E250">
        <f>'2019_1_3_3_Downloadtabelle'!F79</f>
        <v>434.6</v>
      </c>
      <c r="F250">
        <f t="shared" si="7"/>
        <v>434.6</v>
      </c>
    </row>
    <row r="251" spans="1:6" x14ac:dyDescent="0.25">
      <c r="A251" s="86">
        <f>'2019_1_3_3_Downloadtabelle'!C80</f>
        <v>2012</v>
      </c>
      <c r="B251" t="str">
        <f>'2019_1_3_3_Downloadtabelle'!B80</f>
        <v>65 – 80</v>
      </c>
      <c r="C251" t="s">
        <v>61</v>
      </c>
      <c r="D251" t="str">
        <f>'2019_1_3_3_Downloadtabelle'!$F$7</f>
        <v>Insgesamt</v>
      </c>
      <c r="E251">
        <f>'2019_1_3_3_Downloadtabelle'!F80</f>
        <v>112.2</v>
      </c>
      <c r="F251">
        <f t="shared" si="7"/>
        <v>112.2</v>
      </c>
    </row>
    <row r="252" spans="1:6" x14ac:dyDescent="0.25">
      <c r="A252" s="86">
        <f>'2019_1_3_3_Downloadtabelle'!C81</f>
        <v>2012</v>
      </c>
      <c r="B252" t="str">
        <f>'2019_1_3_3_Downloadtabelle'!B81</f>
        <v>80 und älter</v>
      </c>
      <c r="C252" t="s">
        <v>61</v>
      </c>
      <c r="D252" t="str">
        <f>'2019_1_3_3_Downloadtabelle'!$F$7</f>
        <v>Insgesamt</v>
      </c>
      <c r="E252">
        <f>'2019_1_3_3_Downloadtabelle'!F81</f>
        <v>25.2</v>
      </c>
      <c r="F252">
        <f t="shared" si="7"/>
        <v>25.2</v>
      </c>
    </row>
    <row r="253" spans="1:6" x14ac:dyDescent="0.25">
      <c r="A253" s="86">
        <f>'2019_1_3_3_Downloadtabelle'!C82</f>
        <v>2012</v>
      </c>
      <c r="B253" t="str">
        <f>'2019_1_3_3_Downloadtabelle'!B82</f>
        <v>Insgesamt</v>
      </c>
      <c r="C253" t="s">
        <v>61</v>
      </c>
      <c r="D253" t="str">
        <f>'2019_1_3_3_Downloadtabelle'!$F$7</f>
        <v>Insgesamt</v>
      </c>
      <c r="E253">
        <f>'2019_1_3_3_Downloadtabelle'!F82</f>
        <v>1412.9</v>
      </c>
      <c r="F253">
        <f t="shared" si="7"/>
        <v>1412.9</v>
      </c>
    </row>
    <row r="254" spans="1:6" x14ac:dyDescent="0.25">
      <c r="A254" s="86">
        <f>'2019_1_3_3_Downloadtabelle'!C83</f>
        <v>2011</v>
      </c>
      <c r="B254" t="str">
        <f>'2019_1_3_3_Downloadtabelle'!B83</f>
        <v>0 – 3</v>
      </c>
      <c r="C254" t="s">
        <v>61</v>
      </c>
      <c r="D254" t="str">
        <f>'2019_1_3_3_Downloadtabelle'!$F$7</f>
        <v>Insgesamt</v>
      </c>
      <c r="E254">
        <f>'2019_1_3_3_Downloadtabelle'!F83</f>
        <v>58.6</v>
      </c>
      <c r="F254">
        <f t="shared" si="7"/>
        <v>58.6</v>
      </c>
    </row>
    <row r="255" spans="1:6" x14ac:dyDescent="0.25">
      <c r="A255" s="86">
        <f>'2019_1_3_3_Downloadtabelle'!C84</f>
        <v>2011</v>
      </c>
      <c r="B255" t="str">
        <f>'2019_1_3_3_Downloadtabelle'!B84</f>
        <v>3 – 6</v>
      </c>
      <c r="C255" t="s">
        <v>61</v>
      </c>
      <c r="D255" t="str">
        <f>'2019_1_3_3_Downloadtabelle'!$F$7</f>
        <v>Insgesamt</v>
      </c>
      <c r="E255">
        <f>'2019_1_3_3_Downloadtabelle'!F84</f>
        <v>59.9</v>
      </c>
      <c r="F255">
        <f t="shared" si="7"/>
        <v>59.9</v>
      </c>
    </row>
    <row r="256" spans="1:6" x14ac:dyDescent="0.25">
      <c r="A256" s="86">
        <f>'2019_1_3_3_Downloadtabelle'!C85</f>
        <v>2011</v>
      </c>
      <c r="B256" t="str">
        <f>'2019_1_3_3_Downloadtabelle'!B85</f>
        <v>6 – 15</v>
      </c>
      <c r="C256" t="s">
        <v>61</v>
      </c>
      <c r="D256" t="str">
        <f>'2019_1_3_3_Downloadtabelle'!$F$7</f>
        <v>Insgesamt</v>
      </c>
      <c r="E256">
        <f>'2019_1_3_3_Downloadtabelle'!F85</f>
        <v>191.5</v>
      </c>
      <c r="F256">
        <f t="shared" si="7"/>
        <v>191.5</v>
      </c>
    </row>
    <row r="257" spans="1:6" x14ac:dyDescent="0.25">
      <c r="A257" s="86">
        <f>'2019_1_3_3_Downloadtabelle'!C86</f>
        <v>2011</v>
      </c>
      <c r="B257" t="str">
        <f>'2019_1_3_3_Downloadtabelle'!B86</f>
        <v>15 – 20</v>
      </c>
      <c r="C257" t="s">
        <v>61</v>
      </c>
      <c r="D257" t="str">
        <f>'2019_1_3_3_Downloadtabelle'!$F$7</f>
        <v>Insgesamt</v>
      </c>
      <c r="E257">
        <f>'2019_1_3_3_Downloadtabelle'!F86</f>
        <v>103.7</v>
      </c>
      <c r="F257">
        <f t="shared" si="7"/>
        <v>103.7</v>
      </c>
    </row>
    <row r="258" spans="1:6" x14ac:dyDescent="0.25">
      <c r="A258" s="86">
        <f>'2019_1_3_3_Downloadtabelle'!C87</f>
        <v>2011</v>
      </c>
      <c r="B258" t="str">
        <f>'2019_1_3_3_Downloadtabelle'!B87</f>
        <v>20 – 40</v>
      </c>
      <c r="C258" t="s">
        <v>61</v>
      </c>
      <c r="D258" t="str">
        <f>'2019_1_3_3_Downloadtabelle'!$F$7</f>
        <v>Insgesamt</v>
      </c>
      <c r="E258">
        <f>'2019_1_3_3_Downloadtabelle'!F87</f>
        <v>419.2</v>
      </c>
      <c r="F258">
        <f t="shared" si="7"/>
        <v>419.2</v>
      </c>
    </row>
    <row r="259" spans="1:6" x14ac:dyDescent="0.25">
      <c r="A259" s="86">
        <f>'2019_1_3_3_Downloadtabelle'!C88</f>
        <v>2011</v>
      </c>
      <c r="B259" t="str">
        <f>'2019_1_3_3_Downloadtabelle'!B88</f>
        <v>40 – 65</v>
      </c>
      <c r="C259" t="s">
        <v>61</v>
      </c>
      <c r="D259" t="str">
        <f>'2019_1_3_3_Downloadtabelle'!$F$7</f>
        <v>Insgesamt</v>
      </c>
      <c r="E259">
        <f>'2019_1_3_3_Downloadtabelle'!F88</f>
        <v>426.8</v>
      </c>
      <c r="F259">
        <f t="shared" si="7"/>
        <v>426.8</v>
      </c>
    </row>
    <row r="260" spans="1:6" x14ac:dyDescent="0.25">
      <c r="A260" s="86">
        <f>'2019_1_3_3_Downloadtabelle'!C89</f>
        <v>2011</v>
      </c>
      <c r="B260" t="str">
        <f>'2019_1_3_3_Downloadtabelle'!B89</f>
        <v>65 – 80</v>
      </c>
      <c r="C260" t="s">
        <v>61</v>
      </c>
      <c r="D260" t="str">
        <f>'2019_1_3_3_Downloadtabelle'!$F$7</f>
        <v>Insgesamt</v>
      </c>
      <c r="E260">
        <f>'2019_1_3_3_Downloadtabelle'!F89</f>
        <v>102.9</v>
      </c>
      <c r="F260">
        <f t="shared" si="7"/>
        <v>102.9</v>
      </c>
    </row>
    <row r="261" spans="1:6" x14ac:dyDescent="0.25">
      <c r="A261" s="86">
        <f>'2019_1_3_3_Downloadtabelle'!C90</f>
        <v>2011</v>
      </c>
      <c r="B261" t="str">
        <f>'2019_1_3_3_Downloadtabelle'!B90</f>
        <v>80 und älter</v>
      </c>
      <c r="C261" t="s">
        <v>61</v>
      </c>
      <c r="D261" t="str">
        <f>'2019_1_3_3_Downloadtabelle'!$F$7</f>
        <v>Insgesamt</v>
      </c>
      <c r="E261">
        <f>'2019_1_3_3_Downloadtabelle'!F90</f>
        <v>23.7</v>
      </c>
      <c r="F261">
        <f t="shared" si="7"/>
        <v>23.7</v>
      </c>
    </row>
    <row r="262" spans="1:6" x14ac:dyDescent="0.25">
      <c r="A262" s="86">
        <f>'2019_1_3_3_Downloadtabelle'!C91</f>
        <v>2011</v>
      </c>
      <c r="B262" t="str">
        <f>'2019_1_3_3_Downloadtabelle'!B91</f>
        <v>Insgesamt</v>
      </c>
      <c r="C262" t="s">
        <v>61</v>
      </c>
      <c r="D262" t="str">
        <f>'2019_1_3_3_Downloadtabelle'!$F$7</f>
        <v>Insgesamt</v>
      </c>
      <c r="E262">
        <f>'2019_1_3_3_Downloadtabelle'!F91</f>
        <v>1386.3</v>
      </c>
      <c r="F262">
        <f t="shared" si="7"/>
        <v>1386.3</v>
      </c>
    </row>
    <row r="263" spans="1:6" x14ac:dyDescent="0.25">
      <c r="A263" s="86">
        <f>'2019_1_3_3_Downloadtabelle'!C92</f>
        <v>2010</v>
      </c>
      <c r="B263" t="str">
        <f>'2019_1_3_3_Downloadtabelle'!B92</f>
        <v>0 – 3</v>
      </c>
      <c r="C263" t="s">
        <v>61</v>
      </c>
      <c r="D263" t="str">
        <f>'2019_1_3_3_Downloadtabelle'!$F$7</f>
        <v>Insgesamt</v>
      </c>
      <c r="E263">
        <f>'2019_1_3_3_Downloadtabelle'!F92</f>
        <v>59765.53</v>
      </c>
      <c r="F263">
        <f t="shared" ref="F263:F271" si="8">E263/1000</f>
        <v>59.765529999999998</v>
      </c>
    </row>
    <row r="264" spans="1:6" x14ac:dyDescent="0.25">
      <c r="A264" s="86">
        <f>'2019_1_3_3_Downloadtabelle'!C93</f>
        <v>2010</v>
      </c>
      <c r="B264" t="str">
        <f>'2019_1_3_3_Downloadtabelle'!B93</f>
        <v>3 – 6</v>
      </c>
      <c r="C264" t="s">
        <v>61</v>
      </c>
      <c r="D264" t="str">
        <f>'2019_1_3_3_Downloadtabelle'!$F$7</f>
        <v>Insgesamt</v>
      </c>
      <c r="E264">
        <f>'2019_1_3_3_Downloadtabelle'!F93</f>
        <v>61813.91</v>
      </c>
      <c r="F264">
        <f t="shared" si="8"/>
        <v>61.813910000000007</v>
      </c>
    </row>
    <row r="265" spans="1:6" x14ac:dyDescent="0.25">
      <c r="A265" s="86">
        <f>'2019_1_3_3_Downloadtabelle'!C94</f>
        <v>2010</v>
      </c>
      <c r="B265" t="str">
        <f>'2019_1_3_3_Downloadtabelle'!B94</f>
        <v>6 – 15</v>
      </c>
      <c r="C265" t="s">
        <v>61</v>
      </c>
      <c r="D265" t="str">
        <f>'2019_1_3_3_Downloadtabelle'!$F$7</f>
        <v>Insgesamt</v>
      </c>
      <c r="E265">
        <f>'2019_1_3_3_Downloadtabelle'!F94</f>
        <v>178355.95</v>
      </c>
      <c r="F265">
        <f t="shared" si="8"/>
        <v>178.35595000000001</v>
      </c>
    </row>
    <row r="266" spans="1:6" x14ac:dyDescent="0.25">
      <c r="A266" s="86">
        <f>'2019_1_3_3_Downloadtabelle'!C95</f>
        <v>2010</v>
      </c>
      <c r="B266" t="str">
        <f>'2019_1_3_3_Downloadtabelle'!B95</f>
        <v>15 – 20</v>
      </c>
      <c r="C266" t="s">
        <v>61</v>
      </c>
      <c r="D266" t="str">
        <f>'2019_1_3_3_Downloadtabelle'!$F$7</f>
        <v>Insgesamt</v>
      </c>
      <c r="E266">
        <f>'2019_1_3_3_Downloadtabelle'!F95</f>
        <v>98795.87</v>
      </c>
      <c r="F266">
        <f t="shared" si="8"/>
        <v>98.795869999999994</v>
      </c>
    </row>
    <row r="267" spans="1:6" x14ac:dyDescent="0.25">
      <c r="A267" s="86">
        <f>'2019_1_3_3_Downloadtabelle'!C96</f>
        <v>2010</v>
      </c>
      <c r="B267" t="str">
        <f>'2019_1_3_3_Downloadtabelle'!B96</f>
        <v>20 – 40</v>
      </c>
      <c r="C267" t="s">
        <v>61</v>
      </c>
      <c r="D267" t="str">
        <f>'2019_1_3_3_Downloadtabelle'!$F$7</f>
        <v>Insgesamt</v>
      </c>
      <c r="E267">
        <f>'2019_1_3_3_Downloadtabelle'!F96</f>
        <v>401856.45</v>
      </c>
      <c r="F267">
        <f t="shared" si="8"/>
        <v>401.85645</v>
      </c>
    </row>
    <row r="268" spans="1:6" x14ac:dyDescent="0.25">
      <c r="A268" s="86">
        <f>'2019_1_3_3_Downloadtabelle'!C97</f>
        <v>2010</v>
      </c>
      <c r="B268" t="str">
        <f>'2019_1_3_3_Downloadtabelle'!B97</f>
        <v>40 – 65</v>
      </c>
      <c r="C268" t="s">
        <v>61</v>
      </c>
      <c r="D268" t="str">
        <f>'2019_1_3_3_Downloadtabelle'!$F$7</f>
        <v>Insgesamt</v>
      </c>
      <c r="E268">
        <f>'2019_1_3_3_Downloadtabelle'!F97</f>
        <v>414568.8</v>
      </c>
      <c r="F268">
        <f t="shared" si="8"/>
        <v>414.56880000000001</v>
      </c>
    </row>
    <row r="269" spans="1:6" x14ac:dyDescent="0.25">
      <c r="A269" s="86">
        <f>'2019_1_3_3_Downloadtabelle'!C98</f>
        <v>2010</v>
      </c>
      <c r="B269" t="str">
        <f>'2019_1_3_3_Downloadtabelle'!B98</f>
        <v>65 – 80</v>
      </c>
      <c r="C269" t="s">
        <v>61</v>
      </c>
      <c r="D269" t="str">
        <f>'2019_1_3_3_Downloadtabelle'!$F$7</f>
        <v>Insgesamt</v>
      </c>
      <c r="E269">
        <f>'2019_1_3_3_Downloadtabelle'!F98</f>
        <v>99185.65</v>
      </c>
      <c r="F269">
        <f t="shared" si="8"/>
        <v>99.185649999999995</v>
      </c>
    </row>
    <row r="270" spans="1:6" x14ac:dyDescent="0.25">
      <c r="A270" s="86">
        <f>'2019_1_3_3_Downloadtabelle'!C99</f>
        <v>2010</v>
      </c>
      <c r="B270" t="str">
        <f>'2019_1_3_3_Downloadtabelle'!B99</f>
        <v>80 und älter</v>
      </c>
      <c r="C270" t="s">
        <v>61</v>
      </c>
      <c r="D270" t="str">
        <f>'2019_1_3_3_Downloadtabelle'!$F$7</f>
        <v>Insgesamt</v>
      </c>
      <c r="E270">
        <f>'2019_1_3_3_Downloadtabelle'!F99</f>
        <v>20486.07</v>
      </c>
      <c r="F270">
        <f t="shared" si="8"/>
        <v>20.486069999999998</v>
      </c>
    </row>
    <row r="271" spans="1:6" x14ac:dyDescent="0.25">
      <c r="A271" s="86">
        <f>'2019_1_3_3_Downloadtabelle'!C100</f>
        <v>2010</v>
      </c>
      <c r="B271" t="str">
        <f>'2019_1_3_3_Downloadtabelle'!B100</f>
        <v>Insgesamt</v>
      </c>
      <c r="C271" t="s">
        <v>61</v>
      </c>
      <c r="D271" t="str">
        <f>'2019_1_3_3_Downloadtabelle'!$F$7</f>
        <v>Insgesamt</v>
      </c>
      <c r="E271">
        <f>'2019_1_3_3_Downloadtabelle'!F100</f>
        <v>1334828.25</v>
      </c>
      <c r="F271">
        <f t="shared" si="8"/>
        <v>1334.82825</v>
      </c>
    </row>
    <row r="272" spans="1:6" x14ac:dyDescent="0.25">
      <c r="A272" s="86">
        <f>'2019_1_3_3_Downloadtabelle'!C11</f>
        <v>2019</v>
      </c>
      <c r="B272" t="str">
        <f>'2019_1_3_3_Downloadtabelle'!B11</f>
        <v>0 – 3</v>
      </c>
      <c r="C272" t="s">
        <v>62</v>
      </c>
      <c r="D272" t="str">
        <f>'2019_1_3_3_Downloadtabelle'!$G$8</f>
        <v>Männlich</v>
      </c>
      <c r="E272">
        <f>'2019_1_3_3_Downloadtabelle'!G11</f>
        <v>38.112417825858813</v>
      </c>
      <c r="F272">
        <f>E272</f>
        <v>38.112417825858813</v>
      </c>
    </row>
    <row r="273" spans="1:6" x14ac:dyDescent="0.25">
      <c r="A273" s="86">
        <f>'2019_1_3_3_Downloadtabelle'!C12</f>
        <v>2019</v>
      </c>
      <c r="B273" t="str">
        <f>'2019_1_3_3_Downloadtabelle'!B12</f>
        <v>3 – 6</v>
      </c>
      <c r="C273" t="s">
        <v>62</v>
      </c>
      <c r="D273" t="str">
        <f>'2019_1_3_3_Downloadtabelle'!$G$8</f>
        <v>Männlich</v>
      </c>
      <c r="E273">
        <f>'2019_1_3_3_Downloadtabelle'!G12</f>
        <v>34.38202030249581</v>
      </c>
      <c r="F273">
        <f t="shared" ref="F273:F336" si="9">E273</f>
        <v>34.38202030249581</v>
      </c>
    </row>
    <row r="274" spans="1:6" x14ac:dyDescent="0.25">
      <c r="A274" s="86">
        <f>'2019_1_3_3_Downloadtabelle'!C13</f>
        <v>2019</v>
      </c>
      <c r="B274" t="str">
        <f>'2019_1_3_3_Downloadtabelle'!B13</f>
        <v>6 – 15</v>
      </c>
      <c r="C274" t="s">
        <v>62</v>
      </c>
      <c r="D274" t="str">
        <f>'2019_1_3_3_Downloadtabelle'!$G$8</f>
        <v>Männlich</v>
      </c>
      <c r="E274">
        <f>'2019_1_3_3_Downloadtabelle'!G13</f>
        <v>35.27162141466296</v>
      </c>
      <c r="F274">
        <f t="shared" si="9"/>
        <v>35.27162141466296</v>
      </c>
    </row>
    <row r="275" spans="1:6" x14ac:dyDescent="0.25">
      <c r="A275" s="86">
        <f>'2019_1_3_3_Downloadtabelle'!C14</f>
        <v>2019</v>
      </c>
      <c r="B275" t="str">
        <f>'2019_1_3_3_Downloadtabelle'!B14</f>
        <v>15 – 20</v>
      </c>
      <c r="C275" t="s">
        <v>62</v>
      </c>
      <c r="D275" t="str">
        <f>'2019_1_3_3_Downloadtabelle'!$G$8</f>
        <v>Männlich</v>
      </c>
      <c r="E275">
        <f>'2019_1_3_3_Downloadtabelle'!G14</f>
        <v>30.982686861307634</v>
      </c>
      <c r="F275">
        <f t="shared" si="9"/>
        <v>30.982686861307634</v>
      </c>
    </row>
    <row r="276" spans="1:6" x14ac:dyDescent="0.25">
      <c r="A276" s="86">
        <f>'2019_1_3_3_Downloadtabelle'!C15</f>
        <v>2019</v>
      </c>
      <c r="B276" t="str">
        <f>'2019_1_3_3_Downloadtabelle'!B15</f>
        <v>20 – 40</v>
      </c>
      <c r="C276" t="s">
        <v>62</v>
      </c>
      <c r="D276" t="str">
        <f>'2019_1_3_3_Downloadtabelle'!$G$8</f>
        <v>Männlich</v>
      </c>
      <c r="E276">
        <f>'2019_1_3_3_Downloadtabelle'!G15</f>
        <v>30.19194861390444</v>
      </c>
      <c r="F276">
        <f t="shared" si="9"/>
        <v>30.19194861390444</v>
      </c>
    </row>
    <row r="277" spans="1:6" x14ac:dyDescent="0.25">
      <c r="A277" s="86">
        <f>'2019_1_3_3_Downloadtabelle'!C16</f>
        <v>2019</v>
      </c>
      <c r="B277" t="str">
        <f>'2019_1_3_3_Downloadtabelle'!B16</f>
        <v>40 – 65</v>
      </c>
      <c r="C277" t="s">
        <v>62</v>
      </c>
      <c r="D277" t="str">
        <f>'2019_1_3_3_Downloadtabelle'!$G$8</f>
        <v>Männlich</v>
      </c>
      <c r="E277">
        <f>'2019_1_3_3_Downloadtabelle'!G16</f>
        <v>19.253290661166183</v>
      </c>
      <c r="F277">
        <f t="shared" si="9"/>
        <v>19.253290661166183</v>
      </c>
    </row>
    <row r="278" spans="1:6" x14ac:dyDescent="0.25">
      <c r="A278" s="86">
        <f>'2019_1_3_3_Downloadtabelle'!C17</f>
        <v>2019</v>
      </c>
      <c r="B278" t="str">
        <f>'2019_1_3_3_Downloadtabelle'!B17</f>
        <v>65 – 80</v>
      </c>
      <c r="C278" t="s">
        <v>62</v>
      </c>
      <c r="D278" t="str">
        <f>'2019_1_3_3_Downloadtabelle'!$G$8</f>
        <v>Männlich</v>
      </c>
      <c r="E278">
        <f>'2019_1_3_3_Downloadtabelle'!G17</f>
        <v>11.194301339600161</v>
      </c>
      <c r="F278">
        <f t="shared" si="9"/>
        <v>11.194301339600161</v>
      </c>
    </row>
    <row r="279" spans="1:6" x14ac:dyDescent="0.25">
      <c r="A279" s="86">
        <f>'2019_1_3_3_Downloadtabelle'!C18</f>
        <v>2019</v>
      </c>
      <c r="B279" t="str">
        <f>'2019_1_3_3_Downloadtabelle'!B18</f>
        <v>80 und älter</v>
      </c>
      <c r="C279" t="s">
        <v>62</v>
      </c>
      <c r="D279" t="str">
        <f>'2019_1_3_3_Downloadtabelle'!$G$8</f>
        <v>Männlich</v>
      </c>
      <c r="E279">
        <f>'2019_1_3_3_Downloadtabelle'!G18</f>
        <v>6.7183272921179125</v>
      </c>
      <c r="F279">
        <f t="shared" si="9"/>
        <v>6.7183272921179125</v>
      </c>
    </row>
    <row r="280" spans="1:6" x14ac:dyDescent="0.25">
      <c r="A280" s="86">
        <f>'2019_1_3_3_Downloadtabelle'!C19</f>
        <v>2019</v>
      </c>
      <c r="B280" t="str">
        <f>'2019_1_3_3_Downloadtabelle'!B19</f>
        <v>Insgesamt</v>
      </c>
      <c r="C280" t="s">
        <v>62</v>
      </c>
      <c r="D280" t="str">
        <f>'2019_1_3_3_Downloadtabelle'!$G$8</f>
        <v>Männlich</v>
      </c>
      <c r="E280">
        <f>'2019_1_3_3_Downloadtabelle'!G19</f>
        <v>23.162045742160423</v>
      </c>
      <c r="F280">
        <f t="shared" si="9"/>
        <v>23.162045742160423</v>
      </c>
    </row>
    <row r="281" spans="1:6" x14ac:dyDescent="0.25">
      <c r="A281" s="86">
        <f>'2019_1_3_3_Downloadtabelle'!C20</f>
        <v>2018</v>
      </c>
      <c r="B281" t="str">
        <f>'2019_1_3_3_Downloadtabelle'!B20</f>
        <v>0 – 3</v>
      </c>
      <c r="C281" t="s">
        <v>62</v>
      </c>
      <c r="D281" t="str">
        <f>'2019_1_3_3_Downloadtabelle'!$G$8</f>
        <v>Männlich</v>
      </c>
      <c r="E281">
        <f>'2019_1_3_3_Downloadtabelle'!G20</f>
        <v>36.676048837112575</v>
      </c>
      <c r="F281">
        <f t="shared" si="9"/>
        <v>36.676048837112575</v>
      </c>
    </row>
    <row r="282" spans="1:6" x14ac:dyDescent="0.25">
      <c r="A282" s="86">
        <f>'2019_1_3_3_Downloadtabelle'!C21</f>
        <v>2018</v>
      </c>
      <c r="B282" t="str">
        <f>'2019_1_3_3_Downloadtabelle'!B21</f>
        <v>3 – 6</v>
      </c>
      <c r="C282" t="s">
        <v>62</v>
      </c>
      <c r="D282" t="str">
        <f>'2019_1_3_3_Downloadtabelle'!$G$8</f>
        <v>Männlich</v>
      </c>
      <c r="E282">
        <f>'2019_1_3_3_Downloadtabelle'!G21</f>
        <v>36.666957972858874</v>
      </c>
      <c r="F282">
        <f t="shared" si="9"/>
        <v>36.666957972858874</v>
      </c>
    </row>
    <row r="283" spans="1:6" x14ac:dyDescent="0.25">
      <c r="A283" s="86">
        <f>'2019_1_3_3_Downloadtabelle'!C22</f>
        <v>2018</v>
      </c>
      <c r="B283" t="str">
        <f>'2019_1_3_3_Downloadtabelle'!B22</f>
        <v>6 – 15</v>
      </c>
      <c r="C283" t="s">
        <v>62</v>
      </c>
      <c r="D283" t="str">
        <f>'2019_1_3_3_Downloadtabelle'!$G$8</f>
        <v>Männlich</v>
      </c>
      <c r="E283">
        <f>'2019_1_3_3_Downloadtabelle'!G22</f>
        <v>35.100307879400802</v>
      </c>
      <c r="F283">
        <f t="shared" si="9"/>
        <v>35.100307879400802</v>
      </c>
    </row>
    <row r="284" spans="1:6" x14ac:dyDescent="0.25">
      <c r="A284" s="86">
        <f>'2019_1_3_3_Downloadtabelle'!C23</f>
        <v>2018</v>
      </c>
      <c r="B284" t="str">
        <f>'2019_1_3_3_Downloadtabelle'!B23</f>
        <v>15 – 20</v>
      </c>
      <c r="C284" t="s">
        <v>62</v>
      </c>
      <c r="D284" t="str">
        <f>'2019_1_3_3_Downloadtabelle'!$G$8</f>
        <v>Männlich</v>
      </c>
      <c r="E284">
        <f>'2019_1_3_3_Downloadtabelle'!G23</f>
        <v>28.458009499136445</v>
      </c>
      <c r="F284">
        <f t="shared" si="9"/>
        <v>28.458009499136445</v>
      </c>
    </row>
    <row r="285" spans="1:6" x14ac:dyDescent="0.25">
      <c r="A285" s="86">
        <f>'2019_1_3_3_Downloadtabelle'!C24</f>
        <v>2018</v>
      </c>
      <c r="B285" t="str">
        <f>'2019_1_3_3_Downloadtabelle'!B24</f>
        <v>20 – 40</v>
      </c>
      <c r="C285" t="s">
        <v>62</v>
      </c>
      <c r="D285" t="str">
        <f>'2019_1_3_3_Downloadtabelle'!$G$8</f>
        <v>Männlich</v>
      </c>
      <c r="E285">
        <f>'2019_1_3_3_Downloadtabelle'!G24</f>
        <v>30.718905844252635</v>
      </c>
      <c r="F285">
        <f t="shared" si="9"/>
        <v>30.718905844252635</v>
      </c>
    </row>
    <row r="286" spans="1:6" x14ac:dyDescent="0.25">
      <c r="A286" s="86">
        <f>'2019_1_3_3_Downloadtabelle'!C25</f>
        <v>2018</v>
      </c>
      <c r="B286" t="str">
        <f>'2019_1_3_3_Downloadtabelle'!B25</f>
        <v>40 – 65</v>
      </c>
      <c r="C286" t="s">
        <v>62</v>
      </c>
      <c r="D286" t="str">
        <f>'2019_1_3_3_Downloadtabelle'!$G$8</f>
        <v>Männlich</v>
      </c>
      <c r="E286">
        <f>'2019_1_3_3_Downloadtabelle'!G25</f>
        <v>18.787014074855804</v>
      </c>
      <c r="F286">
        <f t="shared" si="9"/>
        <v>18.787014074855804</v>
      </c>
    </row>
    <row r="287" spans="1:6" x14ac:dyDescent="0.25">
      <c r="A287" s="86">
        <f>'2019_1_3_3_Downloadtabelle'!C26</f>
        <v>2018</v>
      </c>
      <c r="B287" t="str">
        <f>'2019_1_3_3_Downloadtabelle'!B26</f>
        <v>65 – 80</v>
      </c>
      <c r="C287" t="s">
        <v>62</v>
      </c>
      <c r="D287" t="str">
        <f>'2019_1_3_3_Downloadtabelle'!$G$8</f>
        <v>Männlich</v>
      </c>
      <c r="E287">
        <f>'2019_1_3_3_Downloadtabelle'!G26</f>
        <v>10.972840445540617</v>
      </c>
      <c r="F287">
        <f t="shared" si="9"/>
        <v>10.972840445540617</v>
      </c>
    </row>
    <row r="288" spans="1:6" x14ac:dyDescent="0.25">
      <c r="A288" s="86">
        <f>'2019_1_3_3_Downloadtabelle'!C27</f>
        <v>2018</v>
      </c>
      <c r="B288" t="str">
        <f>'2019_1_3_3_Downloadtabelle'!B27</f>
        <v>80 und älter</v>
      </c>
      <c r="C288" t="s">
        <v>62</v>
      </c>
      <c r="D288" t="str">
        <f>'2019_1_3_3_Downloadtabelle'!$G$8</f>
        <v>Männlich</v>
      </c>
      <c r="E288">
        <f>'2019_1_3_3_Downloadtabelle'!G27</f>
        <v>6.1906004469003042</v>
      </c>
      <c r="F288">
        <f t="shared" si="9"/>
        <v>6.1906004469003042</v>
      </c>
    </row>
    <row r="289" spans="1:6" x14ac:dyDescent="0.25">
      <c r="A289" s="86">
        <f>'2019_1_3_3_Downloadtabelle'!C28</f>
        <v>2018</v>
      </c>
      <c r="B289" t="str">
        <f>'2019_1_3_3_Downloadtabelle'!B28</f>
        <v>Insgesamt</v>
      </c>
      <c r="C289" t="s">
        <v>62</v>
      </c>
      <c r="D289" t="str">
        <f>'2019_1_3_3_Downloadtabelle'!$G$8</f>
        <v>Männlich</v>
      </c>
      <c r="E289">
        <f>'2019_1_3_3_Downloadtabelle'!G28</f>
        <v>22.901341234937014</v>
      </c>
      <c r="F289">
        <f t="shared" si="9"/>
        <v>22.901341234937014</v>
      </c>
    </row>
    <row r="290" spans="1:6" x14ac:dyDescent="0.25">
      <c r="A290" s="86">
        <f>'2019_1_3_3_Downloadtabelle'!C29</f>
        <v>2017</v>
      </c>
      <c r="B290" t="str">
        <f>'2019_1_3_3_Downloadtabelle'!B29</f>
        <v>0 – 3</v>
      </c>
      <c r="C290" t="s">
        <v>62</v>
      </c>
      <c r="D290" t="str">
        <f>'2019_1_3_3_Downloadtabelle'!$G$8</f>
        <v>Männlich</v>
      </c>
      <c r="E290">
        <f>'2019_1_3_3_Downloadtabelle'!G29</f>
        <v>37.127383138314727</v>
      </c>
      <c r="F290">
        <f t="shared" si="9"/>
        <v>37.127383138314727</v>
      </c>
    </row>
    <row r="291" spans="1:6" x14ac:dyDescent="0.25">
      <c r="A291" s="86">
        <f>'2019_1_3_3_Downloadtabelle'!C30</f>
        <v>2017</v>
      </c>
      <c r="B291" t="str">
        <f>'2019_1_3_3_Downloadtabelle'!B30</f>
        <v>3 – 6</v>
      </c>
      <c r="C291" t="s">
        <v>62</v>
      </c>
      <c r="D291" t="str">
        <f>'2019_1_3_3_Downloadtabelle'!$G$8</f>
        <v>Männlich</v>
      </c>
      <c r="E291">
        <f>'2019_1_3_3_Downloadtabelle'!G30</f>
        <v>35.855256221653136</v>
      </c>
      <c r="F291">
        <f t="shared" si="9"/>
        <v>35.855256221653136</v>
      </c>
    </row>
    <row r="292" spans="1:6" x14ac:dyDescent="0.25">
      <c r="A292" s="86">
        <f>'2019_1_3_3_Downloadtabelle'!C31</f>
        <v>2017</v>
      </c>
      <c r="B292" t="str">
        <f>'2019_1_3_3_Downloadtabelle'!B31</f>
        <v>6 – 15</v>
      </c>
      <c r="C292" t="s">
        <v>62</v>
      </c>
      <c r="D292" t="str">
        <f>'2019_1_3_3_Downloadtabelle'!$G$8</f>
        <v>Männlich</v>
      </c>
      <c r="E292">
        <f>'2019_1_3_3_Downloadtabelle'!G31</f>
        <v>34.054485026496138</v>
      </c>
      <c r="F292">
        <f t="shared" si="9"/>
        <v>34.054485026496138</v>
      </c>
    </row>
    <row r="293" spans="1:6" x14ac:dyDescent="0.25">
      <c r="A293" s="86">
        <f>'2019_1_3_3_Downloadtabelle'!C32</f>
        <v>2017</v>
      </c>
      <c r="B293" t="str">
        <f>'2019_1_3_3_Downloadtabelle'!B32</f>
        <v>15 – 20</v>
      </c>
      <c r="C293" t="s">
        <v>62</v>
      </c>
      <c r="D293" t="str">
        <f>'2019_1_3_3_Downloadtabelle'!$G$8</f>
        <v>Männlich</v>
      </c>
      <c r="E293">
        <f>'2019_1_3_3_Downloadtabelle'!G32</f>
        <v>29.354360791003181</v>
      </c>
      <c r="F293">
        <f t="shared" si="9"/>
        <v>29.354360791003181</v>
      </c>
    </row>
    <row r="294" spans="1:6" x14ac:dyDescent="0.25">
      <c r="A294" s="86">
        <f>'2019_1_3_3_Downloadtabelle'!C33</f>
        <v>2017</v>
      </c>
      <c r="B294" t="str">
        <f>'2019_1_3_3_Downloadtabelle'!B33</f>
        <v>20 – 40</v>
      </c>
      <c r="C294" t="s">
        <v>62</v>
      </c>
      <c r="D294" t="str">
        <f>'2019_1_3_3_Downloadtabelle'!$G$8</f>
        <v>Männlich</v>
      </c>
      <c r="E294">
        <f>'2019_1_3_3_Downloadtabelle'!G33</f>
        <v>28.80698069294138</v>
      </c>
      <c r="F294">
        <f t="shared" si="9"/>
        <v>28.80698069294138</v>
      </c>
    </row>
    <row r="295" spans="1:6" x14ac:dyDescent="0.25">
      <c r="A295" s="86">
        <f>'2019_1_3_3_Downloadtabelle'!C34</f>
        <v>2017</v>
      </c>
      <c r="B295" t="str">
        <f>'2019_1_3_3_Downloadtabelle'!B34</f>
        <v>40 – 65</v>
      </c>
      <c r="C295" t="s">
        <v>62</v>
      </c>
      <c r="D295" t="str">
        <f>'2019_1_3_3_Downloadtabelle'!$G$8</f>
        <v>Männlich</v>
      </c>
      <c r="E295">
        <f>'2019_1_3_3_Downloadtabelle'!G34</f>
        <v>17.650107209219566</v>
      </c>
      <c r="F295">
        <f t="shared" si="9"/>
        <v>17.650107209219566</v>
      </c>
    </row>
    <row r="296" spans="1:6" x14ac:dyDescent="0.25">
      <c r="A296" s="86">
        <f>'2019_1_3_3_Downloadtabelle'!C35</f>
        <v>2017</v>
      </c>
      <c r="B296" t="str">
        <f>'2019_1_3_3_Downloadtabelle'!B35</f>
        <v>65 – 80</v>
      </c>
      <c r="C296" t="s">
        <v>62</v>
      </c>
      <c r="D296" t="str">
        <f>'2019_1_3_3_Downloadtabelle'!$G$8</f>
        <v>Männlich</v>
      </c>
      <c r="E296">
        <f>'2019_1_3_3_Downloadtabelle'!G35</f>
        <v>10.489161145624461</v>
      </c>
      <c r="F296">
        <f t="shared" si="9"/>
        <v>10.489161145624461</v>
      </c>
    </row>
    <row r="297" spans="1:6" x14ac:dyDescent="0.25">
      <c r="A297" s="86">
        <f>'2019_1_3_3_Downloadtabelle'!C36</f>
        <v>2017</v>
      </c>
      <c r="B297" t="str">
        <f>'2019_1_3_3_Downloadtabelle'!B36</f>
        <v>80 und älter</v>
      </c>
      <c r="C297" t="s">
        <v>62</v>
      </c>
      <c r="D297" t="str">
        <f>'2019_1_3_3_Downloadtabelle'!$G$8</f>
        <v>Männlich</v>
      </c>
      <c r="E297">
        <f>'2019_1_3_3_Downloadtabelle'!G36</f>
        <v>8.6202889344064904</v>
      </c>
      <c r="F297">
        <f t="shared" si="9"/>
        <v>8.6202889344064904</v>
      </c>
    </row>
    <row r="298" spans="1:6" x14ac:dyDescent="0.25">
      <c r="A298" s="86">
        <f>'2019_1_3_3_Downloadtabelle'!C37</f>
        <v>2017</v>
      </c>
      <c r="B298" t="str">
        <f>'2019_1_3_3_Downloadtabelle'!B37</f>
        <v>Insgesamt</v>
      </c>
      <c r="C298" t="s">
        <v>62</v>
      </c>
      <c r="D298" t="str">
        <f>'2019_1_3_3_Downloadtabelle'!$G$8</f>
        <v>Männlich</v>
      </c>
      <c r="E298">
        <f>'2019_1_3_3_Downloadtabelle'!G37</f>
        <v>22.117226951226971</v>
      </c>
      <c r="F298">
        <f t="shared" si="9"/>
        <v>22.117226951226971</v>
      </c>
    </row>
    <row r="299" spans="1:6" x14ac:dyDescent="0.25">
      <c r="A299" s="86">
        <f>'2019_1_3_3_Downloadtabelle'!C38</f>
        <v>2016</v>
      </c>
      <c r="B299" t="str">
        <f>'2019_1_3_3_Downloadtabelle'!B38</f>
        <v>0 – 3</v>
      </c>
      <c r="C299" t="s">
        <v>62</v>
      </c>
      <c r="D299" t="str">
        <f>'2019_1_3_3_Downloadtabelle'!$G$8</f>
        <v>Männlich</v>
      </c>
      <c r="E299">
        <f>'2019_1_3_3_Downloadtabelle'!G38</f>
        <v>36.6</v>
      </c>
      <c r="F299">
        <f t="shared" si="9"/>
        <v>36.6</v>
      </c>
    </row>
    <row r="300" spans="1:6" x14ac:dyDescent="0.25">
      <c r="A300" s="86">
        <f>'2019_1_3_3_Downloadtabelle'!C39</f>
        <v>2016</v>
      </c>
      <c r="B300" t="str">
        <f>'2019_1_3_3_Downloadtabelle'!B39</f>
        <v>3 – 6</v>
      </c>
      <c r="C300" t="s">
        <v>62</v>
      </c>
      <c r="D300" t="str">
        <f>'2019_1_3_3_Downloadtabelle'!$G$8</f>
        <v>Männlich</v>
      </c>
      <c r="E300">
        <f>'2019_1_3_3_Downloadtabelle'!G39</f>
        <v>36.799999999999997</v>
      </c>
      <c r="F300">
        <f t="shared" si="9"/>
        <v>36.799999999999997</v>
      </c>
    </row>
    <row r="301" spans="1:6" x14ac:dyDescent="0.25">
      <c r="A301" s="86">
        <f>'2019_1_3_3_Downloadtabelle'!C40</f>
        <v>2016</v>
      </c>
      <c r="B301" t="str">
        <f>'2019_1_3_3_Downloadtabelle'!B40</f>
        <v>6 – 15</v>
      </c>
      <c r="C301" t="s">
        <v>62</v>
      </c>
      <c r="D301" t="str">
        <f>'2019_1_3_3_Downloadtabelle'!$G$8</f>
        <v>Männlich</v>
      </c>
      <c r="E301">
        <f>'2019_1_3_3_Downloadtabelle'!G40</f>
        <v>32.200000000000003</v>
      </c>
      <c r="F301">
        <f t="shared" si="9"/>
        <v>32.200000000000003</v>
      </c>
    </row>
    <row r="302" spans="1:6" x14ac:dyDescent="0.25">
      <c r="A302" s="86">
        <f>'2019_1_3_3_Downloadtabelle'!C41</f>
        <v>2016</v>
      </c>
      <c r="B302" t="str">
        <f>'2019_1_3_3_Downloadtabelle'!B41</f>
        <v>15 – 20</v>
      </c>
      <c r="C302" t="s">
        <v>62</v>
      </c>
      <c r="D302" t="str">
        <f>'2019_1_3_3_Downloadtabelle'!$G$8</f>
        <v>Männlich</v>
      </c>
      <c r="E302">
        <f>'2019_1_3_3_Downloadtabelle'!G41</f>
        <v>26.5</v>
      </c>
      <c r="F302">
        <f t="shared" si="9"/>
        <v>26.5</v>
      </c>
    </row>
    <row r="303" spans="1:6" x14ac:dyDescent="0.25">
      <c r="A303" s="86">
        <f>'2019_1_3_3_Downloadtabelle'!C42</f>
        <v>2016</v>
      </c>
      <c r="B303" t="str">
        <f>'2019_1_3_3_Downloadtabelle'!B42</f>
        <v>20 – 40</v>
      </c>
      <c r="C303" t="s">
        <v>62</v>
      </c>
      <c r="D303" t="str">
        <f>'2019_1_3_3_Downloadtabelle'!$G$8</f>
        <v>Männlich</v>
      </c>
      <c r="E303">
        <f>'2019_1_3_3_Downloadtabelle'!G42</f>
        <v>26.7</v>
      </c>
      <c r="F303">
        <f t="shared" si="9"/>
        <v>26.7</v>
      </c>
    </row>
    <row r="304" spans="1:6" x14ac:dyDescent="0.25">
      <c r="A304" s="86">
        <f>'2019_1_3_3_Downloadtabelle'!C43</f>
        <v>2016</v>
      </c>
      <c r="B304" t="str">
        <f>'2019_1_3_3_Downloadtabelle'!B43</f>
        <v>40 – 65</v>
      </c>
      <c r="C304" t="s">
        <v>62</v>
      </c>
      <c r="D304" t="str">
        <f>'2019_1_3_3_Downloadtabelle'!$G$8</f>
        <v>Männlich</v>
      </c>
      <c r="E304">
        <f>'2019_1_3_3_Downloadtabelle'!G43</f>
        <v>16.600000000000001</v>
      </c>
      <c r="F304">
        <f t="shared" si="9"/>
        <v>16.600000000000001</v>
      </c>
    </row>
    <row r="305" spans="1:6" x14ac:dyDescent="0.25">
      <c r="A305" s="86">
        <f>'2019_1_3_3_Downloadtabelle'!C44</f>
        <v>2016</v>
      </c>
      <c r="B305" t="str">
        <f>'2019_1_3_3_Downloadtabelle'!B44</f>
        <v>65 – 80</v>
      </c>
      <c r="C305" t="s">
        <v>62</v>
      </c>
      <c r="D305" t="str">
        <f>'2019_1_3_3_Downloadtabelle'!$G$8</f>
        <v>Männlich</v>
      </c>
      <c r="E305">
        <f>'2019_1_3_3_Downloadtabelle'!G44</f>
        <v>9.5</v>
      </c>
      <c r="F305">
        <f t="shared" si="9"/>
        <v>9.5</v>
      </c>
    </row>
    <row r="306" spans="1:6" x14ac:dyDescent="0.25">
      <c r="A306" s="86">
        <f>'2019_1_3_3_Downloadtabelle'!C45</f>
        <v>2016</v>
      </c>
      <c r="B306" t="str">
        <f>'2019_1_3_3_Downloadtabelle'!B45</f>
        <v>80 und älter</v>
      </c>
      <c r="C306" t="s">
        <v>62</v>
      </c>
      <c r="D306" t="str">
        <f>'2019_1_3_3_Downloadtabelle'!$G$8</f>
        <v>Männlich</v>
      </c>
      <c r="E306">
        <f>'2019_1_3_3_Downloadtabelle'!G45</f>
        <v>7.9</v>
      </c>
      <c r="F306">
        <f t="shared" si="9"/>
        <v>7.9</v>
      </c>
    </row>
    <row r="307" spans="1:6" x14ac:dyDescent="0.25">
      <c r="A307" s="86">
        <f>'2019_1_3_3_Downloadtabelle'!C46</f>
        <v>2016</v>
      </c>
      <c r="B307" t="str">
        <f>'2019_1_3_3_Downloadtabelle'!B46</f>
        <v>Insgesamt</v>
      </c>
      <c r="C307" t="s">
        <v>62</v>
      </c>
      <c r="D307" t="str">
        <f>'2019_1_3_3_Downloadtabelle'!$G$8</f>
        <v>Männlich</v>
      </c>
      <c r="E307">
        <f>'2019_1_3_3_Downloadtabelle'!G46</f>
        <v>20.6</v>
      </c>
      <c r="F307">
        <f t="shared" si="9"/>
        <v>20.6</v>
      </c>
    </row>
    <row r="308" spans="1:6" x14ac:dyDescent="0.25">
      <c r="A308" s="86">
        <f>'2019_1_3_3_Downloadtabelle'!C47</f>
        <v>2015</v>
      </c>
      <c r="B308" t="str">
        <f>'2019_1_3_3_Downloadtabelle'!B47</f>
        <v>0 – 3</v>
      </c>
      <c r="C308" t="s">
        <v>62</v>
      </c>
      <c r="D308" t="str">
        <f>'2019_1_3_3_Downloadtabelle'!$G$8</f>
        <v>Männlich</v>
      </c>
      <c r="E308">
        <f>'2019_1_3_3_Downloadtabelle'!G47</f>
        <v>53.567551169584171</v>
      </c>
      <c r="F308">
        <f t="shared" si="9"/>
        <v>53.567551169584171</v>
      </c>
    </row>
    <row r="309" spans="1:6" x14ac:dyDescent="0.25">
      <c r="A309" s="86">
        <f>'2019_1_3_3_Downloadtabelle'!C48</f>
        <v>2015</v>
      </c>
      <c r="B309" t="str">
        <f>'2019_1_3_3_Downloadtabelle'!B48</f>
        <v>3 – 6</v>
      </c>
      <c r="C309" t="s">
        <v>62</v>
      </c>
      <c r="D309" t="str">
        <f>'2019_1_3_3_Downloadtabelle'!$G$8</f>
        <v>Männlich</v>
      </c>
      <c r="E309">
        <f>'2019_1_3_3_Downloadtabelle'!G48</f>
        <v>46.786917221700598</v>
      </c>
      <c r="F309">
        <f t="shared" si="9"/>
        <v>46.786917221700598</v>
      </c>
    </row>
    <row r="310" spans="1:6" x14ac:dyDescent="0.25">
      <c r="A310" s="86">
        <f>'2019_1_3_3_Downloadtabelle'!C49</f>
        <v>2015</v>
      </c>
      <c r="B310" t="str">
        <f>'2019_1_3_3_Downloadtabelle'!B49</f>
        <v>6 – 15</v>
      </c>
      <c r="C310" t="s">
        <v>62</v>
      </c>
      <c r="D310" t="str">
        <f>'2019_1_3_3_Downloadtabelle'!$G$8</f>
        <v>Männlich</v>
      </c>
      <c r="E310">
        <f>'2019_1_3_3_Downloadtabelle'!G49</f>
        <v>43.239951123200008</v>
      </c>
      <c r="F310">
        <f t="shared" si="9"/>
        <v>43.239951123200008</v>
      </c>
    </row>
    <row r="311" spans="1:6" x14ac:dyDescent="0.25">
      <c r="A311" s="86">
        <f>'2019_1_3_3_Downloadtabelle'!C50</f>
        <v>2015</v>
      </c>
      <c r="B311" t="str">
        <f>'2019_1_3_3_Downloadtabelle'!B50</f>
        <v>15 – 20</v>
      </c>
      <c r="C311" t="s">
        <v>62</v>
      </c>
      <c r="D311" t="str">
        <f>'2019_1_3_3_Downloadtabelle'!$G$8</f>
        <v>Männlich</v>
      </c>
      <c r="E311">
        <f>'2019_1_3_3_Downloadtabelle'!G50</f>
        <v>31.435274285986608</v>
      </c>
      <c r="F311">
        <f t="shared" si="9"/>
        <v>31.435274285986608</v>
      </c>
    </row>
    <row r="312" spans="1:6" x14ac:dyDescent="0.25">
      <c r="A312" s="86">
        <f>'2019_1_3_3_Downloadtabelle'!C51</f>
        <v>2015</v>
      </c>
      <c r="B312" t="str">
        <f>'2019_1_3_3_Downloadtabelle'!B51</f>
        <v>20 – 40</v>
      </c>
      <c r="C312" t="s">
        <v>62</v>
      </c>
      <c r="D312" t="str">
        <f>'2019_1_3_3_Downloadtabelle'!$G$8</f>
        <v>Männlich</v>
      </c>
      <c r="E312">
        <f>'2019_1_3_3_Downloadtabelle'!G51</f>
        <v>29.809299923398346</v>
      </c>
      <c r="F312">
        <f t="shared" si="9"/>
        <v>29.809299923398346</v>
      </c>
    </row>
    <row r="313" spans="1:6" x14ac:dyDescent="0.25">
      <c r="A313" s="86">
        <f>'2019_1_3_3_Downloadtabelle'!C52</f>
        <v>2015</v>
      </c>
      <c r="B313" t="str">
        <f>'2019_1_3_3_Downloadtabelle'!B52</f>
        <v>40 – 65</v>
      </c>
      <c r="C313" t="s">
        <v>62</v>
      </c>
      <c r="D313" t="str">
        <f>'2019_1_3_3_Downloadtabelle'!$G$8</f>
        <v>Männlich</v>
      </c>
      <c r="E313">
        <f>'2019_1_3_3_Downloadtabelle'!G52</f>
        <v>17.880878801890375</v>
      </c>
      <c r="F313">
        <f t="shared" si="9"/>
        <v>17.880878801890375</v>
      </c>
    </row>
    <row r="314" spans="1:6" x14ac:dyDescent="0.25">
      <c r="A314" s="86">
        <f>'2019_1_3_3_Downloadtabelle'!C53</f>
        <v>2015</v>
      </c>
      <c r="B314" t="str">
        <f>'2019_1_3_3_Downloadtabelle'!B53</f>
        <v>65 – 80</v>
      </c>
      <c r="C314" t="s">
        <v>62</v>
      </c>
      <c r="D314" t="str">
        <f>'2019_1_3_3_Downloadtabelle'!$G$8</f>
        <v>Männlich</v>
      </c>
      <c r="E314">
        <f>'2019_1_3_3_Downloadtabelle'!G53</f>
        <v>10.465380387317703</v>
      </c>
      <c r="F314">
        <f t="shared" si="9"/>
        <v>10.465380387317703</v>
      </c>
    </row>
    <row r="315" spans="1:6" x14ac:dyDescent="0.25">
      <c r="A315" s="86">
        <f>'2019_1_3_3_Downloadtabelle'!C54</f>
        <v>2015</v>
      </c>
      <c r="B315" t="str">
        <f>'2019_1_3_3_Downloadtabelle'!B54</f>
        <v>80 und älter</v>
      </c>
      <c r="C315" t="s">
        <v>62</v>
      </c>
      <c r="D315" t="str">
        <f>'2019_1_3_3_Downloadtabelle'!$G$8</f>
        <v>Männlich</v>
      </c>
      <c r="E315">
        <f>'2019_1_3_3_Downloadtabelle'!G54</f>
        <v>6.3229182477214749</v>
      </c>
      <c r="F315">
        <f t="shared" si="9"/>
        <v>6.3229182477214749</v>
      </c>
    </row>
    <row r="316" spans="1:6" x14ac:dyDescent="0.25">
      <c r="A316" s="86">
        <f>'2019_1_3_3_Downloadtabelle'!C55</f>
        <v>2015</v>
      </c>
      <c r="B316" t="str">
        <f>'2019_1_3_3_Downloadtabelle'!B55</f>
        <v>Insgesamt</v>
      </c>
      <c r="C316" t="s">
        <v>62</v>
      </c>
      <c r="D316" t="str">
        <f>'2019_1_3_3_Downloadtabelle'!$G$8</f>
        <v>Männlich</v>
      </c>
      <c r="E316">
        <f>'2019_1_3_3_Downloadtabelle'!G55</f>
        <v>22.616884594145031</v>
      </c>
      <c r="F316">
        <f t="shared" si="9"/>
        <v>22.616884594145031</v>
      </c>
    </row>
    <row r="317" spans="1:6" x14ac:dyDescent="0.25">
      <c r="A317" s="86">
        <f>'2019_1_3_3_Downloadtabelle'!C56</f>
        <v>2014</v>
      </c>
      <c r="B317" t="str">
        <f>'2019_1_3_3_Downloadtabelle'!B56</f>
        <v>0 – 3</v>
      </c>
      <c r="C317" t="s">
        <v>62</v>
      </c>
      <c r="D317" t="str">
        <f>'2019_1_3_3_Downloadtabelle'!$G$8</f>
        <v>Männlich</v>
      </c>
      <c r="E317">
        <f>'2019_1_3_3_Downloadtabelle'!G56</f>
        <v>31.475878967258026</v>
      </c>
      <c r="F317">
        <f t="shared" si="9"/>
        <v>31.475878967258026</v>
      </c>
    </row>
    <row r="318" spans="1:6" x14ac:dyDescent="0.25">
      <c r="A318" s="86">
        <f>'2019_1_3_3_Downloadtabelle'!C57</f>
        <v>2014</v>
      </c>
      <c r="B318" t="str">
        <f>'2019_1_3_3_Downloadtabelle'!B57</f>
        <v>3 – 6</v>
      </c>
      <c r="C318" t="s">
        <v>62</v>
      </c>
      <c r="D318" t="str">
        <f>'2019_1_3_3_Downloadtabelle'!$G$8</f>
        <v>Männlich</v>
      </c>
      <c r="E318">
        <f>'2019_1_3_3_Downloadtabelle'!G57</f>
        <v>31.103820315966136</v>
      </c>
      <c r="F318">
        <f t="shared" si="9"/>
        <v>31.103820315966136</v>
      </c>
    </row>
    <row r="319" spans="1:6" x14ac:dyDescent="0.25">
      <c r="A319" s="86">
        <f>'2019_1_3_3_Downloadtabelle'!C58</f>
        <v>2014</v>
      </c>
      <c r="B319" t="str">
        <f>'2019_1_3_3_Downloadtabelle'!B58</f>
        <v>6 – 15</v>
      </c>
      <c r="C319" t="s">
        <v>62</v>
      </c>
      <c r="D319" t="str">
        <f>'2019_1_3_3_Downloadtabelle'!$G$8</f>
        <v>Männlich</v>
      </c>
      <c r="E319">
        <f>'2019_1_3_3_Downloadtabelle'!G58</f>
        <v>28.94056627999997</v>
      </c>
      <c r="F319">
        <f t="shared" si="9"/>
        <v>28.94056627999997</v>
      </c>
    </row>
    <row r="320" spans="1:6" x14ac:dyDescent="0.25">
      <c r="A320" s="86">
        <f>'2019_1_3_3_Downloadtabelle'!C59</f>
        <v>2014</v>
      </c>
      <c r="B320" t="str">
        <f>'2019_1_3_3_Downloadtabelle'!B59</f>
        <v>15 – 20</v>
      </c>
      <c r="C320" t="s">
        <v>62</v>
      </c>
      <c r="D320" t="str">
        <f>'2019_1_3_3_Downloadtabelle'!$G$8</f>
        <v>Männlich</v>
      </c>
      <c r="E320">
        <f>'2019_1_3_3_Downloadtabelle'!G59</f>
        <v>23.506337239629858</v>
      </c>
      <c r="F320">
        <f t="shared" si="9"/>
        <v>23.506337239629858</v>
      </c>
    </row>
    <row r="321" spans="1:6" x14ac:dyDescent="0.25">
      <c r="A321" s="86">
        <f>'2019_1_3_3_Downloadtabelle'!C60</f>
        <v>2014</v>
      </c>
      <c r="B321" t="str">
        <f>'2019_1_3_3_Downloadtabelle'!B60</f>
        <v>20 – 40</v>
      </c>
      <c r="C321" t="s">
        <v>62</v>
      </c>
      <c r="D321" t="str">
        <f>'2019_1_3_3_Downloadtabelle'!$G$8</f>
        <v>Männlich</v>
      </c>
      <c r="E321">
        <f>'2019_1_3_3_Downloadtabelle'!G60</f>
        <v>22.093279185749964</v>
      </c>
      <c r="F321">
        <f t="shared" si="9"/>
        <v>22.093279185749964</v>
      </c>
    </row>
    <row r="322" spans="1:6" x14ac:dyDescent="0.25">
      <c r="A322" s="86">
        <f>'2019_1_3_3_Downloadtabelle'!C61</f>
        <v>2014</v>
      </c>
      <c r="B322" t="str">
        <f>'2019_1_3_3_Downloadtabelle'!B61</f>
        <v>40 – 65</v>
      </c>
      <c r="C322" t="s">
        <v>62</v>
      </c>
      <c r="D322" t="str">
        <f>'2019_1_3_3_Downloadtabelle'!$G$8</f>
        <v>Männlich</v>
      </c>
      <c r="E322">
        <f>'2019_1_3_3_Downloadtabelle'!G61</f>
        <v>14.647985801070263</v>
      </c>
      <c r="F322">
        <f t="shared" si="9"/>
        <v>14.647985801070263</v>
      </c>
    </row>
    <row r="323" spans="1:6" x14ac:dyDescent="0.25">
      <c r="A323" s="86">
        <f>'2019_1_3_3_Downloadtabelle'!C62</f>
        <v>2014</v>
      </c>
      <c r="B323" t="str">
        <f>'2019_1_3_3_Downloadtabelle'!B62</f>
        <v>65 – 80</v>
      </c>
      <c r="C323" t="s">
        <v>62</v>
      </c>
      <c r="D323" t="str">
        <f>'2019_1_3_3_Downloadtabelle'!$G$8</f>
        <v>Männlich</v>
      </c>
      <c r="E323">
        <f>'2019_1_3_3_Downloadtabelle'!G62</f>
        <v>9.334985878917367</v>
      </c>
      <c r="F323">
        <f t="shared" si="9"/>
        <v>9.334985878917367</v>
      </c>
    </row>
    <row r="324" spans="1:6" x14ac:dyDescent="0.25">
      <c r="A324" s="86">
        <f>'2019_1_3_3_Downloadtabelle'!C63</f>
        <v>2014</v>
      </c>
      <c r="B324" t="str">
        <f>'2019_1_3_3_Downloadtabelle'!B63</f>
        <v>80 und älter</v>
      </c>
      <c r="C324" t="s">
        <v>62</v>
      </c>
      <c r="D324" t="str">
        <f>'2019_1_3_3_Downloadtabelle'!$G$8</f>
        <v>Männlich</v>
      </c>
      <c r="E324">
        <f>'2019_1_3_3_Downloadtabelle'!G63</f>
        <v>5.8678779548369073</v>
      </c>
      <c r="F324">
        <f t="shared" si="9"/>
        <v>5.8678779548369073</v>
      </c>
    </row>
    <row r="325" spans="1:6" x14ac:dyDescent="0.25">
      <c r="A325" s="86">
        <f>'2019_1_3_3_Downloadtabelle'!C64</f>
        <v>2014</v>
      </c>
      <c r="B325" t="str">
        <f>'2019_1_3_3_Downloadtabelle'!B64</f>
        <v>Insgesamt</v>
      </c>
      <c r="C325" t="s">
        <v>62</v>
      </c>
      <c r="D325" t="str">
        <f>'2019_1_3_3_Downloadtabelle'!$G$8</f>
        <v>Männlich</v>
      </c>
      <c r="E325">
        <f>'2019_1_3_3_Downloadtabelle'!G64</f>
        <v>17.805657577650862</v>
      </c>
      <c r="F325">
        <f t="shared" si="9"/>
        <v>17.805657577650862</v>
      </c>
    </row>
    <row r="326" spans="1:6" x14ac:dyDescent="0.25">
      <c r="A326" s="86">
        <f>'2019_1_3_3_Downloadtabelle'!C65</f>
        <v>2013</v>
      </c>
      <c r="B326" t="str">
        <f>'2019_1_3_3_Downloadtabelle'!B65</f>
        <v>0 – 3</v>
      </c>
      <c r="C326" t="s">
        <v>62</v>
      </c>
      <c r="D326" t="str">
        <f>'2019_1_3_3_Downloadtabelle'!$G$8</f>
        <v>Männlich</v>
      </c>
      <c r="E326">
        <f>'2019_1_3_3_Downloadtabelle'!G65</f>
        <v>31.475878967258026</v>
      </c>
      <c r="F326">
        <f t="shared" si="9"/>
        <v>31.475878967258026</v>
      </c>
    </row>
    <row r="327" spans="1:6" x14ac:dyDescent="0.25">
      <c r="A327" s="86">
        <f>'2019_1_3_3_Downloadtabelle'!C66</f>
        <v>2013</v>
      </c>
      <c r="B327" t="str">
        <f>'2019_1_3_3_Downloadtabelle'!B66</f>
        <v>3 – 6</v>
      </c>
      <c r="C327" t="s">
        <v>62</v>
      </c>
      <c r="D327" t="str">
        <f>'2019_1_3_3_Downloadtabelle'!$G$8</f>
        <v>Männlich</v>
      </c>
      <c r="E327">
        <f>'2019_1_3_3_Downloadtabelle'!G66</f>
        <v>31.103820315966136</v>
      </c>
      <c r="F327">
        <f t="shared" si="9"/>
        <v>31.103820315966136</v>
      </c>
    </row>
    <row r="328" spans="1:6" x14ac:dyDescent="0.25">
      <c r="A328" s="86">
        <f>'2019_1_3_3_Downloadtabelle'!C67</f>
        <v>2013</v>
      </c>
      <c r="B328" t="str">
        <f>'2019_1_3_3_Downloadtabelle'!B67</f>
        <v>6 – 15</v>
      </c>
      <c r="C328" t="s">
        <v>62</v>
      </c>
      <c r="D328" t="str">
        <f>'2019_1_3_3_Downloadtabelle'!$G$8</f>
        <v>Männlich</v>
      </c>
      <c r="E328">
        <f>'2019_1_3_3_Downloadtabelle'!G67</f>
        <v>28.94056627999997</v>
      </c>
      <c r="F328">
        <f t="shared" si="9"/>
        <v>28.94056627999997</v>
      </c>
    </row>
    <row r="329" spans="1:6" x14ac:dyDescent="0.25">
      <c r="A329" s="86">
        <f>'2019_1_3_3_Downloadtabelle'!C68</f>
        <v>2013</v>
      </c>
      <c r="B329" t="str">
        <f>'2019_1_3_3_Downloadtabelle'!B68</f>
        <v>15 – 20</v>
      </c>
      <c r="C329" t="s">
        <v>62</v>
      </c>
      <c r="D329" t="str">
        <f>'2019_1_3_3_Downloadtabelle'!$G$8</f>
        <v>Männlich</v>
      </c>
      <c r="E329">
        <f>'2019_1_3_3_Downloadtabelle'!G68</f>
        <v>23.506337239629858</v>
      </c>
      <c r="F329">
        <f t="shared" si="9"/>
        <v>23.506337239629858</v>
      </c>
    </row>
    <row r="330" spans="1:6" x14ac:dyDescent="0.25">
      <c r="A330" s="86">
        <f>'2019_1_3_3_Downloadtabelle'!C69</f>
        <v>2013</v>
      </c>
      <c r="B330" t="str">
        <f>'2019_1_3_3_Downloadtabelle'!B69</f>
        <v>20 – 40</v>
      </c>
      <c r="C330" t="s">
        <v>62</v>
      </c>
      <c r="D330" t="str">
        <f>'2019_1_3_3_Downloadtabelle'!$G$8</f>
        <v>Männlich</v>
      </c>
      <c r="E330">
        <f>'2019_1_3_3_Downloadtabelle'!G69</f>
        <v>22.093279185749964</v>
      </c>
      <c r="F330">
        <f t="shared" si="9"/>
        <v>22.093279185749964</v>
      </c>
    </row>
    <row r="331" spans="1:6" x14ac:dyDescent="0.25">
      <c r="A331" s="86">
        <f>'2019_1_3_3_Downloadtabelle'!C70</f>
        <v>2013</v>
      </c>
      <c r="B331" t="str">
        <f>'2019_1_3_3_Downloadtabelle'!B70</f>
        <v>40 – 65</v>
      </c>
      <c r="C331" t="s">
        <v>62</v>
      </c>
      <c r="D331" t="str">
        <f>'2019_1_3_3_Downloadtabelle'!$G$8</f>
        <v>Männlich</v>
      </c>
      <c r="E331">
        <f>'2019_1_3_3_Downloadtabelle'!G70</f>
        <v>14.647985801070263</v>
      </c>
      <c r="F331">
        <f t="shared" si="9"/>
        <v>14.647985801070263</v>
      </c>
    </row>
    <row r="332" spans="1:6" x14ac:dyDescent="0.25">
      <c r="A332" s="86">
        <f>'2019_1_3_3_Downloadtabelle'!C71</f>
        <v>2013</v>
      </c>
      <c r="B332" t="str">
        <f>'2019_1_3_3_Downloadtabelle'!B71</f>
        <v>65 – 80</v>
      </c>
      <c r="C332" t="s">
        <v>62</v>
      </c>
      <c r="D332" t="str">
        <f>'2019_1_3_3_Downloadtabelle'!$G$8</f>
        <v>Männlich</v>
      </c>
      <c r="E332">
        <f>'2019_1_3_3_Downloadtabelle'!G71</f>
        <v>9.334985878917367</v>
      </c>
      <c r="F332">
        <f t="shared" si="9"/>
        <v>9.334985878917367</v>
      </c>
    </row>
    <row r="333" spans="1:6" x14ac:dyDescent="0.25">
      <c r="A333" s="86">
        <f>'2019_1_3_3_Downloadtabelle'!C72</f>
        <v>2013</v>
      </c>
      <c r="B333" t="str">
        <f>'2019_1_3_3_Downloadtabelle'!B72</f>
        <v>80 und älter</v>
      </c>
      <c r="C333" t="s">
        <v>62</v>
      </c>
      <c r="D333" t="str">
        <f>'2019_1_3_3_Downloadtabelle'!$G$8</f>
        <v>Männlich</v>
      </c>
      <c r="E333">
        <f>'2019_1_3_3_Downloadtabelle'!G72</f>
        <v>5.8678779548369073</v>
      </c>
      <c r="F333">
        <f t="shared" si="9"/>
        <v>5.8678779548369073</v>
      </c>
    </row>
    <row r="334" spans="1:6" x14ac:dyDescent="0.25">
      <c r="A334" s="86">
        <f>'2019_1_3_3_Downloadtabelle'!C73</f>
        <v>2013</v>
      </c>
      <c r="B334" t="str">
        <f>'2019_1_3_3_Downloadtabelle'!B73</f>
        <v>Insgesamt</v>
      </c>
      <c r="C334" t="s">
        <v>62</v>
      </c>
      <c r="D334" t="str">
        <f>'2019_1_3_3_Downloadtabelle'!$G$8</f>
        <v>Männlich</v>
      </c>
      <c r="E334">
        <f>'2019_1_3_3_Downloadtabelle'!G73</f>
        <v>17.805657577650862</v>
      </c>
      <c r="F334">
        <f t="shared" si="9"/>
        <v>17.805657577650862</v>
      </c>
    </row>
    <row r="335" spans="1:6" x14ac:dyDescent="0.25">
      <c r="A335" s="86">
        <f>'2019_1_3_3_Downloadtabelle'!C74</f>
        <v>2012</v>
      </c>
      <c r="B335" t="str">
        <f>'2019_1_3_3_Downloadtabelle'!B74</f>
        <v>0 – 3</v>
      </c>
      <c r="C335" t="s">
        <v>62</v>
      </c>
      <c r="D335" t="str">
        <f>'2019_1_3_3_Downloadtabelle'!$G$8</f>
        <v>Männlich</v>
      </c>
      <c r="E335">
        <f>'2019_1_3_3_Downloadtabelle'!G74</f>
        <v>32.212148557960454</v>
      </c>
      <c r="F335">
        <f t="shared" si="9"/>
        <v>32.212148557960454</v>
      </c>
    </row>
    <row r="336" spans="1:6" x14ac:dyDescent="0.25">
      <c r="A336" s="86">
        <f>'2019_1_3_3_Downloadtabelle'!C75</f>
        <v>2012</v>
      </c>
      <c r="B336" t="str">
        <f>'2019_1_3_3_Downloadtabelle'!B75</f>
        <v>3 – 6</v>
      </c>
      <c r="C336" t="s">
        <v>62</v>
      </c>
      <c r="D336" t="str">
        <f>'2019_1_3_3_Downloadtabelle'!$G$8</f>
        <v>Männlich</v>
      </c>
      <c r="E336">
        <f>'2019_1_3_3_Downloadtabelle'!G75</f>
        <v>31.945526108581667</v>
      </c>
      <c r="F336">
        <f t="shared" si="9"/>
        <v>31.945526108581667</v>
      </c>
    </row>
    <row r="337" spans="1:6" x14ac:dyDescent="0.25">
      <c r="A337" s="86">
        <f>'2019_1_3_3_Downloadtabelle'!C76</f>
        <v>2012</v>
      </c>
      <c r="B337" t="str">
        <f>'2019_1_3_3_Downloadtabelle'!B76</f>
        <v>6 – 15</v>
      </c>
      <c r="C337" t="s">
        <v>62</v>
      </c>
      <c r="D337" t="str">
        <f>'2019_1_3_3_Downloadtabelle'!$G$8</f>
        <v>Männlich</v>
      </c>
      <c r="E337">
        <f>'2019_1_3_3_Downloadtabelle'!G76</f>
        <v>28.048216805609584</v>
      </c>
      <c r="F337">
        <f t="shared" ref="F337:F400" si="10">E337</f>
        <v>28.048216805609584</v>
      </c>
    </row>
    <row r="338" spans="1:6" x14ac:dyDescent="0.25">
      <c r="A338" s="86">
        <f>'2019_1_3_3_Downloadtabelle'!C77</f>
        <v>2012</v>
      </c>
      <c r="B338" t="str">
        <f>'2019_1_3_3_Downloadtabelle'!B77</f>
        <v>15 – 20</v>
      </c>
      <c r="C338" t="s">
        <v>62</v>
      </c>
      <c r="D338" t="str">
        <f>'2019_1_3_3_Downloadtabelle'!$G$8</f>
        <v>Männlich</v>
      </c>
      <c r="E338">
        <f>'2019_1_3_3_Downloadtabelle'!G77</f>
        <v>23.521499367818642</v>
      </c>
      <c r="F338">
        <f t="shared" si="10"/>
        <v>23.521499367818642</v>
      </c>
    </row>
    <row r="339" spans="1:6" x14ac:dyDescent="0.25">
      <c r="A339" s="86">
        <f>'2019_1_3_3_Downloadtabelle'!C78</f>
        <v>2012</v>
      </c>
      <c r="B339" t="str">
        <f>'2019_1_3_3_Downloadtabelle'!B78</f>
        <v>20 – 40</v>
      </c>
      <c r="C339" t="s">
        <v>62</v>
      </c>
      <c r="D339" t="str">
        <f>'2019_1_3_3_Downloadtabelle'!$G$8</f>
        <v>Männlich</v>
      </c>
      <c r="E339">
        <f>'2019_1_3_3_Downloadtabelle'!G78</f>
        <v>23.241184478324172</v>
      </c>
      <c r="F339">
        <f t="shared" si="10"/>
        <v>23.241184478324172</v>
      </c>
    </row>
    <row r="340" spans="1:6" x14ac:dyDescent="0.25">
      <c r="A340" s="86">
        <f>'2019_1_3_3_Downloadtabelle'!C79</f>
        <v>2012</v>
      </c>
      <c r="B340" t="str">
        <f>'2019_1_3_3_Downloadtabelle'!B79</f>
        <v>40 – 65</v>
      </c>
      <c r="C340" t="s">
        <v>62</v>
      </c>
      <c r="D340" t="str">
        <f>'2019_1_3_3_Downloadtabelle'!$G$8</f>
        <v>Männlich</v>
      </c>
      <c r="E340">
        <f>'2019_1_3_3_Downloadtabelle'!G79</f>
        <v>14.749222478076925</v>
      </c>
      <c r="F340">
        <f t="shared" si="10"/>
        <v>14.749222478076925</v>
      </c>
    </row>
    <row r="341" spans="1:6" x14ac:dyDescent="0.25">
      <c r="A341" s="86">
        <f>'2019_1_3_3_Downloadtabelle'!C80</f>
        <v>2012</v>
      </c>
      <c r="B341" t="str">
        <f>'2019_1_3_3_Downloadtabelle'!B80</f>
        <v>65 – 80</v>
      </c>
      <c r="C341" t="s">
        <v>62</v>
      </c>
      <c r="D341" t="str">
        <f>'2019_1_3_3_Downloadtabelle'!$G$8</f>
        <v>Männlich</v>
      </c>
      <c r="E341">
        <f>'2019_1_3_3_Downloadtabelle'!G80</f>
        <v>9.80857119096191</v>
      </c>
      <c r="F341">
        <f t="shared" si="10"/>
        <v>9.80857119096191</v>
      </c>
    </row>
    <row r="342" spans="1:6" x14ac:dyDescent="0.25">
      <c r="A342" s="86">
        <f>'2019_1_3_3_Downloadtabelle'!C81</f>
        <v>2012</v>
      </c>
      <c r="B342" t="str">
        <f>'2019_1_3_3_Downloadtabelle'!B81</f>
        <v>80 und älter</v>
      </c>
      <c r="C342" t="s">
        <v>62</v>
      </c>
      <c r="D342" t="str">
        <f>'2019_1_3_3_Downloadtabelle'!$G$8</f>
        <v>Männlich</v>
      </c>
      <c r="E342">
        <f>'2019_1_3_3_Downloadtabelle'!G81</f>
        <v>6.3348871066197558</v>
      </c>
      <c r="F342">
        <f t="shared" si="10"/>
        <v>6.3348871066197558</v>
      </c>
    </row>
    <row r="343" spans="1:6" x14ac:dyDescent="0.25">
      <c r="A343" s="86">
        <f>'2019_1_3_3_Downloadtabelle'!C82</f>
        <v>2012</v>
      </c>
      <c r="B343" t="str">
        <f>'2019_1_3_3_Downloadtabelle'!B82</f>
        <v>Insgesamt</v>
      </c>
      <c r="C343" t="s">
        <v>62</v>
      </c>
      <c r="D343" t="str">
        <f>'2019_1_3_3_Downloadtabelle'!$G$8</f>
        <v>Männlich</v>
      </c>
      <c r="E343">
        <f>'2019_1_3_3_Downloadtabelle'!G82</f>
        <v>18.264774930341677</v>
      </c>
      <c r="F343">
        <f t="shared" si="10"/>
        <v>18.264774930341677</v>
      </c>
    </row>
    <row r="344" spans="1:6" x14ac:dyDescent="0.25">
      <c r="A344" s="86">
        <f>'2019_1_3_3_Downloadtabelle'!C83</f>
        <v>2011</v>
      </c>
      <c r="B344" t="str">
        <f>'2019_1_3_3_Downloadtabelle'!B83</f>
        <v>0 – 3</v>
      </c>
      <c r="C344" t="s">
        <v>62</v>
      </c>
      <c r="D344" t="str">
        <f>'2019_1_3_3_Downloadtabelle'!$G$8</f>
        <v>Männlich</v>
      </c>
      <c r="E344">
        <f>'2019_1_3_3_Downloadtabelle'!G83</f>
        <v>33.282820291058201</v>
      </c>
      <c r="F344">
        <f t="shared" si="10"/>
        <v>33.282820291058201</v>
      </c>
    </row>
    <row r="345" spans="1:6" x14ac:dyDescent="0.25">
      <c r="A345" s="86">
        <f>'2019_1_3_3_Downloadtabelle'!C84</f>
        <v>2011</v>
      </c>
      <c r="B345" t="str">
        <f>'2019_1_3_3_Downloadtabelle'!B84</f>
        <v>3 – 6</v>
      </c>
      <c r="C345" t="s">
        <v>62</v>
      </c>
      <c r="D345" t="str">
        <f>'2019_1_3_3_Downloadtabelle'!$G$8</f>
        <v>Männlich</v>
      </c>
      <c r="E345">
        <f>'2019_1_3_3_Downloadtabelle'!G84</f>
        <v>28.777796102796742</v>
      </c>
      <c r="F345">
        <f t="shared" si="10"/>
        <v>28.777796102796742</v>
      </c>
    </row>
    <row r="346" spans="1:6" x14ac:dyDescent="0.25">
      <c r="A346" s="86">
        <f>'2019_1_3_3_Downloadtabelle'!C85</f>
        <v>2011</v>
      </c>
      <c r="B346" t="str">
        <f>'2019_1_3_3_Downloadtabelle'!B85</f>
        <v>6 – 15</v>
      </c>
      <c r="C346" t="s">
        <v>62</v>
      </c>
      <c r="D346" t="str">
        <f>'2019_1_3_3_Downloadtabelle'!$G$8</f>
        <v>Männlich</v>
      </c>
      <c r="E346">
        <f>'2019_1_3_3_Downloadtabelle'!G85</f>
        <v>27.380452796330484</v>
      </c>
      <c r="F346">
        <f t="shared" si="10"/>
        <v>27.380452796330484</v>
      </c>
    </row>
    <row r="347" spans="1:6" x14ac:dyDescent="0.25">
      <c r="A347" s="86">
        <f>'2019_1_3_3_Downloadtabelle'!C86</f>
        <v>2011</v>
      </c>
      <c r="B347" t="str">
        <f>'2019_1_3_3_Downloadtabelle'!B86</f>
        <v>15 – 20</v>
      </c>
      <c r="C347" t="s">
        <v>62</v>
      </c>
      <c r="D347" t="str">
        <f>'2019_1_3_3_Downloadtabelle'!$G$8</f>
        <v>Männlich</v>
      </c>
      <c r="E347">
        <f>'2019_1_3_3_Downloadtabelle'!G86</f>
        <v>23.231301487342904</v>
      </c>
      <c r="F347">
        <f t="shared" si="10"/>
        <v>23.231301487342904</v>
      </c>
    </row>
    <row r="348" spans="1:6" x14ac:dyDescent="0.25">
      <c r="A348" s="86">
        <f>'2019_1_3_3_Downloadtabelle'!C87</f>
        <v>2011</v>
      </c>
      <c r="B348" t="str">
        <f>'2019_1_3_3_Downloadtabelle'!B87</f>
        <v>20 – 40</v>
      </c>
      <c r="C348" t="s">
        <v>62</v>
      </c>
      <c r="D348" t="str">
        <f>'2019_1_3_3_Downloadtabelle'!$G$8</f>
        <v>Männlich</v>
      </c>
      <c r="E348">
        <f>'2019_1_3_3_Downloadtabelle'!G87</f>
        <v>23.047601338787651</v>
      </c>
      <c r="F348">
        <f t="shared" si="10"/>
        <v>23.047601338787651</v>
      </c>
    </row>
    <row r="349" spans="1:6" x14ac:dyDescent="0.25">
      <c r="A349" s="86">
        <f>'2019_1_3_3_Downloadtabelle'!C88</f>
        <v>2011</v>
      </c>
      <c r="B349" t="str">
        <f>'2019_1_3_3_Downloadtabelle'!B88</f>
        <v>40 – 65</v>
      </c>
      <c r="C349" t="s">
        <v>62</v>
      </c>
      <c r="D349" t="str">
        <f>'2019_1_3_3_Downloadtabelle'!$G$8</f>
        <v>Männlich</v>
      </c>
      <c r="E349">
        <f>'2019_1_3_3_Downloadtabelle'!G88</f>
        <v>14.329711823420057</v>
      </c>
      <c r="F349">
        <f t="shared" si="10"/>
        <v>14.329711823420057</v>
      </c>
    </row>
    <row r="350" spans="1:6" x14ac:dyDescent="0.25">
      <c r="A350" s="86">
        <f>'2019_1_3_3_Downloadtabelle'!C89</f>
        <v>2011</v>
      </c>
      <c r="B350" t="str">
        <f>'2019_1_3_3_Downloadtabelle'!B89</f>
        <v>65 – 80</v>
      </c>
      <c r="C350" t="s">
        <v>62</v>
      </c>
      <c r="D350" t="str">
        <f>'2019_1_3_3_Downloadtabelle'!$G$8</f>
        <v>Männlich</v>
      </c>
      <c r="E350">
        <f>'2019_1_3_3_Downloadtabelle'!G89</f>
        <v>9.4370941122004037</v>
      </c>
      <c r="F350">
        <f t="shared" si="10"/>
        <v>9.4370941122004037</v>
      </c>
    </row>
    <row r="351" spans="1:6" x14ac:dyDescent="0.25">
      <c r="A351" s="86">
        <f>'2019_1_3_3_Downloadtabelle'!C90</f>
        <v>2011</v>
      </c>
      <c r="B351" t="str">
        <f>'2019_1_3_3_Downloadtabelle'!B90</f>
        <v>80 und älter</v>
      </c>
      <c r="C351" t="s">
        <v>62</v>
      </c>
      <c r="D351" t="str">
        <f>'2019_1_3_3_Downloadtabelle'!$G$8</f>
        <v>Männlich</v>
      </c>
      <c r="E351">
        <f>'2019_1_3_3_Downloadtabelle'!G90</f>
        <v>6.0333599958782642</v>
      </c>
      <c r="F351">
        <f t="shared" si="10"/>
        <v>6.0333599958782642</v>
      </c>
    </row>
    <row r="352" spans="1:6" x14ac:dyDescent="0.25">
      <c r="A352" s="86">
        <f>'2019_1_3_3_Downloadtabelle'!C91</f>
        <v>2011</v>
      </c>
      <c r="B352" t="str">
        <f>'2019_1_3_3_Downloadtabelle'!B91</f>
        <v>Insgesamt</v>
      </c>
      <c r="C352" t="s">
        <v>62</v>
      </c>
      <c r="D352" t="str">
        <f>'2019_1_3_3_Downloadtabelle'!$G$8</f>
        <v>Männlich</v>
      </c>
      <c r="E352">
        <f>'2019_1_3_3_Downloadtabelle'!G91</f>
        <v>17.916493743513389</v>
      </c>
      <c r="F352">
        <f t="shared" si="10"/>
        <v>17.916493743513389</v>
      </c>
    </row>
    <row r="353" spans="1:6" x14ac:dyDescent="0.25">
      <c r="A353" s="86">
        <f>'2019_1_3_3_Downloadtabelle'!C92</f>
        <v>2010</v>
      </c>
      <c r="B353" t="str">
        <f>'2019_1_3_3_Downloadtabelle'!B92</f>
        <v>0 – 3</v>
      </c>
      <c r="C353" t="s">
        <v>62</v>
      </c>
      <c r="D353" t="str">
        <f>'2019_1_3_3_Downloadtabelle'!$G$8</f>
        <v>Männlich</v>
      </c>
      <c r="E353">
        <f>'2019_1_3_3_Downloadtabelle'!G92</f>
        <v>32.246449646726902</v>
      </c>
      <c r="F353">
        <f t="shared" si="10"/>
        <v>32.246449646726902</v>
      </c>
    </row>
    <row r="354" spans="1:6" x14ac:dyDescent="0.25">
      <c r="A354" s="86">
        <f>'2019_1_3_3_Downloadtabelle'!C93</f>
        <v>2010</v>
      </c>
      <c r="B354" t="str">
        <f>'2019_1_3_3_Downloadtabelle'!B93</f>
        <v>3 – 6</v>
      </c>
      <c r="C354" t="s">
        <v>62</v>
      </c>
      <c r="D354" t="str">
        <f>'2019_1_3_3_Downloadtabelle'!$G$8</f>
        <v>Männlich</v>
      </c>
      <c r="E354">
        <f>'2019_1_3_3_Downloadtabelle'!G93</f>
        <v>32.760739408409215</v>
      </c>
      <c r="F354">
        <f t="shared" si="10"/>
        <v>32.760739408409215</v>
      </c>
    </row>
    <row r="355" spans="1:6" x14ac:dyDescent="0.25">
      <c r="A355" s="86">
        <f>'2019_1_3_3_Downloadtabelle'!C94</f>
        <v>2010</v>
      </c>
      <c r="B355" t="str">
        <f>'2019_1_3_3_Downloadtabelle'!B94</f>
        <v>6 – 15</v>
      </c>
      <c r="C355" t="s">
        <v>62</v>
      </c>
      <c r="D355" t="str">
        <f>'2019_1_3_3_Downloadtabelle'!$G$8</f>
        <v>Männlich</v>
      </c>
      <c r="E355">
        <f>'2019_1_3_3_Downloadtabelle'!G94</f>
        <v>24.775756555321941</v>
      </c>
      <c r="F355">
        <f t="shared" si="10"/>
        <v>24.775756555321941</v>
      </c>
    </row>
    <row r="356" spans="1:6" x14ac:dyDescent="0.25">
      <c r="A356" s="86">
        <f>'2019_1_3_3_Downloadtabelle'!C95</f>
        <v>2010</v>
      </c>
      <c r="B356" t="str">
        <f>'2019_1_3_3_Downloadtabelle'!B95</f>
        <v>15 – 20</v>
      </c>
      <c r="C356" t="s">
        <v>62</v>
      </c>
      <c r="D356" t="str">
        <f>'2019_1_3_3_Downloadtabelle'!$G$8</f>
        <v>Männlich</v>
      </c>
      <c r="E356">
        <f>'2019_1_3_3_Downloadtabelle'!G95</f>
        <v>22.160273512401254</v>
      </c>
      <c r="F356">
        <f t="shared" si="10"/>
        <v>22.160273512401254</v>
      </c>
    </row>
    <row r="357" spans="1:6" x14ac:dyDescent="0.25">
      <c r="A357" s="86">
        <f>'2019_1_3_3_Downloadtabelle'!C96</f>
        <v>2010</v>
      </c>
      <c r="B357" t="str">
        <f>'2019_1_3_3_Downloadtabelle'!B96</f>
        <v>20 – 40</v>
      </c>
      <c r="C357" t="s">
        <v>62</v>
      </c>
      <c r="D357" t="str">
        <f>'2019_1_3_3_Downloadtabelle'!$G$8</f>
        <v>Männlich</v>
      </c>
      <c r="E357">
        <f>'2019_1_3_3_Downloadtabelle'!G96</f>
        <v>21.931345913219076</v>
      </c>
      <c r="F357">
        <f t="shared" si="10"/>
        <v>21.931345913219076</v>
      </c>
    </row>
    <row r="358" spans="1:6" x14ac:dyDescent="0.25">
      <c r="A358" s="86">
        <f>'2019_1_3_3_Downloadtabelle'!C97</f>
        <v>2010</v>
      </c>
      <c r="B358" t="str">
        <f>'2019_1_3_3_Downloadtabelle'!B97</f>
        <v>40 – 65</v>
      </c>
      <c r="C358" t="s">
        <v>62</v>
      </c>
      <c r="D358" t="str">
        <f>'2019_1_3_3_Downloadtabelle'!$G$8</f>
        <v>Männlich</v>
      </c>
      <c r="E358">
        <f>'2019_1_3_3_Downloadtabelle'!G97</f>
        <v>14.414754770005484</v>
      </c>
      <c r="F358">
        <f t="shared" si="10"/>
        <v>14.414754770005484</v>
      </c>
    </row>
    <row r="359" spans="1:6" x14ac:dyDescent="0.25">
      <c r="A359" s="86">
        <f>'2019_1_3_3_Downloadtabelle'!C98</f>
        <v>2010</v>
      </c>
      <c r="B359" t="str">
        <f>'2019_1_3_3_Downloadtabelle'!B98</f>
        <v>65 – 80</v>
      </c>
      <c r="C359" t="s">
        <v>62</v>
      </c>
      <c r="D359" t="str">
        <f>'2019_1_3_3_Downloadtabelle'!$G$8</f>
        <v>Männlich</v>
      </c>
      <c r="E359">
        <f>'2019_1_3_3_Downloadtabelle'!G98</f>
        <v>8.4230304393179978</v>
      </c>
      <c r="F359">
        <f t="shared" si="10"/>
        <v>8.4230304393179978</v>
      </c>
    </row>
    <row r="360" spans="1:6" x14ac:dyDescent="0.25">
      <c r="A360" s="86">
        <f>'2019_1_3_3_Downloadtabelle'!C99</f>
        <v>2010</v>
      </c>
      <c r="B360" t="str">
        <f>'2019_1_3_3_Downloadtabelle'!B99</f>
        <v>80 und älter</v>
      </c>
      <c r="C360" t="s">
        <v>62</v>
      </c>
      <c r="D360" t="str">
        <f>'2019_1_3_3_Downloadtabelle'!$G$8</f>
        <v>Männlich</v>
      </c>
      <c r="E360">
        <f>'2019_1_3_3_Downloadtabelle'!G99</f>
        <v>6.153879868530149</v>
      </c>
      <c r="F360">
        <f t="shared" si="10"/>
        <v>6.153879868530149</v>
      </c>
    </row>
    <row r="361" spans="1:6" x14ac:dyDescent="0.25">
      <c r="A361" s="86">
        <f>'2019_1_3_3_Downloadtabelle'!C100</f>
        <v>2010</v>
      </c>
      <c r="B361" t="str">
        <f>'2019_1_3_3_Downloadtabelle'!B100</f>
        <v>Insgesamt</v>
      </c>
      <c r="C361" t="s">
        <v>62</v>
      </c>
      <c r="D361" t="str">
        <f>'2019_1_3_3_Downloadtabelle'!$G$8</f>
        <v>Männlich</v>
      </c>
      <c r="E361">
        <f>'2019_1_3_3_Downloadtabelle'!G100</f>
        <v>17.354245878988959</v>
      </c>
      <c r="F361">
        <f t="shared" si="10"/>
        <v>17.354245878988959</v>
      </c>
    </row>
    <row r="362" spans="1:6" x14ac:dyDescent="0.25">
      <c r="A362" s="86">
        <f>'2019_1_3_3_Downloadtabelle'!C11</f>
        <v>2019</v>
      </c>
      <c r="B362" t="str">
        <f>'2019_1_3_3_Downloadtabelle'!B11</f>
        <v>0 – 3</v>
      </c>
      <c r="C362" t="s">
        <v>62</v>
      </c>
      <c r="D362" t="str">
        <f>'2019_1_3_3_Downloadtabelle'!$H$8</f>
        <v>Weiblich</v>
      </c>
      <c r="E362">
        <f>'2019_1_3_3_Downloadtabelle'!H11</f>
        <v>39.665047156868418</v>
      </c>
      <c r="F362">
        <f t="shared" si="10"/>
        <v>39.665047156868418</v>
      </c>
    </row>
    <row r="363" spans="1:6" x14ac:dyDescent="0.25">
      <c r="A363" s="86">
        <f>'2019_1_3_3_Downloadtabelle'!C12</f>
        <v>2019</v>
      </c>
      <c r="B363" t="str">
        <f>'2019_1_3_3_Downloadtabelle'!B12</f>
        <v>3 – 6</v>
      </c>
      <c r="C363" t="s">
        <v>62</v>
      </c>
      <c r="D363" t="str">
        <f>'2019_1_3_3_Downloadtabelle'!$H$8</f>
        <v>Weiblich</v>
      </c>
      <c r="E363">
        <f>'2019_1_3_3_Downloadtabelle'!H12</f>
        <v>34.334611595623272</v>
      </c>
      <c r="F363">
        <f t="shared" si="10"/>
        <v>34.334611595623272</v>
      </c>
    </row>
    <row r="364" spans="1:6" x14ac:dyDescent="0.25">
      <c r="A364" s="86">
        <f>'2019_1_3_3_Downloadtabelle'!C13</f>
        <v>2019</v>
      </c>
      <c r="B364" t="str">
        <f>'2019_1_3_3_Downloadtabelle'!B13</f>
        <v>6 – 15</v>
      </c>
      <c r="C364" t="s">
        <v>62</v>
      </c>
      <c r="D364" t="str">
        <f>'2019_1_3_3_Downloadtabelle'!$H$8</f>
        <v>Weiblich</v>
      </c>
      <c r="E364">
        <f>'2019_1_3_3_Downloadtabelle'!H13</f>
        <v>35.339458450318389</v>
      </c>
      <c r="F364">
        <f t="shared" si="10"/>
        <v>35.339458450318389</v>
      </c>
    </row>
    <row r="365" spans="1:6" x14ac:dyDescent="0.25">
      <c r="A365" s="86">
        <f>'2019_1_3_3_Downloadtabelle'!C14</f>
        <v>2019</v>
      </c>
      <c r="B365" t="str">
        <f>'2019_1_3_3_Downloadtabelle'!B14</f>
        <v>15 – 20</v>
      </c>
      <c r="C365" t="s">
        <v>62</v>
      </c>
      <c r="D365" t="str">
        <f>'2019_1_3_3_Downloadtabelle'!$H$8</f>
        <v>Weiblich</v>
      </c>
      <c r="E365">
        <f>'2019_1_3_3_Downloadtabelle'!H14</f>
        <v>28.057745646860514</v>
      </c>
      <c r="F365">
        <f t="shared" si="10"/>
        <v>28.057745646860514</v>
      </c>
    </row>
    <row r="366" spans="1:6" x14ac:dyDescent="0.25">
      <c r="A366" s="86">
        <f>'2019_1_3_3_Downloadtabelle'!C15</f>
        <v>2019</v>
      </c>
      <c r="B366" t="str">
        <f>'2019_1_3_3_Downloadtabelle'!B15</f>
        <v>20 – 40</v>
      </c>
      <c r="C366" t="s">
        <v>62</v>
      </c>
      <c r="D366" t="str">
        <f>'2019_1_3_3_Downloadtabelle'!$H$8</f>
        <v>Weiblich</v>
      </c>
      <c r="E366">
        <f>'2019_1_3_3_Downloadtabelle'!H15</f>
        <v>28.578611849207867</v>
      </c>
      <c r="F366">
        <f t="shared" si="10"/>
        <v>28.578611849207867</v>
      </c>
    </row>
    <row r="367" spans="1:6" x14ac:dyDescent="0.25">
      <c r="A367" s="86">
        <f>'2019_1_3_3_Downloadtabelle'!C16</f>
        <v>2019</v>
      </c>
      <c r="B367" t="str">
        <f>'2019_1_3_3_Downloadtabelle'!B16</f>
        <v>40 – 65</v>
      </c>
      <c r="C367" t="s">
        <v>62</v>
      </c>
      <c r="D367" t="str">
        <f>'2019_1_3_3_Downloadtabelle'!$H$8</f>
        <v>Weiblich</v>
      </c>
      <c r="E367">
        <f>'2019_1_3_3_Downloadtabelle'!H16</f>
        <v>18.187697938027938</v>
      </c>
      <c r="F367">
        <f t="shared" si="10"/>
        <v>18.187697938027938</v>
      </c>
    </row>
    <row r="368" spans="1:6" x14ac:dyDescent="0.25">
      <c r="A368" s="86">
        <f>'2019_1_3_3_Downloadtabelle'!C17</f>
        <v>2019</v>
      </c>
      <c r="B368" t="str">
        <f>'2019_1_3_3_Downloadtabelle'!B17</f>
        <v>65 – 80</v>
      </c>
      <c r="C368" t="s">
        <v>62</v>
      </c>
      <c r="D368" t="str">
        <f>'2019_1_3_3_Downloadtabelle'!$H$8</f>
        <v>Weiblich</v>
      </c>
      <c r="E368">
        <f>'2019_1_3_3_Downloadtabelle'!H17</f>
        <v>11.079403333685359</v>
      </c>
      <c r="F368">
        <f t="shared" si="10"/>
        <v>11.079403333685359</v>
      </c>
    </row>
    <row r="369" spans="1:6" x14ac:dyDescent="0.25">
      <c r="A369" s="86">
        <f>'2019_1_3_3_Downloadtabelle'!C18</f>
        <v>2019</v>
      </c>
      <c r="B369" t="str">
        <f>'2019_1_3_3_Downloadtabelle'!B18</f>
        <v>80 und älter</v>
      </c>
      <c r="C369" t="s">
        <v>62</v>
      </c>
      <c r="D369" t="str">
        <f>'2019_1_3_3_Downloadtabelle'!$H$8</f>
        <v>Weiblich</v>
      </c>
      <c r="E369">
        <f>'2019_1_3_3_Downloadtabelle'!H18</f>
        <v>6.9848187559638921</v>
      </c>
      <c r="F369">
        <f t="shared" si="10"/>
        <v>6.9848187559638921</v>
      </c>
    </row>
    <row r="370" spans="1:6" x14ac:dyDescent="0.25">
      <c r="A370" s="86">
        <f>'2019_1_3_3_Downloadtabelle'!C19</f>
        <v>2019</v>
      </c>
      <c r="B370" t="str">
        <f>'2019_1_3_3_Downloadtabelle'!B19</f>
        <v>Insgesamt</v>
      </c>
      <c r="C370" t="s">
        <v>62</v>
      </c>
      <c r="D370" t="str">
        <f>'2019_1_3_3_Downloadtabelle'!$H$8</f>
        <v>Weiblich</v>
      </c>
      <c r="E370">
        <f>'2019_1_3_3_Downloadtabelle'!H19</f>
        <v>21.488407719555159</v>
      </c>
      <c r="F370">
        <f t="shared" si="10"/>
        <v>21.488407719555159</v>
      </c>
    </row>
    <row r="371" spans="1:6" x14ac:dyDescent="0.25">
      <c r="A371" s="86">
        <f>'2019_1_3_3_Downloadtabelle'!C20</f>
        <v>2018</v>
      </c>
      <c r="B371" t="str">
        <f>'2019_1_3_3_Downloadtabelle'!B20</f>
        <v>0 – 3</v>
      </c>
      <c r="C371" t="s">
        <v>62</v>
      </c>
      <c r="D371" t="str">
        <f>'2019_1_3_3_Downloadtabelle'!$H$8</f>
        <v>Weiblich</v>
      </c>
      <c r="E371">
        <f>'2019_1_3_3_Downloadtabelle'!H20</f>
        <v>37.648903310488677</v>
      </c>
      <c r="F371">
        <f t="shared" si="10"/>
        <v>37.648903310488677</v>
      </c>
    </row>
    <row r="372" spans="1:6" x14ac:dyDescent="0.25">
      <c r="A372" s="86">
        <f>'2019_1_3_3_Downloadtabelle'!C21</f>
        <v>2018</v>
      </c>
      <c r="B372" t="str">
        <f>'2019_1_3_3_Downloadtabelle'!B21</f>
        <v>3 – 6</v>
      </c>
      <c r="C372" t="s">
        <v>62</v>
      </c>
      <c r="D372" t="str">
        <f>'2019_1_3_3_Downloadtabelle'!$H$8</f>
        <v>Weiblich</v>
      </c>
      <c r="E372">
        <f>'2019_1_3_3_Downloadtabelle'!H21</f>
        <v>37.641928993476562</v>
      </c>
      <c r="F372">
        <f t="shared" si="10"/>
        <v>37.641928993476562</v>
      </c>
    </row>
    <row r="373" spans="1:6" x14ac:dyDescent="0.25">
      <c r="A373" s="86">
        <f>'2019_1_3_3_Downloadtabelle'!C22</f>
        <v>2018</v>
      </c>
      <c r="B373" t="str">
        <f>'2019_1_3_3_Downloadtabelle'!B22</f>
        <v>6 – 15</v>
      </c>
      <c r="C373" t="s">
        <v>62</v>
      </c>
      <c r="D373" t="str">
        <f>'2019_1_3_3_Downloadtabelle'!$H$8</f>
        <v>Weiblich</v>
      </c>
      <c r="E373">
        <f>'2019_1_3_3_Downloadtabelle'!H22</f>
        <v>33.882148884628478</v>
      </c>
      <c r="F373">
        <f t="shared" si="10"/>
        <v>33.882148884628478</v>
      </c>
    </row>
    <row r="374" spans="1:6" x14ac:dyDescent="0.25">
      <c r="A374" s="86">
        <f>'2019_1_3_3_Downloadtabelle'!C23</f>
        <v>2018</v>
      </c>
      <c r="B374" t="str">
        <f>'2019_1_3_3_Downloadtabelle'!B23</f>
        <v>15 – 20</v>
      </c>
      <c r="C374" t="s">
        <v>62</v>
      </c>
      <c r="D374" t="str">
        <f>'2019_1_3_3_Downloadtabelle'!$H$8</f>
        <v>Weiblich</v>
      </c>
      <c r="E374">
        <f>'2019_1_3_3_Downloadtabelle'!H23</f>
        <v>28.73685140401474</v>
      </c>
      <c r="F374">
        <f t="shared" si="10"/>
        <v>28.73685140401474</v>
      </c>
    </row>
    <row r="375" spans="1:6" x14ac:dyDescent="0.25">
      <c r="A375" s="86">
        <f>'2019_1_3_3_Downloadtabelle'!C24</f>
        <v>2018</v>
      </c>
      <c r="B375" t="str">
        <f>'2019_1_3_3_Downloadtabelle'!B24</f>
        <v>20 – 40</v>
      </c>
      <c r="C375" t="s">
        <v>62</v>
      </c>
      <c r="D375" t="str">
        <f>'2019_1_3_3_Downloadtabelle'!$H$8</f>
        <v>Weiblich</v>
      </c>
      <c r="E375">
        <f>'2019_1_3_3_Downloadtabelle'!H24</f>
        <v>28.194515038018654</v>
      </c>
      <c r="F375">
        <f t="shared" si="10"/>
        <v>28.194515038018654</v>
      </c>
    </row>
    <row r="376" spans="1:6" x14ac:dyDescent="0.25">
      <c r="A376" s="86">
        <f>'2019_1_3_3_Downloadtabelle'!C25</f>
        <v>2018</v>
      </c>
      <c r="B376" t="str">
        <f>'2019_1_3_3_Downloadtabelle'!B25</f>
        <v>40 – 65</v>
      </c>
      <c r="C376" t="s">
        <v>62</v>
      </c>
      <c r="D376" t="str">
        <f>'2019_1_3_3_Downloadtabelle'!$H$8</f>
        <v>Weiblich</v>
      </c>
      <c r="E376">
        <f>'2019_1_3_3_Downloadtabelle'!H25</f>
        <v>18.302180399622742</v>
      </c>
      <c r="F376">
        <f t="shared" si="10"/>
        <v>18.302180399622742</v>
      </c>
    </row>
    <row r="377" spans="1:6" x14ac:dyDescent="0.25">
      <c r="A377" s="86">
        <f>'2019_1_3_3_Downloadtabelle'!C26</f>
        <v>2018</v>
      </c>
      <c r="B377" t="str">
        <f>'2019_1_3_3_Downloadtabelle'!B26</f>
        <v>65 – 80</v>
      </c>
      <c r="C377" t="s">
        <v>62</v>
      </c>
      <c r="D377" t="str">
        <f>'2019_1_3_3_Downloadtabelle'!$H$8</f>
        <v>Weiblich</v>
      </c>
      <c r="E377">
        <f>'2019_1_3_3_Downloadtabelle'!H26</f>
        <v>10.293760273155275</v>
      </c>
      <c r="F377">
        <f t="shared" si="10"/>
        <v>10.293760273155275</v>
      </c>
    </row>
    <row r="378" spans="1:6" x14ac:dyDescent="0.25">
      <c r="A378" s="86">
        <f>'2019_1_3_3_Downloadtabelle'!C27</f>
        <v>2018</v>
      </c>
      <c r="B378" t="str">
        <f>'2019_1_3_3_Downloadtabelle'!B27</f>
        <v>80 und älter</v>
      </c>
      <c r="C378" t="s">
        <v>62</v>
      </c>
      <c r="D378" t="str">
        <f>'2019_1_3_3_Downloadtabelle'!$H$8</f>
        <v>Weiblich</v>
      </c>
      <c r="E378">
        <f>'2019_1_3_3_Downloadtabelle'!H27</f>
        <v>7.6605783334445769</v>
      </c>
      <c r="F378">
        <f t="shared" si="10"/>
        <v>7.6605783334445769</v>
      </c>
    </row>
    <row r="379" spans="1:6" x14ac:dyDescent="0.25">
      <c r="A379" s="86">
        <f>'2019_1_3_3_Downloadtabelle'!C28</f>
        <v>2018</v>
      </c>
      <c r="B379" t="str">
        <f>'2019_1_3_3_Downloadtabelle'!B28</f>
        <v>Insgesamt</v>
      </c>
      <c r="C379" t="s">
        <v>62</v>
      </c>
      <c r="D379" t="str">
        <f>'2019_1_3_3_Downloadtabelle'!$H$8</f>
        <v>Weiblich</v>
      </c>
      <c r="E379">
        <f>'2019_1_3_3_Downloadtabelle'!H28</f>
        <v>21.23485221499984</v>
      </c>
      <c r="F379">
        <f t="shared" si="10"/>
        <v>21.23485221499984</v>
      </c>
    </row>
    <row r="380" spans="1:6" x14ac:dyDescent="0.25">
      <c r="A380" s="86">
        <f>'2019_1_3_3_Downloadtabelle'!C29</f>
        <v>2017</v>
      </c>
      <c r="B380" t="str">
        <f>'2019_1_3_3_Downloadtabelle'!B29</f>
        <v>0 – 3</v>
      </c>
      <c r="C380" t="s">
        <v>62</v>
      </c>
      <c r="D380" t="str">
        <f>'2019_1_3_3_Downloadtabelle'!$H$8</f>
        <v>Weiblich</v>
      </c>
      <c r="E380">
        <f>'2019_1_3_3_Downloadtabelle'!H29</f>
        <v>36.046599010199451</v>
      </c>
      <c r="F380">
        <f t="shared" si="10"/>
        <v>36.046599010199451</v>
      </c>
    </row>
    <row r="381" spans="1:6" x14ac:dyDescent="0.25">
      <c r="A381" s="86">
        <f>'2019_1_3_3_Downloadtabelle'!C30</f>
        <v>2017</v>
      </c>
      <c r="B381" t="str">
        <f>'2019_1_3_3_Downloadtabelle'!B30</f>
        <v>3 – 6</v>
      </c>
      <c r="C381" t="s">
        <v>62</v>
      </c>
      <c r="D381" t="str">
        <f>'2019_1_3_3_Downloadtabelle'!$H$8</f>
        <v>Weiblich</v>
      </c>
      <c r="E381">
        <f>'2019_1_3_3_Downloadtabelle'!H30</f>
        <v>35.335045876943703</v>
      </c>
      <c r="F381">
        <f t="shared" si="10"/>
        <v>35.335045876943703</v>
      </c>
    </row>
    <row r="382" spans="1:6" x14ac:dyDescent="0.25">
      <c r="A382" s="86">
        <f>'2019_1_3_3_Downloadtabelle'!C31</f>
        <v>2017</v>
      </c>
      <c r="B382" t="str">
        <f>'2019_1_3_3_Downloadtabelle'!B31</f>
        <v>6 – 15</v>
      </c>
      <c r="C382" t="s">
        <v>62</v>
      </c>
      <c r="D382" t="str">
        <f>'2019_1_3_3_Downloadtabelle'!$H$8</f>
        <v>Weiblich</v>
      </c>
      <c r="E382">
        <f>'2019_1_3_3_Downloadtabelle'!H31</f>
        <v>32.558154298949894</v>
      </c>
      <c r="F382">
        <f t="shared" si="10"/>
        <v>32.558154298949894</v>
      </c>
    </row>
    <row r="383" spans="1:6" x14ac:dyDescent="0.25">
      <c r="A383" s="86">
        <f>'2019_1_3_3_Downloadtabelle'!C32</f>
        <v>2017</v>
      </c>
      <c r="B383" t="str">
        <f>'2019_1_3_3_Downloadtabelle'!B32</f>
        <v>15 – 20</v>
      </c>
      <c r="C383" t="s">
        <v>62</v>
      </c>
      <c r="D383" t="str">
        <f>'2019_1_3_3_Downloadtabelle'!$H$8</f>
        <v>Weiblich</v>
      </c>
      <c r="E383">
        <f>'2019_1_3_3_Downloadtabelle'!H32</f>
        <v>26.337684566282498</v>
      </c>
      <c r="F383">
        <f t="shared" si="10"/>
        <v>26.337684566282498</v>
      </c>
    </row>
    <row r="384" spans="1:6" x14ac:dyDescent="0.25">
      <c r="A384" s="86">
        <f>'2019_1_3_3_Downloadtabelle'!C33</f>
        <v>2017</v>
      </c>
      <c r="B384" t="str">
        <f>'2019_1_3_3_Downloadtabelle'!B33</f>
        <v>20 – 40</v>
      </c>
      <c r="C384" t="s">
        <v>62</v>
      </c>
      <c r="D384" t="str">
        <f>'2019_1_3_3_Downloadtabelle'!$H$8</f>
        <v>Weiblich</v>
      </c>
      <c r="E384">
        <f>'2019_1_3_3_Downloadtabelle'!H33</f>
        <v>26.031546403795307</v>
      </c>
      <c r="F384">
        <f t="shared" si="10"/>
        <v>26.031546403795307</v>
      </c>
    </row>
    <row r="385" spans="1:6" x14ac:dyDescent="0.25">
      <c r="A385" s="86">
        <f>'2019_1_3_3_Downloadtabelle'!C34</f>
        <v>2017</v>
      </c>
      <c r="B385" t="str">
        <f>'2019_1_3_3_Downloadtabelle'!B34</f>
        <v>40 – 65</v>
      </c>
      <c r="C385" t="s">
        <v>62</v>
      </c>
      <c r="D385" t="str">
        <f>'2019_1_3_3_Downloadtabelle'!$H$8</f>
        <v>Weiblich</v>
      </c>
      <c r="E385">
        <f>'2019_1_3_3_Downloadtabelle'!H34</f>
        <v>17.221560194322038</v>
      </c>
      <c r="F385">
        <f t="shared" si="10"/>
        <v>17.221560194322038</v>
      </c>
    </row>
    <row r="386" spans="1:6" x14ac:dyDescent="0.25">
      <c r="A386" s="86">
        <f>'2019_1_3_3_Downloadtabelle'!C35</f>
        <v>2017</v>
      </c>
      <c r="B386" t="str">
        <f>'2019_1_3_3_Downloadtabelle'!B35</f>
        <v>65 – 80</v>
      </c>
      <c r="C386" t="s">
        <v>62</v>
      </c>
      <c r="D386" t="str">
        <f>'2019_1_3_3_Downloadtabelle'!$H$8</f>
        <v>Weiblich</v>
      </c>
      <c r="E386">
        <f>'2019_1_3_3_Downloadtabelle'!H35</f>
        <v>9.848629283053695</v>
      </c>
      <c r="F386">
        <f t="shared" si="10"/>
        <v>9.848629283053695</v>
      </c>
    </row>
    <row r="387" spans="1:6" x14ac:dyDescent="0.25">
      <c r="A387" s="86">
        <f>'2019_1_3_3_Downloadtabelle'!C36</f>
        <v>2017</v>
      </c>
      <c r="B387" t="str">
        <f>'2019_1_3_3_Downloadtabelle'!B36</f>
        <v>80 und älter</v>
      </c>
      <c r="C387" t="s">
        <v>62</v>
      </c>
      <c r="D387" t="str">
        <f>'2019_1_3_3_Downloadtabelle'!$H$8</f>
        <v>Weiblich</v>
      </c>
      <c r="E387">
        <f>'2019_1_3_3_Downloadtabelle'!H36</f>
        <v>7.683609709025931</v>
      </c>
      <c r="F387">
        <f t="shared" si="10"/>
        <v>7.683609709025931</v>
      </c>
    </row>
    <row r="388" spans="1:6" x14ac:dyDescent="0.25">
      <c r="A388" s="86">
        <f>'2019_1_3_3_Downloadtabelle'!C37</f>
        <v>2017</v>
      </c>
      <c r="B388" t="str">
        <f>'2019_1_3_3_Downloadtabelle'!B37</f>
        <v>Insgesamt</v>
      </c>
      <c r="C388" t="s">
        <v>62</v>
      </c>
      <c r="D388" t="str">
        <f>'2019_1_3_3_Downloadtabelle'!$H$8</f>
        <v>Weiblich</v>
      </c>
      <c r="E388">
        <f>'2019_1_3_3_Downloadtabelle'!H37</f>
        <v>20.059484801814399</v>
      </c>
      <c r="F388">
        <f t="shared" si="10"/>
        <v>20.059484801814399</v>
      </c>
    </row>
    <row r="389" spans="1:6" x14ac:dyDescent="0.25">
      <c r="A389" s="86">
        <f>'2019_1_3_3_Downloadtabelle'!C38</f>
        <v>2016</v>
      </c>
      <c r="B389" t="str">
        <f>'2019_1_3_3_Downloadtabelle'!B38</f>
        <v>0 – 3</v>
      </c>
      <c r="C389" t="s">
        <v>62</v>
      </c>
      <c r="D389" t="str">
        <f>'2019_1_3_3_Downloadtabelle'!$H$8</f>
        <v>Weiblich</v>
      </c>
      <c r="E389">
        <f>'2019_1_3_3_Downloadtabelle'!H38</f>
        <v>36</v>
      </c>
      <c r="F389">
        <f t="shared" si="10"/>
        <v>36</v>
      </c>
    </row>
    <row r="390" spans="1:6" x14ac:dyDescent="0.25">
      <c r="A390" s="86">
        <f>'2019_1_3_3_Downloadtabelle'!C39</f>
        <v>2016</v>
      </c>
      <c r="B390" t="str">
        <f>'2019_1_3_3_Downloadtabelle'!B39</f>
        <v>3 – 6</v>
      </c>
      <c r="C390" t="s">
        <v>62</v>
      </c>
      <c r="D390" t="str">
        <f>'2019_1_3_3_Downloadtabelle'!$H$8</f>
        <v>Weiblich</v>
      </c>
      <c r="E390">
        <f>'2019_1_3_3_Downloadtabelle'!H39</f>
        <v>32.6</v>
      </c>
      <c r="F390">
        <f t="shared" si="10"/>
        <v>32.6</v>
      </c>
    </row>
    <row r="391" spans="1:6" x14ac:dyDescent="0.25">
      <c r="A391" s="86">
        <f>'2019_1_3_3_Downloadtabelle'!C40</f>
        <v>2016</v>
      </c>
      <c r="B391" t="str">
        <f>'2019_1_3_3_Downloadtabelle'!B40</f>
        <v>6 – 15</v>
      </c>
      <c r="C391" t="s">
        <v>62</v>
      </c>
      <c r="D391" t="str">
        <f>'2019_1_3_3_Downloadtabelle'!$H$8</f>
        <v>Weiblich</v>
      </c>
      <c r="E391">
        <f>'2019_1_3_3_Downloadtabelle'!H40</f>
        <v>29.8</v>
      </c>
      <c r="F391">
        <f t="shared" si="10"/>
        <v>29.8</v>
      </c>
    </row>
    <row r="392" spans="1:6" x14ac:dyDescent="0.25">
      <c r="A392" s="86">
        <f>'2019_1_3_3_Downloadtabelle'!C41</f>
        <v>2016</v>
      </c>
      <c r="B392" t="str">
        <f>'2019_1_3_3_Downloadtabelle'!B41</f>
        <v>15 – 20</v>
      </c>
      <c r="C392" t="s">
        <v>62</v>
      </c>
      <c r="D392" t="str">
        <f>'2019_1_3_3_Downloadtabelle'!$H$8</f>
        <v>Weiblich</v>
      </c>
      <c r="E392">
        <f>'2019_1_3_3_Downloadtabelle'!H41</f>
        <v>22.5</v>
      </c>
      <c r="F392">
        <f t="shared" si="10"/>
        <v>22.5</v>
      </c>
    </row>
    <row r="393" spans="1:6" x14ac:dyDescent="0.25">
      <c r="A393" s="86">
        <f>'2019_1_3_3_Downloadtabelle'!C42</f>
        <v>2016</v>
      </c>
      <c r="B393" t="str">
        <f>'2019_1_3_3_Downloadtabelle'!B42</f>
        <v>20 – 40</v>
      </c>
      <c r="C393" t="s">
        <v>62</v>
      </c>
      <c r="D393" t="str">
        <f>'2019_1_3_3_Downloadtabelle'!$H$8</f>
        <v>Weiblich</v>
      </c>
      <c r="E393">
        <f>'2019_1_3_3_Downloadtabelle'!H42</f>
        <v>25</v>
      </c>
      <c r="F393">
        <f t="shared" si="10"/>
        <v>25</v>
      </c>
    </row>
    <row r="394" spans="1:6" x14ac:dyDescent="0.25">
      <c r="A394" s="86">
        <f>'2019_1_3_3_Downloadtabelle'!C43</f>
        <v>2016</v>
      </c>
      <c r="B394" t="str">
        <f>'2019_1_3_3_Downloadtabelle'!B43</f>
        <v>40 – 65</v>
      </c>
      <c r="C394" t="s">
        <v>62</v>
      </c>
      <c r="D394" t="str">
        <f>'2019_1_3_3_Downloadtabelle'!$H$8</f>
        <v>Weiblich</v>
      </c>
      <c r="E394">
        <f>'2019_1_3_3_Downloadtabelle'!H43</f>
        <v>16</v>
      </c>
      <c r="F394">
        <f t="shared" si="10"/>
        <v>16</v>
      </c>
    </row>
    <row r="395" spans="1:6" x14ac:dyDescent="0.25">
      <c r="A395" s="86">
        <f>'2019_1_3_3_Downloadtabelle'!C44</f>
        <v>2016</v>
      </c>
      <c r="B395" t="str">
        <f>'2019_1_3_3_Downloadtabelle'!B44</f>
        <v>65 – 80</v>
      </c>
      <c r="C395" t="s">
        <v>62</v>
      </c>
      <c r="D395" t="str">
        <f>'2019_1_3_3_Downloadtabelle'!$H$8</f>
        <v>Weiblich</v>
      </c>
      <c r="E395">
        <f>'2019_1_3_3_Downloadtabelle'!H44</f>
        <v>9.5</v>
      </c>
      <c r="F395">
        <f t="shared" si="10"/>
        <v>9.5</v>
      </c>
    </row>
    <row r="396" spans="1:6" x14ac:dyDescent="0.25">
      <c r="A396" s="86">
        <f>'2019_1_3_3_Downloadtabelle'!C45</f>
        <v>2016</v>
      </c>
      <c r="B396" t="str">
        <f>'2019_1_3_3_Downloadtabelle'!B45</f>
        <v>80 und älter</v>
      </c>
      <c r="C396" t="s">
        <v>62</v>
      </c>
      <c r="D396" t="str">
        <f>'2019_1_3_3_Downloadtabelle'!$H$8</f>
        <v>Weiblich</v>
      </c>
      <c r="E396">
        <f>'2019_1_3_3_Downloadtabelle'!H45</f>
        <v>6.4</v>
      </c>
      <c r="F396">
        <f t="shared" si="10"/>
        <v>6.4</v>
      </c>
    </row>
    <row r="397" spans="1:6" x14ac:dyDescent="0.25">
      <c r="A397" s="86">
        <f>'2019_1_3_3_Downloadtabelle'!C46</f>
        <v>2016</v>
      </c>
      <c r="B397" t="str">
        <f>'2019_1_3_3_Downloadtabelle'!B46</f>
        <v>Insgesamt</v>
      </c>
      <c r="C397" t="s">
        <v>62</v>
      </c>
      <c r="D397" t="str">
        <f>'2019_1_3_3_Downloadtabelle'!$H$8</f>
        <v>Weiblich</v>
      </c>
      <c r="E397">
        <f>'2019_1_3_3_Downloadtabelle'!H46</f>
        <v>18.600000000000001</v>
      </c>
      <c r="F397">
        <f t="shared" si="10"/>
        <v>18.600000000000001</v>
      </c>
    </row>
    <row r="398" spans="1:6" x14ac:dyDescent="0.25">
      <c r="A398" s="86">
        <f>'2019_1_3_3_Downloadtabelle'!C47</f>
        <v>2015</v>
      </c>
      <c r="B398" t="str">
        <f>'2019_1_3_3_Downloadtabelle'!B47</f>
        <v>0 – 3</v>
      </c>
      <c r="C398" t="s">
        <v>62</v>
      </c>
      <c r="D398" t="str">
        <f>'2019_1_3_3_Downloadtabelle'!$H$8</f>
        <v>Weiblich</v>
      </c>
      <c r="E398">
        <f>'2019_1_3_3_Downloadtabelle'!H47</f>
        <v>46.466320897580573</v>
      </c>
      <c r="F398">
        <f t="shared" si="10"/>
        <v>46.466320897580573</v>
      </c>
    </row>
    <row r="399" spans="1:6" x14ac:dyDescent="0.25">
      <c r="A399" s="86">
        <f>'2019_1_3_3_Downloadtabelle'!C48</f>
        <v>2015</v>
      </c>
      <c r="B399" t="str">
        <f>'2019_1_3_3_Downloadtabelle'!B48</f>
        <v>3 – 6</v>
      </c>
      <c r="C399" t="s">
        <v>62</v>
      </c>
      <c r="D399" t="str">
        <f>'2019_1_3_3_Downloadtabelle'!$H$8</f>
        <v>Weiblich</v>
      </c>
      <c r="E399">
        <f>'2019_1_3_3_Downloadtabelle'!H48</f>
        <v>47.655781888773177</v>
      </c>
      <c r="F399">
        <f t="shared" si="10"/>
        <v>47.655781888773177</v>
      </c>
    </row>
    <row r="400" spans="1:6" x14ac:dyDescent="0.25">
      <c r="A400" s="86">
        <f>'2019_1_3_3_Downloadtabelle'!C49</f>
        <v>2015</v>
      </c>
      <c r="B400" t="str">
        <f>'2019_1_3_3_Downloadtabelle'!B49</f>
        <v>6 – 15</v>
      </c>
      <c r="C400" t="s">
        <v>62</v>
      </c>
      <c r="D400" t="str">
        <f>'2019_1_3_3_Downloadtabelle'!$H$8</f>
        <v>Weiblich</v>
      </c>
      <c r="E400">
        <f>'2019_1_3_3_Downloadtabelle'!H49</f>
        <v>38.215846424249264</v>
      </c>
      <c r="F400">
        <f t="shared" si="10"/>
        <v>38.215846424249264</v>
      </c>
    </row>
    <row r="401" spans="1:6" x14ac:dyDescent="0.25">
      <c r="A401" s="86">
        <f>'2019_1_3_3_Downloadtabelle'!C50</f>
        <v>2015</v>
      </c>
      <c r="B401" t="str">
        <f>'2019_1_3_3_Downloadtabelle'!B50</f>
        <v>15 – 20</v>
      </c>
      <c r="C401" t="s">
        <v>62</v>
      </c>
      <c r="D401" t="str">
        <f>'2019_1_3_3_Downloadtabelle'!$H$8</f>
        <v>Weiblich</v>
      </c>
      <c r="E401">
        <f>'2019_1_3_3_Downloadtabelle'!H50</f>
        <v>27.951935152080519</v>
      </c>
      <c r="F401">
        <f t="shared" ref="F401:F464" si="11">E401</f>
        <v>27.951935152080519</v>
      </c>
    </row>
    <row r="402" spans="1:6" x14ac:dyDescent="0.25">
      <c r="A402" s="86">
        <f>'2019_1_3_3_Downloadtabelle'!C51</f>
        <v>2015</v>
      </c>
      <c r="B402" t="str">
        <f>'2019_1_3_3_Downloadtabelle'!B51</f>
        <v>20 – 40</v>
      </c>
      <c r="C402" t="s">
        <v>62</v>
      </c>
      <c r="D402" t="str">
        <f>'2019_1_3_3_Downloadtabelle'!$H$8</f>
        <v>Weiblich</v>
      </c>
      <c r="E402">
        <f>'2019_1_3_3_Downloadtabelle'!H51</f>
        <v>30.055129615429415</v>
      </c>
      <c r="F402">
        <f t="shared" si="11"/>
        <v>30.055129615429415</v>
      </c>
    </row>
    <row r="403" spans="1:6" x14ac:dyDescent="0.25">
      <c r="A403" s="86">
        <f>'2019_1_3_3_Downloadtabelle'!C52</f>
        <v>2015</v>
      </c>
      <c r="B403" t="str">
        <f>'2019_1_3_3_Downloadtabelle'!B52</f>
        <v>40 – 65</v>
      </c>
      <c r="C403" t="s">
        <v>62</v>
      </c>
      <c r="D403" t="str">
        <f>'2019_1_3_3_Downloadtabelle'!$H$8</f>
        <v>Weiblich</v>
      </c>
      <c r="E403">
        <f>'2019_1_3_3_Downloadtabelle'!H52</f>
        <v>17.979816722152375</v>
      </c>
      <c r="F403">
        <f t="shared" si="11"/>
        <v>17.979816722152375</v>
      </c>
    </row>
    <row r="404" spans="1:6" x14ac:dyDescent="0.25">
      <c r="A404" s="86">
        <f>'2019_1_3_3_Downloadtabelle'!C53</f>
        <v>2015</v>
      </c>
      <c r="B404" t="str">
        <f>'2019_1_3_3_Downloadtabelle'!B53</f>
        <v>65 – 80</v>
      </c>
      <c r="C404" t="s">
        <v>62</v>
      </c>
      <c r="D404" t="str">
        <f>'2019_1_3_3_Downloadtabelle'!$H$8</f>
        <v>Weiblich</v>
      </c>
      <c r="E404">
        <f>'2019_1_3_3_Downloadtabelle'!H53</f>
        <v>9.1800290368910442</v>
      </c>
      <c r="F404">
        <f t="shared" si="11"/>
        <v>9.1800290368910442</v>
      </c>
    </row>
    <row r="405" spans="1:6" x14ac:dyDescent="0.25">
      <c r="A405" s="86">
        <f>'2019_1_3_3_Downloadtabelle'!C54</f>
        <v>2015</v>
      </c>
      <c r="B405" t="str">
        <f>'2019_1_3_3_Downloadtabelle'!B54</f>
        <v>80 und älter</v>
      </c>
      <c r="C405" t="s">
        <v>62</v>
      </c>
      <c r="D405" t="str">
        <f>'2019_1_3_3_Downloadtabelle'!$H$8</f>
        <v>Weiblich</v>
      </c>
      <c r="E405">
        <f>'2019_1_3_3_Downloadtabelle'!H54</f>
        <v>5.9679910511192595</v>
      </c>
      <c r="F405">
        <f t="shared" si="11"/>
        <v>5.9679910511192595</v>
      </c>
    </row>
    <row r="406" spans="1:6" x14ac:dyDescent="0.25">
      <c r="A406" s="86">
        <f>'2019_1_3_3_Downloadtabelle'!C55</f>
        <v>2015</v>
      </c>
      <c r="B406" t="str">
        <f>'2019_1_3_3_Downloadtabelle'!B55</f>
        <v>Insgesamt</v>
      </c>
      <c r="C406" t="s">
        <v>62</v>
      </c>
      <c r="D406" t="str">
        <f>'2019_1_3_3_Downloadtabelle'!$H$8</f>
        <v>Weiblich</v>
      </c>
      <c r="E406">
        <f>'2019_1_3_3_Downloadtabelle'!H55</f>
        <v>20.841863344983359</v>
      </c>
      <c r="F406">
        <f t="shared" si="11"/>
        <v>20.841863344983359</v>
      </c>
    </row>
    <row r="407" spans="1:6" x14ac:dyDescent="0.25">
      <c r="A407" s="86">
        <f>'2019_1_3_3_Downloadtabelle'!C56</f>
        <v>2014</v>
      </c>
      <c r="B407" t="str">
        <f>'2019_1_3_3_Downloadtabelle'!B56</f>
        <v>0 – 3</v>
      </c>
      <c r="C407" t="s">
        <v>62</v>
      </c>
      <c r="D407" t="str">
        <f>'2019_1_3_3_Downloadtabelle'!$H$8</f>
        <v>Weiblich</v>
      </c>
      <c r="E407">
        <f>'2019_1_3_3_Downloadtabelle'!H56</f>
        <v>33.210208469380724</v>
      </c>
      <c r="F407">
        <f t="shared" si="11"/>
        <v>33.210208469380724</v>
      </c>
    </row>
    <row r="408" spans="1:6" x14ac:dyDescent="0.25">
      <c r="A408" s="86">
        <f>'2019_1_3_3_Downloadtabelle'!C57</f>
        <v>2014</v>
      </c>
      <c r="B408" t="str">
        <f>'2019_1_3_3_Downloadtabelle'!B57</f>
        <v>3 – 6</v>
      </c>
      <c r="C408" t="s">
        <v>62</v>
      </c>
      <c r="D408" t="str">
        <f>'2019_1_3_3_Downloadtabelle'!$H$8</f>
        <v>Weiblich</v>
      </c>
      <c r="E408">
        <f>'2019_1_3_3_Downloadtabelle'!H57</f>
        <v>31.122571632082614</v>
      </c>
      <c r="F408">
        <f t="shared" si="11"/>
        <v>31.122571632082614</v>
      </c>
    </row>
    <row r="409" spans="1:6" x14ac:dyDescent="0.25">
      <c r="A409" s="86">
        <f>'2019_1_3_3_Downloadtabelle'!C58</f>
        <v>2014</v>
      </c>
      <c r="B409" t="str">
        <f>'2019_1_3_3_Downloadtabelle'!B58</f>
        <v>6 – 15</v>
      </c>
      <c r="C409" t="s">
        <v>62</v>
      </c>
      <c r="D409" t="str">
        <f>'2019_1_3_3_Downloadtabelle'!$H$8</f>
        <v>Weiblich</v>
      </c>
      <c r="E409">
        <f>'2019_1_3_3_Downloadtabelle'!H58</f>
        <v>27.271599602223301</v>
      </c>
      <c r="F409">
        <f t="shared" si="11"/>
        <v>27.271599602223301</v>
      </c>
    </row>
    <row r="410" spans="1:6" x14ac:dyDescent="0.25">
      <c r="A410" s="86">
        <f>'2019_1_3_3_Downloadtabelle'!C59</f>
        <v>2014</v>
      </c>
      <c r="B410" t="str">
        <f>'2019_1_3_3_Downloadtabelle'!B59</f>
        <v>15 – 20</v>
      </c>
      <c r="C410" t="s">
        <v>62</v>
      </c>
      <c r="D410" t="str">
        <f>'2019_1_3_3_Downloadtabelle'!$H$8</f>
        <v>Weiblich</v>
      </c>
      <c r="E410">
        <f>'2019_1_3_3_Downloadtabelle'!H59</f>
        <v>21.518978126401787</v>
      </c>
      <c r="F410">
        <f t="shared" si="11"/>
        <v>21.518978126401787</v>
      </c>
    </row>
    <row r="411" spans="1:6" x14ac:dyDescent="0.25">
      <c r="A411" s="86">
        <f>'2019_1_3_3_Downloadtabelle'!C60</f>
        <v>2014</v>
      </c>
      <c r="B411" t="str">
        <f>'2019_1_3_3_Downloadtabelle'!B60</f>
        <v>20 – 40</v>
      </c>
      <c r="C411" t="s">
        <v>62</v>
      </c>
      <c r="D411" t="str">
        <f>'2019_1_3_3_Downloadtabelle'!$H$8</f>
        <v>Weiblich</v>
      </c>
      <c r="E411">
        <f>'2019_1_3_3_Downloadtabelle'!H60</f>
        <v>22.48687717276988</v>
      </c>
      <c r="F411">
        <f t="shared" si="11"/>
        <v>22.48687717276988</v>
      </c>
    </row>
    <row r="412" spans="1:6" x14ac:dyDescent="0.25">
      <c r="A412" s="86">
        <f>'2019_1_3_3_Downloadtabelle'!C61</f>
        <v>2014</v>
      </c>
      <c r="B412" t="str">
        <f>'2019_1_3_3_Downloadtabelle'!B61</f>
        <v>40 – 65</v>
      </c>
      <c r="C412" t="s">
        <v>62</v>
      </c>
      <c r="D412" t="str">
        <f>'2019_1_3_3_Downloadtabelle'!$H$8</f>
        <v>Weiblich</v>
      </c>
      <c r="E412">
        <f>'2019_1_3_3_Downloadtabelle'!H61</f>
        <v>15.094598949433932</v>
      </c>
      <c r="F412">
        <f t="shared" si="11"/>
        <v>15.094598949433932</v>
      </c>
    </row>
    <row r="413" spans="1:6" x14ac:dyDescent="0.25">
      <c r="A413" s="86">
        <f>'2019_1_3_3_Downloadtabelle'!C62</f>
        <v>2014</v>
      </c>
      <c r="B413" t="str">
        <f>'2019_1_3_3_Downloadtabelle'!B62</f>
        <v>65 – 80</v>
      </c>
      <c r="C413" t="s">
        <v>62</v>
      </c>
      <c r="D413" t="str">
        <f>'2019_1_3_3_Downloadtabelle'!$H$8</f>
        <v>Weiblich</v>
      </c>
      <c r="E413">
        <f>'2019_1_3_3_Downloadtabelle'!H62</f>
        <v>7.7965906125026825</v>
      </c>
      <c r="F413">
        <f t="shared" si="11"/>
        <v>7.7965906125026825</v>
      </c>
    </row>
    <row r="414" spans="1:6" x14ac:dyDescent="0.25">
      <c r="A414" s="86">
        <f>'2019_1_3_3_Downloadtabelle'!C63</f>
        <v>2014</v>
      </c>
      <c r="B414" t="str">
        <f>'2019_1_3_3_Downloadtabelle'!B63</f>
        <v>80 und älter</v>
      </c>
      <c r="C414" t="s">
        <v>62</v>
      </c>
      <c r="D414" t="str">
        <f>'2019_1_3_3_Downloadtabelle'!$H$8</f>
        <v>Weiblich</v>
      </c>
      <c r="E414">
        <f>'2019_1_3_3_Downloadtabelle'!H63</f>
        <v>6.2801027422709446</v>
      </c>
      <c r="F414">
        <f t="shared" si="11"/>
        <v>6.2801027422709446</v>
      </c>
    </row>
    <row r="415" spans="1:6" x14ac:dyDescent="0.25">
      <c r="A415" s="86">
        <f>'2019_1_3_3_Downloadtabelle'!C64</f>
        <v>2014</v>
      </c>
      <c r="B415" t="str">
        <f>'2019_1_3_3_Downloadtabelle'!B64</f>
        <v>Insgesamt</v>
      </c>
      <c r="C415" t="s">
        <v>62</v>
      </c>
      <c r="D415" t="str">
        <f>'2019_1_3_3_Downloadtabelle'!$H$8</f>
        <v>Weiblich</v>
      </c>
      <c r="E415">
        <f>'2019_1_3_3_Downloadtabelle'!H64</f>
        <v>16.970272099429106</v>
      </c>
      <c r="F415">
        <f t="shared" si="11"/>
        <v>16.970272099429106</v>
      </c>
    </row>
    <row r="416" spans="1:6" x14ac:dyDescent="0.25">
      <c r="A416" s="86">
        <f>'2019_1_3_3_Downloadtabelle'!C65</f>
        <v>2013</v>
      </c>
      <c r="B416" t="str">
        <f>'2019_1_3_3_Downloadtabelle'!B65</f>
        <v>0 – 3</v>
      </c>
      <c r="C416" t="s">
        <v>62</v>
      </c>
      <c r="D416" t="str">
        <f>'2019_1_3_3_Downloadtabelle'!$H$8</f>
        <v>Weiblich</v>
      </c>
      <c r="E416">
        <f>'2019_1_3_3_Downloadtabelle'!H65</f>
        <v>33.210208469380724</v>
      </c>
      <c r="F416">
        <f t="shared" si="11"/>
        <v>33.210208469380724</v>
      </c>
    </row>
    <row r="417" spans="1:6" x14ac:dyDescent="0.25">
      <c r="A417" s="86">
        <f>'2019_1_3_3_Downloadtabelle'!C66</f>
        <v>2013</v>
      </c>
      <c r="B417" t="str">
        <f>'2019_1_3_3_Downloadtabelle'!B66</f>
        <v>3 – 6</v>
      </c>
      <c r="C417" t="s">
        <v>62</v>
      </c>
      <c r="D417" t="str">
        <f>'2019_1_3_3_Downloadtabelle'!$H$8</f>
        <v>Weiblich</v>
      </c>
      <c r="E417">
        <f>'2019_1_3_3_Downloadtabelle'!H66</f>
        <v>31.122571632082614</v>
      </c>
      <c r="F417">
        <f t="shared" si="11"/>
        <v>31.122571632082614</v>
      </c>
    </row>
    <row r="418" spans="1:6" x14ac:dyDescent="0.25">
      <c r="A418" s="86">
        <f>'2019_1_3_3_Downloadtabelle'!C67</f>
        <v>2013</v>
      </c>
      <c r="B418" t="str">
        <f>'2019_1_3_3_Downloadtabelle'!B67</f>
        <v>6 – 15</v>
      </c>
      <c r="C418" t="s">
        <v>62</v>
      </c>
      <c r="D418" t="str">
        <f>'2019_1_3_3_Downloadtabelle'!$H$8</f>
        <v>Weiblich</v>
      </c>
      <c r="E418">
        <f>'2019_1_3_3_Downloadtabelle'!H67</f>
        <v>27.271599602223301</v>
      </c>
      <c r="F418">
        <f t="shared" si="11"/>
        <v>27.271599602223301</v>
      </c>
    </row>
    <row r="419" spans="1:6" x14ac:dyDescent="0.25">
      <c r="A419" s="86">
        <f>'2019_1_3_3_Downloadtabelle'!C68</f>
        <v>2013</v>
      </c>
      <c r="B419" t="str">
        <f>'2019_1_3_3_Downloadtabelle'!B68</f>
        <v>15 – 20</v>
      </c>
      <c r="C419" t="s">
        <v>62</v>
      </c>
      <c r="D419" t="str">
        <f>'2019_1_3_3_Downloadtabelle'!$H$8</f>
        <v>Weiblich</v>
      </c>
      <c r="E419">
        <f>'2019_1_3_3_Downloadtabelle'!H68</f>
        <v>21.518978126401787</v>
      </c>
      <c r="F419">
        <f t="shared" si="11"/>
        <v>21.518978126401787</v>
      </c>
    </row>
    <row r="420" spans="1:6" x14ac:dyDescent="0.25">
      <c r="A420" s="86">
        <f>'2019_1_3_3_Downloadtabelle'!C69</f>
        <v>2013</v>
      </c>
      <c r="B420" t="str">
        <f>'2019_1_3_3_Downloadtabelle'!B69</f>
        <v>20 – 40</v>
      </c>
      <c r="C420" t="s">
        <v>62</v>
      </c>
      <c r="D420" t="str">
        <f>'2019_1_3_3_Downloadtabelle'!$H$8</f>
        <v>Weiblich</v>
      </c>
      <c r="E420">
        <f>'2019_1_3_3_Downloadtabelle'!H69</f>
        <v>22.48687717276988</v>
      </c>
      <c r="F420">
        <f t="shared" si="11"/>
        <v>22.48687717276988</v>
      </c>
    </row>
    <row r="421" spans="1:6" x14ac:dyDescent="0.25">
      <c r="A421" s="86">
        <f>'2019_1_3_3_Downloadtabelle'!C70</f>
        <v>2013</v>
      </c>
      <c r="B421" t="str">
        <f>'2019_1_3_3_Downloadtabelle'!B70</f>
        <v>40 – 65</v>
      </c>
      <c r="C421" t="s">
        <v>62</v>
      </c>
      <c r="D421" t="str">
        <f>'2019_1_3_3_Downloadtabelle'!$H$8</f>
        <v>Weiblich</v>
      </c>
      <c r="E421">
        <f>'2019_1_3_3_Downloadtabelle'!H70</f>
        <v>15.094598949433932</v>
      </c>
      <c r="F421">
        <f t="shared" si="11"/>
        <v>15.094598949433932</v>
      </c>
    </row>
    <row r="422" spans="1:6" x14ac:dyDescent="0.25">
      <c r="A422" s="86">
        <f>'2019_1_3_3_Downloadtabelle'!C71</f>
        <v>2013</v>
      </c>
      <c r="B422" t="str">
        <f>'2019_1_3_3_Downloadtabelle'!B71</f>
        <v>65 – 80</v>
      </c>
      <c r="C422" t="s">
        <v>62</v>
      </c>
      <c r="D422" t="str">
        <f>'2019_1_3_3_Downloadtabelle'!$H$8</f>
        <v>Weiblich</v>
      </c>
      <c r="E422">
        <f>'2019_1_3_3_Downloadtabelle'!H71</f>
        <v>7.7965906125026825</v>
      </c>
      <c r="F422">
        <f t="shared" si="11"/>
        <v>7.7965906125026825</v>
      </c>
    </row>
    <row r="423" spans="1:6" x14ac:dyDescent="0.25">
      <c r="A423" s="86">
        <f>'2019_1_3_3_Downloadtabelle'!C72</f>
        <v>2013</v>
      </c>
      <c r="B423" t="str">
        <f>'2019_1_3_3_Downloadtabelle'!B72</f>
        <v>80 und älter</v>
      </c>
      <c r="C423" t="s">
        <v>62</v>
      </c>
      <c r="D423" t="str">
        <f>'2019_1_3_3_Downloadtabelle'!$H$8</f>
        <v>Weiblich</v>
      </c>
      <c r="E423">
        <f>'2019_1_3_3_Downloadtabelle'!H72</f>
        <v>6.2801027422709446</v>
      </c>
      <c r="F423">
        <f t="shared" si="11"/>
        <v>6.2801027422709446</v>
      </c>
    </row>
    <row r="424" spans="1:6" x14ac:dyDescent="0.25">
      <c r="A424" s="86">
        <f>'2019_1_3_3_Downloadtabelle'!C73</f>
        <v>2013</v>
      </c>
      <c r="B424" t="str">
        <f>'2019_1_3_3_Downloadtabelle'!B73</f>
        <v>Insgesamt</v>
      </c>
      <c r="C424" t="s">
        <v>62</v>
      </c>
      <c r="D424" t="str">
        <f>'2019_1_3_3_Downloadtabelle'!$H$8</f>
        <v>Weiblich</v>
      </c>
      <c r="E424">
        <f>'2019_1_3_3_Downloadtabelle'!H73</f>
        <v>16.970272099429106</v>
      </c>
      <c r="F424">
        <f t="shared" si="11"/>
        <v>16.970272099429106</v>
      </c>
    </row>
    <row r="425" spans="1:6" x14ac:dyDescent="0.25">
      <c r="A425" s="86">
        <f>'2019_1_3_3_Downloadtabelle'!C74</f>
        <v>2012</v>
      </c>
      <c r="B425" t="str">
        <f>'2019_1_3_3_Downloadtabelle'!B74</f>
        <v>0 – 3</v>
      </c>
      <c r="C425" t="s">
        <v>62</v>
      </c>
      <c r="D425" t="str">
        <f>'2019_1_3_3_Downloadtabelle'!$H$8</f>
        <v>Weiblich</v>
      </c>
      <c r="E425">
        <f>'2019_1_3_3_Downloadtabelle'!H74</f>
        <v>31.164849173467836</v>
      </c>
      <c r="F425">
        <f t="shared" si="11"/>
        <v>31.164849173467836</v>
      </c>
    </row>
    <row r="426" spans="1:6" x14ac:dyDescent="0.25">
      <c r="A426" s="86">
        <f>'2019_1_3_3_Downloadtabelle'!C75</f>
        <v>2012</v>
      </c>
      <c r="B426" t="str">
        <f>'2019_1_3_3_Downloadtabelle'!B75</f>
        <v>3 – 6</v>
      </c>
      <c r="C426" t="s">
        <v>62</v>
      </c>
      <c r="D426" t="str">
        <f>'2019_1_3_3_Downloadtabelle'!$H$8</f>
        <v>Weiblich</v>
      </c>
      <c r="E426">
        <f>'2019_1_3_3_Downloadtabelle'!H75</f>
        <v>31.477028265134209</v>
      </c>
      <c r="F426">
        <f t="shared" si="11"/>
        <v>31.477028265134209</v>
      </c>
    </row>
    <row r="427" spans="1:6" x14ac:dyDescent="0.25">
      <c r="A427" s="86">
        <f>'2019_1_3_3_Downloadtabelle'!C76</f>
        <v>2012</v>
      </c>
      <c r="B427" t="str">
        <f>'2019_1_3_3_Downloadtabelle'!B76</f>
        <v>6 – 15</v>
      </c>
      <c r="C427" t="s">
        <v>62</v>
      </c>
      <c r="D427" t="str">
        <f>'2019_1_3_3_Downloadtabelle'!$H$8</f>
        <v>Weiblich</v>
      </c>
      <c r="E427">
        <f>'2019_1_3_3_Downloadtabelle'!H76</f>
        <v>28.679404082044119</v>
      </c>
      <c r="F427">
        <f t="shared" si="11"/>
        <v>28.679404082044119</v>
      </c>
    </row>
    <row r="428" spans="1:6" x14ac:dyDescent="0.25">
      <c r="A428" s="86">
        <f>'2019_1_3_3_Downloadtabelle'!C77</f>
        <v>2012</v>
      </c>
      <c r="B428" t="str">
        <f>'2019_1_3_3_Downloadtabelle'!B77</f>
        <v>15 – 20</v>
      </c>
      <c r="C428" t="s">
        <v>62</v>
      </c>
      <c r="D428" t="str">
        <f>'2019_1_3_3_Downloadtabelle'!$H$8</f>
        <v>Weiblich</v>
      </c>
      <c r="E428">
        <f>'2019_1_3_3_Downloadtabelle'!H77</f>
        <v>22.769818921340278</v>
      </c>
      <c r="F428">
        <f t="shared" si="11"/>
        <v>22.769818921340278</v>
      </c>
    </row>
    <row r="429" spans="1:6" x14ac:dyDescent="0.25">
      <c r="A429" s="86">
        <f>'2019_1_3_3_Downloadtabelle'!C78</f>
        <v>2012</v>
      </c>
      <c r="B429" t="str">
        <f>'2019_1_3_3_Downloadtabelle'!B78</f>
        <v>20 – 40</v>
      </c>
      <c r="C429" t="s">
        <v>62</v>
      </c>
      <c r="D429" t="str">
        <f>'2019_1_3_3_Downloadtabelle'!$H$8</f>
        <v>Weiblich</v>
      </c>
      <c r="E429">
        <f>'2019_1_3_3_Downloadtabelle'!H78</f>
        <v>23.806224543985628</v>
      </c>
      <c r="F429">
        <f t="shared" si="11"/>
        <v>23.806224543985628</v>
      </c>
    </row>
    <row r="430" spans="1:6" x14ac:dyDescent="0.25">
      <c r="A430" s="86">
        <f>'2019_1_3_3_Downloadtabelle'!C79</f>
        <v>2012</v>
      </c>
      <c r="B430" t="str">
        <f>'2019_1_3_3_Downloadtabelle'!B79</f>
        <v>40 – 65</v>
      </c>
      <c r="C430" t="s">
        <v>62</v>
      </c>
      <c r="D430" t="str">
        <f>'2019_1_3_3_Downloadtabelle'!$H$8</f>
        <v>Weiblich</v>
      </c>
      <c r="E430">
        <f>'2019_1_3_3_Downloadtabelle'!H79</f>
        <v>14.925783329411372</v>
      </c>
      <c r="F430">
        <f t="shared" si="11"/>
        <v>14.925783329411372</v>
      </c>
    </row>
    <row r="431" spans="1:6" x14ac:dyDescent="0.25">
      <c r="A431" s="86">
        <f>'2019_1_3_3_Downloadtabelle'!C80</f>
        <v>2012</v>
      </c>
      <c r="B431" t="str">
        <f>'2019_1_3_3_Downloadtabelle'!B80</f>
        <v>65 – 80</v>
      </c>
      <c r="C431" t="s">
        <v>62</v>
      </c>
      <c r="D431" t="str">
        <f>'2019_1_3_3_Downloadtabelle'!$H$8</f>
        <v>Weiblich</v>
      </c>
      <c r="E431">
        <f>'2019_1_3_3_Downloadtabelle'!H80</f>
        <v>8.2405272352491643</v>
      </c>
      <c r="F431">
        <f t="shared" si="11"/>
        <v>8.2405272352491643</v>
      </c>
    </row>
    <row r="432" spans="1:6" x14ac:dyDescent="0.25">
      <c r="A432" s="86">
        <f>'2019_1_3_3_Downloadtabelle'!C81</f>
        <v>2012</v>
      </c>
      <c r="B432" t="str">
        <f>'2019_1_3_3_Downloadtabelle'!B81</f>
        <v>80 und älter</v>
      </c>
      <c r="C432" t="s">
        <v>62</v>
      </c>
      <c r="D432" t="str">
        <f>'2019_1_3_3_Downloadtabelle'!$H$8</f>
        <v>Weiblich</v>
      </c>
      <c r="E432">
        <f>'2019_1_3_3_Downloadtabelle'!H81</f>
        <v>5.7074888450483492</v>
      </c>
      <c r="F432">
        <f t="shared" si="11"/>
        <v>5.7074888450483492</v>
      </c>
    </row>
    <row r="433" spans="1:6" x14ac:dyDescent="0.25">
      <c r="A433" s="86">
        <f>'2019_1_3_3_Downloadtabelle'!C82</f>
        <v>2012</v>
      </c>
      <c r="B433" t="str">
        <f>'2019_1_3_3_Downloadtabelle'!B82</f>
        <v>Insgesamt</v>
      </c>
      <c r="C433" t="s">
        <v>62</v>
      </c>
      <c r="D433" t="str">
        <f>'2019_1_3_3_Downloadtabelle'!$H$8</f>
        <v>Weiblich</v>
      </c>
      <c r="E433">
        <f>'2019_1_3_3_Downloadtabelle'!H82</f>
        <v>17.443591967568917</v>
      </c>
      <c r="F433">
        <f t="shared" si="11"/>
        <v>17.443591967568917</v>
      </c>
    </row>
    <row r="434" spans="1:6" x14ac:dyDescent="0.25">
      <c r="A434" s="86">
        <f>'2019_1_3_3_Downloadtabelle'!C83</f>
        <v>2011</v>
      </c>
      <c r="B434" t="str">
        <f>'2019_1_3_3_Downloadtabelle'!B83</f>
        <v>0 – 3</v>
      </c>
      <c r="C434" t="s">
        <v>62</v>
      </c>
      <c r="D434" t="str">
        <f>'2019_1_3_3_Downloadtabelle'!$H$8</f>
        <v>Weiblich</v>
      </c>
      <c r="E434">
        <f>'2019_1_3_3_Downloadtabelle'!H83</f>
        <v>30.046968806034073</v>
      </c>
      <c r="F434">
        <f t="shared" si="11"/>
        <v>30.046968806034073</v>
      </c>
    </row>
    <row r="435" spans="1:6" x14ac:dyDescent="0.25">
      <c r="A435" s="86">
        <f>'2019_1_3_3_Downloadtabelle'!C84</f>
        <v>2011</v>
      </c>
      <c r="B435" t="str">
        <f>'2019_1_3_3_Downloadtabelle'!B84</f>
        <v>3 – 6</v>
      </c>
      <c r="C435" t="s">
        <v>62</v>
      </c>
      <c r="D435" t="str">
        <f>'2019_1_3_3_Downloadtabelle'!$H$8</f>
        <v>Weiblich</v>
      </c>
      <c r="E435">
        <f>'2019_1_3_3_Downloadtabelle'!H84</f>
        <v>32.8550684899486</v>
      </c>
      <c r="F435">
        <f t="shared" si="11"/>
        <v>32.8550684899486</v>
      </c>
    </row>
    <row r="436" spans="1:6" x14ac:dyDescent="0.25">
      <c r="A436" s="86">
        <f>'2019_1_3_3_Downloadtabelle'!C85</f>
        <v>2011</v>
      </c>
      <c r="B436" t="str">
        <f>'2019_1_3_3_Downloadtabelle'!B85</f>
        <v>6 – 15</v>
      </c>
      <c r="C436" t="s">
        <v>62</v>
      </c>
      <c r="D436" t="str">
        <f>'2019_1_3_3_Downloadtabelle'!$H$8</f>
        <v>Weiblich</v>
      </c>
      <c r="E436">
        <f>'2019_1_3_3_Downloadtabelle'!H85</f>
        <v>27.178264775798162</v>
      </c>
      <c r="F436">
        <f t="shared" si="11"/>
        <v>27.178264775798162</v>
      </c>
    </row>
    <row r="437" spans="1:6" x14ac:dyDescent="0.25">
      <c r="A437" s="86">
        <f>'2019_1_3_3_Downloadtabelle'!C86</f>
        <v>2011</v>
      </c>
      <c r="B437" t="str">
        <f>'2019_1_3_3_Downloadtabelle'!B86</f>
        <v>15 – 20</v>
      </c>
      <c r="C437" t="s">
        <v>62</v>
      </c>
      <c r="D437" t="str">
        <f>'2019_1_3_3_Downloadtabelle'!$H$8</f>
        <v>Weiblich</v>
      </c>
      <c r="E437">
        <f>'2019_1_3_3_Downloadtabelle'!H86</f>
        <v>22.851983747206354</v>
      </c>
      <c r="F437">
        <f t="shared" si="11"/>
        <v>22.851983747206354</v>
      </c>
    </row>
    <row r="438" spans="1:6" x14ac:dyDescent="0.25">
      <c r="A438" s="86">
        <f>'2019_1_3_3_Downloadtabelle'!C87</f>
        <v>2011</v>
      </c>
      <c r="B438" t="str">
        <f>'2019_1_3_3_Downloadtabelle'!B87</f>
        <v>20 – 40</v>
      </c>
      <c r="C438" t="s">
        <v>62</v>
      </c>
      <c r="D438" t="str">
        <f>'2019_1_3_3_Downloadtabelle'!$H$8</f>
        <v>Weiblich</v>
      </c>
      <c r="E438">
        <f>'2019_1_3_3_Downloadtabelle'!H87</f>
        <v>23.385677103124301</v>
      </c>
      <c r="F438">
        <f t="shared" si="11"/>
        <v>23.385677103124301</v>
      </c>
    </row>
    <row r="439" spans="1:6" x14ac:dyDescent="0.25">
      <c r="A439" s="86">
        <f>'2019_1_3_3_Downloadtabelle'!C88</f>
        <v>2011</v>
      </c>
      <c r="B439" t="str">
        <f>'2019_1_3_3_Downloadtabelle'!B88</f>
        <v>40 – 65</v>
      </c>
      <c r="C439" t="s">
        <v>62</v>
      </c>
      <c r="D439" t="str">
        <f>'2019_1_3_3_Downloadtabelle'!$H$8</f>
        <v>Weiblich</v>
      </c>
      <c r="E439">
        <f>'2019_1_3_3_Downloadtabelle'!H88</f>
        <v>14.955380599024576</v>
      </c>
      <c r="F439">
        <f t="shared" si="11"/>
        <v>14.955380599024576</v>
      </c>
    </row>
    <row r="440" spans="1:6" x14ac:dyDescent="0.25">
      <c r="A440" s="86">
        <f>'2019_1_3_3_Downloadtabelle'!C89</f>
        <v>2011</v>
      </c>
      <c r="B440" t="str">
        <f>'2019_1_3_3_Downloadtabelle'!B89</f>
        <v>65 – 80</v>
      </c>
      <c r="C440" t="s">
        <v>62</v>
      </c>
      <c r="D440" t="str">
        <f>'2019_1_3_3_Downloadtabelle'!$H$8</f>
        <v>Weiblich</v>
      </c>
      <c r="E440">
        <f>'2019_1_3_3_Downloadtabelle'!H89</f>
        <v>7.2872660178219517</v>
      </c>
      <c r="F440">
        <f t="shared" si="11"/>
        <v>7.2872660178219517</v>
      </c>
    </row>
    <row r="441" spans="1:6" x14ac:dyDescent="0.25">
      <c r="A441" s="86">
        <f>'2019_1_3_3_Downloadtabelle'!C90</f>
        <v>2011</v>
      </c>
      <c r="B441" t="str">
        <f>'2019_1_3_3_Downloadtabelle'!B90</f>
        <v>80 und älter</v>
      </c>
      <c r="C441" t="s">
        <v>62</v>
      </c>
      <c r="D441" t="str">
        <f>'2019_1_3_3_Downloadtabelle'!$H$8</f>
        <v>Weiblich</v>
      </c>
      <c r="E441">
        <f>'2019_1_3_3_Downloadtabelle'!H90</f>
        <v>5.3633730478409598</v>
      </c>
      <c r="F441">
        <f t="shared" si="11"/>
        <v>5.3633730478409598</v>
      </c>
    </row>
    <row r="442" spans="1:6" x14ac:dyDescent="0.25">
      <c r="A442" s="86">
        <f>'2019_1_3_3_Downloadtabelle'!C91</f>
        <v>2011</v>
      </c>
      <c r="B442" t="str">
        <f>'2019_1_3_3_Downloadtabelle'!B91</f>
        <v>Insgesamt</v>
      </c>
      <c r="C442" t="s">
        <v>62</v>
      </c>
      <c r="D442" t="str">
        <f>'2019_1_3_3_Downloadtabelle'!$H$8</f>
        <v>Weiblich</v>
      </c>
      <c r="E442">
        <f>'2019_1_3_3_Downloadtabelle'!H91</f>
        <v>17.118139553261756</v>
      </c>
      <c r="F442">
        <f t="shared" si="11"/>
        <v>17.118139553261756</v>
      </c>
    </row>
    <row r="443" spans="1:6" x14ac:dyDescent="0.25">
      <c r="A443" s="86">
        <f>'2019_1_3_3_Downloadtabelle'!C92</f>
        <v>2010</v>
      </c>
      <c r="B443" t="str">
        <f>'2019_1_3_3_Downloadtabelle'!B92</f>
        <v>0 – 3</v>
      </c>
      <c r="C443" t="s">
        <v>62</v>
      </c>
      <c r="D443" t="str">
        <f>'2019_1_3_3_Downloadtabelle'!$H$8</f>
        <v>Weiblich</v>
      </c>
      <c r="E443">
        <f>'2019_1_3_3_Downloadtabelle'!H92</f>
        <v>31.49754266354358</v>
      </c>
      <c r="F443">
        <f t="shared" si="11"/>
        <v>31.49754266354358</v>
      </c>
    </row>
    <row r="444" spans="1:6" x14ac:dyDescent="0.25">
      <c r="A444" s="86">
        <f>'2019_1_3_3_Downloadtabelle'!C93</f>
        <v>2010</v>
      </c>
      <c r="B444" t="str">
        <f>'2019_1_3_3_Downloadtabelle'!B93</f>
        <v>3 – 6</v>
      </c>
      <c r="C444" t="s">
        <v>62</v>
      </c>
      <c r="D444" t="str">
        <f>'2019_1_3_3_Downloadtabelle'!$H$8</f>
        <v>Weiblich</v>
      </c>
      <c r="E444">
        <f>'2019_1_3_3_Downloadtabelle'!H93</f>
        <v>28.646499265181628</v>
      </c>
      <c r="F444">
        <f t="shared" si="11"/>
        <v>28.646499265181628</v>
      </c>
    </row>
    <row r="445" spans="1:6" x14ac:dyDescent="0.25">
      <c r="A445" s="86">
        <f>'2019_1_3_3_Downloadtabelle'!C94</f>
        <v>2010</v>
      </c>
      <c r="B445" t="str">
        <f>'2019_1_3_3_Downloadtabelle'!B94</f>
        <v>6 – 15</v>
      </c>
      <c r="C445" t="s">
        <v>62</v>
      </c>
      <c r="D445" t="str">
        <f>'2019_1_3_3_Downloadtabelle'!$H$8</f>
        <v>Weiblich</v>
      </c>
      <c r="E445">
        <f>'2019_1_3_3_Downloadtabelle'!H94</f>
        <v>25.284844270495238</v>
      </c>
      <c r="F445">
        <f t="shared" si="11"/>
        <v>25.284844270495238</v>
      </c>
    </row>
    <row r="446" spans="1:6" x14ac:dyDescent="0.25">
      <c r="A446" s="86">
        <f>'2019_1_3_3_Downloadtabelle'!C95</f>
        <v>2010</v>
      </c>
      <c r="B446" t="str">
        <f>'2019_1_3_3_Downloadtabelle'!B95</f>
        <v>15 – 20</v>
      </c>
      <c r="C446" t="s">
        <v>62</v>
      </c>
      <c r="D446" t="str">
        <f>'2019_1_3_3_Downloadtabelle'!$H$8</f>
        <v>Weiblich</v>
      </c>
      <c r="E446">
        <f>'2019_1_3_3_Downloadtabelle'!H95</f>
        <v>21.18062767883433</v>
      </c>
      <c r="F446">
        <f t="shared" si="11"/>
        <v>21.18062767883433</v>
      </c>
    </row>
    <row r="447" spans="1:6" x14ac:dyDescent="0.25">
      <c r="A447" s="86">
        <f>'2019_1_3_3_Downloadtabelle'!C96</f>
        <v>2010</v>
      </c>
      <c r="B447" t="str">
        <f>'2019_1_3_3_Downloadtabelle'!B96</f>
        <v>20 – 40</v>
      </c>
      <c r="C447" t="s">
        <v>62</v>
      </c>
      <c r="D447" t="str">
        <f>'2019_1_3_3_Downloadtabelle'!$H$8</f>
        <v>Weiblich</v>
      </c>
      <c r="E447">
        <f>'2019_1_3_3_Downloadtabelle'!H96</f>
        <v>22.598642036291178</v>
      </c>
      <c r="F447">
        <f t="shared" si="11"/>
        <v>22.598642036291178</v>
      </c>
    </row>
    <row r="448" spans="1:6" x14ac:dyDescent="0.25">
      <c r="A448" s="86">
        <f>'2019_1_3_3_Downloadtabelle'!C97</f>
        <v>2010</v>
      </c>
      <c r="B448" t="str">
        <f>'2019_1_3_3_Downloadtabelle'!B97</f>
        <v>40 – 65</v>
      </c>
      <c r="C448" t="s">
        <v>62</v>
      </c>
      <c r="D448" t="str">
        <f>'2019_1_3_3_Downloadtabelle'!$H$8</f>
        <v>Weiblich</v>
      </c>
      <c r="E448">
        <f>'2019_1_3_3_Downloadtabelle'!H97</f>
        <v>14.217330948309769</v>
      </c>
      <c r="F448">
        <f t="shared" si="11"/>
        <v>14.217330948309769</v>
      </c>
    </row>
    <row r="449" spans="1:6" x14ac:dyDescent="0.25">
      <c r="A449" s="86">
        <f>'2019_1_3_3_Downloadtabelle'!C98</f>
        <v>2010</v>
      </c>
      <c r="B449" t="str">
        <f>'2019_1_3_3_Downloadtabelle'!B98</f>
        <v>65 – 80</v>
      </c>
      <c r="C449" t="s">
        <v>62</v>
      </c>
      <c r="D449" t="str">
        <f>'2019_1_3_3_Downloadtabelle'!$H$8</f>
        <v>Weiblich</v>
      </c>
      <c r="E449">
        <f>'2019_1_3_3_Downloadtabelle'!H98</f>
        <v>7.4576737680502641</v>
      </c>
      <c r="F449">
        <f t="shared" si="11"/>
        <v>7.4576737680502641</v>
      </c>
    </row>
    <row r="450" spans="1:6" x14ac:dyDescent="0.25">
      <c r="A450" s="86">
        <f>'2019_1_3_3_Downloadtabelle'!C99</f>
        <v>2010</v>
      </c>
      <c r="B450" t="str">
        <f>'2019_1_3_3_Downloadtabelle'!B99</f>
        <v>80 und älter</v>
      </c>
      <c r="C450" t="s">
        <v>62</v>
      </c>
      <c r="D450" t="str">
        <f>'2019_1_3_3_Downloadtabelle'!$H$8</f>
        <v>Weiblich</v>
      </c>
      <c r="E450">
        <f>'2019_1_3_3_Downloadtabelle'!H99</f>
        <v>4.397047790191885</v>
      </c>
      <c r="F450">
        <f t="shared" si="11"/>
        <v>4.397047790191885</v>
      </c>
    </row>
    <row r="451" spans="1:6" x14ac:dyDescent="0.25">
      <c r="A451" s="86">
        <f>'2019_1_3_3_Downloadtabelle'!C100</f>
        <v>2010</v>
      </c>
      <c r="B451" t="str">
        <f>'2019_1_3_3_Downloadtabelle'!B100</f>
        <v>Insgesamt</v>
      </c>
      <c r="C451" t="s">
        <v>62</v>
      </c>
      <c r="D451" t="str">
        <f>'2019_1_3_3_Downloadtabelle'!$H$8</f>
        <v>Weiblich</v>
      </c>
      <c r="E451">
        <f>'2019_1_3_3_Downloadtabelle'!H100</f>
        <v>16.359403957756633</v>
      </c>
      <c r="F451">
        <f t="shared" si="11"/>
        <v>16.359403957756633</v>
      </c>
    </row>
    <row r="452" spans="1:6" x14ac:dyDescent="0.25">
      <c r="A452" s="86">
        <f>'2019_1_3_3_Downloadtabelle'!C11</f>
        <v>2019</v>
      </c>
      <c r="B452" t="str">
        <f>'2019_1_3_3_Downloadtabelle'!B11</f>
        <v>0 – 3</v>
      </c>
      <c r="C452" t="s">
        <v>62</v>
      </c>
      <c r="D452" t="str">
        <f>'2019_1_3_3_Downloadtabelle'!$I$8</f>
        <v>Insgesamt</v>
      </c>
      <c r="E452">
        <f>'2019_1_3_3_Downloadtabelle'!I11</f>
        <v>38.882216626171058</v>
      </c>
      <c r="F452">
        <f t="shared" si="11"/>
        <v>38.882216626171058</v>
      </c>
    </row>
    <row r="453" spans="1:6" x14ac:dyDescent="0.25">
      <c r="A453" s="86">
        <f>'2019_1_3_3_Downloadtabelle'!C12</f>
        <v>2019</v>
      </c>
      <c r="B453" t="str">
        <f>'2019_1_3_3_Downloadtabelle'!B12</f>
        <v>3 – 6</v>
      </c>
      <c r="C453" t="s">
        <v>62</v>
      </c>
      <c r="D453" t="str">
        <f>'2019_1_3_3_Downloadtabelle'!$I$8</f>
        <v>Insgesamt</v>
      </c>
      <c r="E453">
        <f>'2019_1_3_3_Downloadtabelle'!I12</f>
        <v>34.358705008760474</v>
      </c>
      <c r="F453">
        <f t="shared" si="11"/>
        <v>34.358705008760474</v>
      </c>
    </row>
    <row r="454" spans="1:6" x14ac:dyDescent="0.25">
      <c r="A454" s="86">
        <f>'2019_1_3_3_Downloadtabelle'!C13</f>
        <v>2019</v>
      </c>
      <c r="B454" t="str">
        <f>'2019_1_3_3_Downloadtabelle'!B13</f>
        <v>6 – 15</v>
      </c>
      <c r="C454" t="s">
        <v>62</v>
      </c>
      <c r="D454" t="str">
        <f>'2019_1_3_3_Downloadtabelle'!$I$8</f>
        <v>Insgesamt</v>
      </c>
      <c r="E454">
        <f>'2019_1_3_3_Downloadtabelle'!I13</f>
        <v>35.304328713370019</v>
      </c>
      <c r="F454">
        <f t="shared" si="11"/>
        <v>35.304328713370019</v>
      </c>
    </row>
    <row r="455" spans="1:6" x14ac:dyDescent="0.25">
      <c r="A455" s="86">
        <f>'2019_1_3_3_Downloadtabelle'!C14</f>
        <v>2019</v>
      </c>
      <c r="B455" t="str">
        <f>'2019_1_3_3_Downloadtabelle'!B14</f>
        <v>15 – 20</v>
      </c>
      <c r="C455" t="s">
        <v>62</v>
      </c>
      <c r="D455" t="str">
        <f>'2019_1_3_3_Downloadtabelle'!$I$8</f>
        <v>Insgesamt</v>
      </c>
      <c r="E455">
        <f>'2019_1_3_3_Downloadtabelle'!I14</f>
        <v>29.534122886334696</v>
      </c>
      <c r="F455">
        <f t="shared" si="11"/>
        <v>29.534122886334696</v>
      </c>
    </row>
    <row r="456" spans="1:6" x14ac:dyDescent="0.25">
      <c r="A456" s="86">
        <f>'2019_1_3_3_Downloadtabelle'!C15</f>
        <v>2019</v>
      </c>
      <c r="B456" t="str">
        <f>'2019_1_3_3_Downloadtabelle'!B15</f>
        <v>20 – 40</v>
      </c>
      <c r="C456" t="s">
        <v>62</v>
      </c>
      <c r="D456" t="str">
        <f>'2019_1_3_3_Downloadtabelle'!$I$8</f>
        <v>Insgesamt</v>
      </c>
      <c r="E456">
        <f>'2019_1_3_3_Downloadtabelle'!I15</f>
        <v>29.417974813418386</v>
      </c>
      <c r="F456">
        <f t="shared" si="11"/>
        <v>29.417974813418386</v>
      </c>
    </row>
    <row r="457" spans="1:6" x14ac:dyDescent="0.25">
      <c r="A457" s="86">
        <f>'2019_1_3_3_Downloadtabelle'!C16</f>
        <v>2019</v>
      </c>
      <c r="B457" t="str">
        <f>'2019_1_3_3_Downloadtabelle'!B16</f>
        <v>40 – 65</v>
      </c>
      <c r="C457" t="s">
        <v>62</v>
      </c>
      <c r="D457" t="str">
        <f>'2019_1_3_3_Downloadtabelle'!$I$8</f>
        <v>Insgesamt</v>
      </c>
      <c r="E457">
        <f>'2019_1_3_3_Downloadtabelle'!I16</f>
        <v>18.717777923160018</v>
      </c>
      <c r="F457">
        <f t="shared" si="11"/>
        <v>18.717777923160018</v>
      </c>
    </row>
    <row r="458" spans="1:6" x14ac:dyDescent="0.25">
      <c r="A458" s="86">
        <f>'2019_1_3_3_Downloadtabelle'!C17</f>
        <v>2019</v>
      </c>
      <c r="B458" t="str">
        <f>'2019_1_3_3_Downloadtabelle'!B17</f>
        <v>65 – 80</v>
      </c>
      <c r="C458" t="s">
        <v>62</v>
      </c>
      <c r="D458" t="str">
        <f>'2019_1_3_3_Downloadtabelle'!$I$8</f>
        <v>Insgesamt</v>
      </c>
      <c r="E458">
        <f>'2019_1_3_3_Downloadtabelle'!I17</f>
        <v>11.133941798480878</v>
      </c>
      <c r="F458">
        <f t="shared" si="11"/>
        <v>11.133941798480878</v>
      </c>
    </row>
    <row r="459" spans="1:6" x14ac:dyDescent="0.25">
      <c r="A459" s="86">
        <f>'2019_1_3_3_Downloadtabelle'!C18</f>
        <v>2019</v>
      </c>
      <c r="B459" t="str">
        <f>'2019_1_3_3_Downloadtabelle'!B18</f>
        <v>80 und älter</v>
      </c>
      <c r="C459" t="s">
        <v>62</v>
      </c>
      <c r="D459" t="str">
        <f>'2019_1_3_3_Downloadtabelle'!$I$8</f>
        <v>Insgesamt</v>
      </c>
      <c r="E459">
        <f>'2019_1_3_3_Downloadtabelle'!I18</f>
        <v>6.8790675434502386</v>
      </c>
      <c r="F459">
        <f t="shared" si="11"/>
        <v>6.8790675434502386</v>
      </c>
    </row>
    <row r="460" spans="1:6" x14ac:dyDescent="0.25">
      <c r="A460" s="86">
        <f>'2019_1_3_3_Downloadtabelle'!C19</f>
        <v>2019</v>
      </c>
      <c r="B460" t="str">
        <f>'2019_1_3_3_Downloadtabelle'!B19</f>
        <v>Insgesamt</v>
      </c>
      <c r="C460" t="s">
        <v>62</v>
      </c>
      <c r="D460" t="str">
        <f>'2019_1_3_3_Downloadtabelle'!$I$8</f>
        <v>Insgesamt</v>
      </c>
      <c r="E460">
        <f>'2019_1_3_3_Downloadtabelle'!I19</f>
        <v>22.318593133632049</v>
      </c>
      <c r="F460">
        <f t="shared" si="11"/>
        <v>22.318593133632049</v>
      </c>
    </row>
    <row r="461" spans="1:6" x14ac:dyDescent="0.25">
      <c r="A461" s="86">
        <f>'2019_1_3_3_Downloadtabelle'!C20</f>
        <v>2018</v>
      </c>
      <c r="B461" t="str">
        <f>'2019_1_3_3_Downloadtabelle'!B20</f>
        <v>0 – 3</v>
      </c>
      <c r="C461" t="s">
        <v>62</v>
      </c>
      <c r="D461" t="str">
        <f>'2019_1_3_3_Downloadtabelle'!$I$8</f>
        <v>Insgesamt</v>
      </c>
      <c r="E461">
        <f>'2019_1_3_3_Downloadtabelle'!I20</f>
        <v>37.148638200078935</v>
      </c>
      <c r="F461">
        <f t="shared" si="11"/>
        <v>37.148638200078935</v>
      </c>
    </row>
    <row r="462" spans="1:6" x14ac:dyDescent="0.25">
      <c r="A462" s="86">
        <f>'2019_1_3_3_Downloadtabelle'!C21</f>
        <v>2018</v>
      </c>
      <c r="B462" t="str">
        <f>'2019_1_3_3_Downloadtabelle'!B21</f>
        <v>3 – 6</v>
      </c>
      <c r="C462" t="s">
        <v>62</v>
      </c>
      <c r="D462" t="str">
        <f>'2019_1_3_3_Downloadtabelle'!$I$8</f>
        <v>Insgesamt</v>
      </c>
      <c r="E462">
        <f>'2019_1_3_3_Downloadtabelle'!I21</f>
        <v>37.165067894909235</v>
      </c>
      <c r="F462">
        <f t="shared" si="11"/>
        <v>37.165067894909235</v>
      </c>
    </row>
    <row r="463" spans="1:6" x14ac:dyDescent="0.25">
      <c r="A463" s="86">
        <f>'2019_1_3_3_Downloadtabelle'!C22</f>
        <v>2018</v>
      </c>
      <c r="B463" t="str">
        <f>'2019_1_3_3_Downloadtabelle'!B22</f>
        <v>6 – 15</v>
      </c>
      <c r="C463" t="s">
        <v>62</v>
      </c>
      <c r="D463" t="str">
        <f>'2019_1_3_3_Downloadtabelle'!$I$8</f>
        <v>Insgesamt</v>
      </c>
      <c r="E463">
        <f>'2019_1_3_3_Downloadtabelle'!I22</f>
        <v>34.517165523803016</v>
      </c>
      <c r="F463">
        <f t="shared" si="11"/>
        <v>34.517165523803016</v>
      </c>
    </row>
    <row r="464" spans="1:6" x14ac:dyDescent="0.25">
      <c r="A464" s="86">
        <f>'2019_1_3_3_Downloadtabelle'!C23</f>
        <v>2018</v>
      </c>
      <c r="B464" t="str">
        <f>'2019_1_3_3_Downloadtabelle'!B23</f>
        <v>15 – 20</v>
      </c>
      <c r="C464" t="s">
        <v>62</v>
      </c>
      <c r="D464" t="str">
        <f>'2019_1_3_3_Downloadtabelle'!$I$8</f>
        <v>Insgesamt</v>
      </c>
      <c r="E464">
        <f>'2019_1_3_3_Downloadtabelle'!I23</f>
        <v>28.592775801273827</v>
      </c>
      <c r="F464">
        <f t="shared" si="11"/>
        <v>28.592775801273827</v>
      </c>
    </row>
    <row r="465" spans="1:6" x14ac:dyDescent="0.25">
      <c r="A465" s="86">
        <f>'2019_1_3_3_Downloadtabelle'!C24</f>
        <v>2018</v>
      </c>
      <c r="B465" t="str">
        <f>'2019_1_3_3_Downloadtabelle'!B24</f>
        <v>20 – 40</v>
      </c>
      <c r="C465" t="s">
        <v>62</v>
      </c>
      <c r="D465" t="str">
        <f>'2019_1_3_3_Downloadtabelle'!$I$8</f>
        <v>Insgesamt</v>
      </c>
      <c r="E465">
        <f>'2019_1_3_3_Downloadtabelle'!I24</f>
        <v>29.509315096412671</v>
      </c>
      <c r="F465">
        <f t="shared" ref="F465:F528" si="12">E465</f>
        <v>29.509315096412671</v>
      </c>
    </row>
    <row r="466" spans="1:6" x14ac:dyDescent="0.25">
      <c r="A466" s="86">
        <f>'2019_1_3_3_Downloadtabelle'!C25</f>
        <v>2018</v>
      </c>
      <c r="B466" t="str">
        <f>'2019_1_3_3_Downloadtabelle'!B25</f>
        <v>40 – 65</v>
      </c>
      <c r="C466" t="s">
        <v>62</v>
      </c>
      <c r="D466" t="str">
        <f>'2019_1_3_3_Downloadtabelle'!$I$8</f>
        <v>Insgesamt</v>
      </c>
      <c r="E466">
        <f>'2019_1_3_3_Downloadtabelle'!I25</f>
        <v>18.543912401309878</v>
      </c>
      <c r="F466">
        <f t="shared" si="12"/>
        <v>18.543912401309878</v>
      </c>
    </row>
    <row r="467" spans="1:6" x14ac:dyDescent="0.25">
      <c r="A467" s="86">
        <f>'2019_1_3_3_Downloadtabelle'!C26</f>
        <v>2018</v>
      </c>
      <c r="B467" t="str">
        <f>'2019_1_3_3_Downloadtabelle'!B26</f>
        <v>65 – 80</v>
      </c>
      <c r="C467" t="s">
        <v>62</v>
      </c>
      <c r="D467" t="str">
        <f>'2019_1_3_3_Downloadtabelle'!$I$8</f>
        <v>Insgesamt</v>
      </c>
      <c r="E467">
        <f>'2019_1_3_3_Downloadtabelle'!I26</f>
        <v>10.616644959496814</v>
      </c>
      <c r="F467">
        <f t="shared" si="12"/>
        <v>10.616644959496814</v>
      </c>
    </row>
    <row r="468" spans="1:6" x14ac:dyDescent="0.25">
      <c r="A468" s="86">
        <f>'2019_1_3_3_Downloadtabelle'!C27</f>
        <v>2018</v>
      </c>
      <c r="B468" t="str">
        <f>'2019_1_3_3_Downloadtabelle'!B27</f>
        <v>80 und älter</v>
      </c>
      <c r="C468" t="s">
        <v>62</v>
      </c>
      <c r="D468" t="str">
        <f>'2019_1_3_3_Downloadtabelle'!$I$8</f>
        <v>Insgesamt</v>
      </c>
      <c r="E468">
        <f>'2019_1_3_3_Downloadtabelle'!I27</f>
        <v>7.0910286799076374</v>
      </c>
      <c r="F468">
        <f t="shared" si="12"/>
        <v>7.0910286799076374</v>
      </c>
    </row>
    <row r="469" spans="1:6" x14ac:dyDescent="0.25">
      <c r="A469" s="86">
        <f>'2019_1_3_3_Downloadtabelle'!C28</f>
        <v>2018</v>
      </c>
      <c r="B469" t="str">
        <f>'2019_1_3_3_Downloadtabelle'!B28</f>
        <v>Insgesamt</v>
      </c>
      <c r="C469" t="s">
        <v>62</v>
      </c>
      <c r="D469" t="str">
        <f>'2019_1_3_3_Downloadtabelle'!$I$8</f>
        <v>Insgesamt</v>
      </c>
      <c r="E469">
        <f>'2019_1_3_3_Downloadtabelle'!I28</f>
        <v>22.063028024296166</v>
      </c>
      <c r="F469">
        <f t="shared" si="12"/>
        <v>22.063028024296166</v>
      </c>
    </row>
    <row r="470" spans="1:6" x14ac:dyDescent="0.25">
      <c r="A470" s="86">
        <f>'2019_1_3_3_Downloadtabelle'!C29</f>
        <v>2017</v>
      </c>
      <c r="B470" t="str">
        <f>'2019_1_3_3_Downloadtabelle'!B29</f>
        <v>0 – 3</v>
      </c>
      <c r="C470" t="s">
        <v>62</v>
      </c>
      <c r="D470" t="str">
        <f>'2019_1_3_3_Downloadtabelle'!$I$8</f>
        <v>Insgesamt</v>
      </c>
      <c r="E470">
        <f>'2019_1_3_3_Downloadtabelle'!I29</f>
        <v>36.591319092511355</v>
      </c>
      <c r="F470">
        <f t="shared" si="12"/>
        <v>36.591319092511355</v>
      </c>
    </row>
    <row r="471" spans="1:6" x14ac:dyDescent="0.25">
      <c r="A471" s="86">
        <f>'2019_1_3_3_Downloadtabelle'!C30</f>
        <v>2017</v>
      </c>
      <c r="B471" t="str">
        <f>'2019_1_3_3_Downloadtabelle'!B30</f>
        <v>3 – 6</v>
      </c>
      <c r="C471" t="s">
        <v>62</v>
      </c>
      <c r="D471" t="str">
        <f>'2019_1_3_3_Downloadtabelle'!$I$8</f>
        <v>Insgesamt</v>
      </c>
      <c r="E471">
        <f>'2019_1_3_3_Downloadtabelle'!I30</f>
        <v>35.595938973013872</v>
      </c>
      <c r="F471">
        <f t="shared" si="12"/>
        <v>35.595938973013872</v>
      </c>
    </row>
    <row r="472" spans="1:6" x14ac:dyDescent="0.25">
      <c r="A472" s="86">
        <f>'2019_1_3_3_Downloadtabelle'!C31</f>
        <v>2017</v>
      </c>
      <c r="B472" t="str">
        <f>'2019_1_3_3_Downloadtabelle'!B31</f>
        <v>6 – 15</v>
      </c>
      <c r="C472" t="s">
        <v>62</v>
      </c>
      <c r="D472" t="str">
        <f>'2019_1_3_3_Downloadtabelle'!$I$8</f>
        <v>Insgesamt</v>
      </c>
      <c r="E472">
        <f>'2019_1_3_3_Downloadtabelle'!I31</f>
        <v>33.338520749568261</v>
      </c>
      <c r="F472">
        <f t="shared" si="12"/>
        <v>33.338520749568261</v>
      </c>
    </row>
    <row r="473" spans="1:6" x14ac:dyDescent="0.25">
      <c r="A473" s="86">
        <f>'2019_1_3_3_Downloadtabelle'!C32</f>
        <v>2017</v>
      </c>
      <c r="B473" t="str">
        <f>'2019_1_3_3_Downloadtabelle'!B32</f>
        <v>15 – 20</v>
      </c>
      <c r="C473" t="s">
        <v>62</v>
      </c>
      <c r="D473" t="str">
        <f>'2019_1_3_3_Downloadtabelle'!$I$8</f>
        <v>Insgesamt</v>
      </c>
      <c r="E473">
        <f>'2019_1_3_3_Downloadtabelle'!I32</f>
        <v>27.923995499633879</v>
      </c>
      <c r="F473">
        <f t="shared" si="12"/>
        <v>27.923995499633879</v>
      </c>
    </row>
    <row r="474" spans="1:6" x14ac:dyDescent="0.25">
      <c r="A474" s="86">
        <f>'2019_1_3_3_Downloadtabelle'!C33</f>
        <v>2017</v>
      </c>
      <c r="B474" t="str">
        <f>'2019_1_3_3_Downloadtabelle'!B33</f>
        <v>20 – 40</v>
      </c>
      <c r="C474" t="s">
        <v>62</v>
      </c>
      <c r="D474" t="str">
        <f>'2019_1_3_3_Downloadtabelle'!$I$8</f>
        <v>Insgesamt</v>
      </c>
      <c r="E474">
        <f>'2019_1_3_3_Downloadtabelle'!I33</f>
        <v>27.475629557665393</v>
      </c>
      <c r="F474">
        <f t="shared" si="12"/>
        <v>27.475629557665393</v>
      </c>
    </row>
    <row r="475" spans="1:6" x14ac:dyDescent="0.25">
      <c r="A475" s="86">
        <f>'2019_1_3_3_Downloadtabelle'!C34</f>
        <v>2017</v>
      </c>
      <c r="B475" t="str">
        <f>'2019_1_3_3_Downloadtabelle'!B34</f>
        <v>40 – 65</v>
      </c>
      <c r="C475" t="s">
        <v>62</v>
      </c>
      <c r="D475" t="str">
        <f>'2019_1_3_3_Downloadtabelle'!$I$8</f>
        <v>Insgesamt</v>
      </c>
      <c r="E475">
        <f>'2019_1_3_3_Downloadtabelle'!I34</f>
        <v>17.436049165068361</v>
      </c>
      <c r="F475">
        <f t="shared" si="12"/>
        <v>17.436049165068361</v>
      </c>
    </row>
    <row r="476" spans="1:6" x14ac:dyDescent="0.25">
      <c r="A476" s="86">
        <f>'2019_1_3_3_Downloadtabelle'!C35</f>
        <v>2017</v>
      </c>
      <c r="B476" t="str">
        <f>'2019_1_3_3_Downloadtabelle'!B35</f>
        <v>65 – 80</v>
      </c>
      <c r="C476" t="s">
        <v>62</v>
      </c>
      <c r="D476" t="str">
        <f>'2019_1_3_3_Downloadtabelle'!$I$8</f>
        <v>Insgesamt</v>
      </c>
      <c r="E476">
        <f>'2019_1_3_3_Downloadtabelle'!I35</f>
        <v>10.151996539678811</v>
      </c>
      <c r="F476">
        <f t="shared" si="12"/>
        <v>10.151996539678811</v>
      </c>
    </row>
    <row r="477" spans="1:6" x14ac:dyDescent="0.25">
      <c r="A477" s="86">
        <f>'2019_1_3_3_Downloadtabelle'!C36</f>
        <v>2017</v>
      </c>
      <c r="B477" t="str">
        <f>'2019_1_3_3_Downloadtabelle'!B36</f>
        <v>80 und älter</v>
      </c>
      <c r="C477" t="s">
        <v>62</v>
      </c>
      <c r="D477" t="str">
        <f>'2019_1_3_3_Downloadtabelle'!$I$8</f>
        <v>Insgesamt</v>
      </c>
      <c r="E477">
        <f>'2019_1_3_3_Downloadtabelle'!I36</f>
        <v>8.0410749974980114</v>
      </c>
      <c r="F477">
        <f t="shared" si="12"/>
        <v>8.0410749974980114</v>
      </c>
    </row>
    <row r="478" spans="1:6" x14ac:dyDescent="0.25">
      <c r="A478" s="86">
        <f>'2019_1_3_3_Downloadtabelle'!C37</f>
        <v>2017</v>
      </c>
      <c r="B478" t="str">
        <f>'2019_1_3_3_Downloadtabelle'!B37</f>
        <v>Insgesamt</v>
      </c>
      <c r="C478" t="s">
        <v>62</v>
      </c>
      <c r="D478" t="str">
        <f>'2019_1_3_3_Downloadtabelle'!$I$8</f>
        <v>Insgesamt</v>
      </c>
      <c r="E478">
        <f>'2019_1_3_3_Downloadtabelle'!I37</f>
        <v>21.084061570777209</v>
      </c>
      <c r="F478">
        <f t="shared" si="12"/>
        <v>21.084061570777209</v>
      </c>
    </row>
    <row r="479" spans="1:6" x14ac:dyDescent="0.25">
      <c r="A479" s="86">
        <f>'2019_1_3_3_Downloadtabelle'!C38</f>
        <v>2016</v>
      </c>
      <c r="B479" t="str">
        <f>'2019_1_3_3_Downloadtabelle'!B38</f>
        <v>0 – 3</v>
      </c>
      <c r="C479" t="s">
        <v>62</v>
      </c>
      <c r="D479" t="str">
        <f>'2019_1_3_3_Downloadtabelle'!$I$8</f>
        <v>Insgesamt</v>
      </c>
      <c r="E479">
        <f>'2019_1_3_3_Downloadtabelle'!I38</f>
        <v>36.299999999999997</v>
      </c>
      <c r="F479">
        <f t="shared" si="12"/>
        <v>36.299999999999997</v>
      </c>
    </row>
    <row r="480" spans="1:6" x14ac:dyDescent="0.25">
      <c r="A480" s="86">
        <f>'2019_1_3_3_Downloadtabelle'!C39</f>
        <v>2016</v>
      </c>
      <c r="B480" t="str">
        <f>'2019_1_3_3_Downloadtabelle'!B39</f>
        <v>3 – 6</v>
      </c>
      <c r="C480" t="s">
        <v>62</v>
      </c>
      <c r="D480" t="str">
        <f>'2019_1_3_3_Downloadtabelle'!$I$8</f>
        <v>Insgesamt</v>
      </c>
      <c r="E480">
        <f>'2019_1_3_3_Downloadtabelle'!I39</f>
        <v>34.799999999999997</v>
      </c>
      <c r="F480">
        <f t="shared" si="12"/>
        <v>34.799999999999997</v>
      </c>
    </row>
    <row r="481" spans="1:6" x14ac:dyDescent="0.25">
      <c r="A481" s="86">
        <f>'2019_1_3_3_Downloadtabelle'!C40</f>
        <v>2016</v>
      </c>
      <c r="B481" t="str">
        <f>'2019_1_3_3_Downloadtabelle'!B40</f>
        <v>6 – 15</v>
      </c>
      <c r="C481" t="s">
        <v>62</v>
      </c>
      <c r="D481" t="str">
        <f>'2019_1_3_3_Downloadtabelle'!$I$8</f>
        <v>Insgesamt</v>
      </c>
      <c r="E481">
        <f>'2019_1_3_3_Downloadtabelle'!I40</f>
        <v>31</v>
      </c>
      <c r="F481">
        <f t="shared" si="12"/>
        <v>31</v>
      </c>
    </row>
    <row r="482" spans="1:6" x14ac:dyDescent="0.25">
      <c r="A482" s="86">
        <f>'2019_1_3_3_Downloadtabelle'!C41</f>
        <v>2016</v>
      </c>
      <c r="B482" t="str">
        <f>'2019_1_3_3_Downloadtabelle'!B41</f>
        <v>15 – 20</v>
      </c>
      <c r="C482" t="s">
        <v>62</v>
      </c>
      <c r="D482" t="str">
        <f>'2019_1_3_3_Downloadtabelle'!$I$8</f>
        <v>Insgesamt</v>
      </c>
      <c r="E482">
        <f>'2019_1_3_3_Downloadtabelle'!I41</f>
        <v>24.6</v>
      </c>
      <c r="F482">
        <f t="shared" si="12"/>
        <v>24.6</v>
      </c>
    </row>
    <row r="483" spans="1:6" x14ac:dyDescent="0.25">
      <c r="A483" s="86">
        <f>'2019_1_3_3_Downloadtabelle'!C42</f>
        <v>2016</v>
      </c>
      <c r="B483" t="str">
        <f>'2019_1_3_3_Downloadtabelle'!B42</f>
        <v>20 – 40</v>
      </c>
      <c r="C483" t="s">
        <v>62</v>
      </c>
      <c r="D483" t="str">
        <f>'2019_1_3_3_Downloadtabelle'!$I$8</f>
        <v>Insgesamt</v>
      </c>
      <c r="E483">
        <f>'2019_1_3_3_Downloadtabelle'!I42</f>
        <v>25.9</v>
      </c>
      <c r="F483">
        <f t="shared" si="12"/>
        <v>25.9</v>
      </c>
    </row>
    <row r="484" spans="1:6" x14ac:dyDescent="0.25">
      <c r="A484" s="86">
        <f>'2019_1_3_3_Downloadtabelle'!C43</f>
        <v>2016</v>
      </c>
      <c r="B484" t="str">
        <f>'2019_1_3_3_Downloadtabelle'!B43</f>
        <v>40 – 65</v>
      </c>
      <c r="C484" t="s">
        <v>62</v>
      </c>
      <c r="D484" t="str">
        <f>'2019_1_3_3_Downloadtabelle'!$I$8</f>
        <v>Insgesamt</v>
      </c>
      <c r="E484">
        <f>'2019_1_3_3_Downloadtabelle'!I43</f>
        <v>16.3</v>
      </c>
      <c r="F484">
        <f t="shared" si="12"/>
        <v>16.3</v>
      </c>
    </row>
    <row r="485" spans="1:6" x14ac:dyDescent="0.25">
      <c r="A485" s="86">
        <f>'2019_1_3_3_Downloadtabelle'!C44</f>
        <v>2016</v>
      </c>
      <c r="B485" t="str">
        <f>'2019_1_3_3_Downloadtabelle'!B44</f>
        <v>65 – 80</v>
      </c>
      <c r="C485" t="s">
        <v>62</v>
      </c>
      <c r="D485" t="str">
        <f>'2019_1_3_3_Downloadtabelle'!$I$8</f>
        <v>Insgesamt</v>
      </c>
      <c r="E485">
        <f>'2019_1_3_3_Downloadtabelle'!I44</f>
        <v>9.5</v>
      </c>
      <c r="F485">
        <f t="shared" si="12"/>
        <v>9.5</v>
      </c>
    </row>
    <row r="486" spans="1:6" x14ac:dyDescent="0.25">
      <c r="A486" s="86">
        <f>'2019_1_3_3_Downloadtabelle'!C45</f>
        <v>2016</v>
      </c>
      <c r="B486" t="str">
        <f>'2019_1_3_3_Downloadtabelle'!B45</f>
        <v>80 und älter</v>
      </c>
      <c r="C486" t="s">
        <v>62</v>
      </c>
      <c r="D486" t="str">
        <f>'2019_1_3_3_Downloadtabelle'!$I$8</f>
        <v>Insgesamt</v>
      </c>
      <c r="E486">
        <f>'2019_1_3_3_Downloadtabelle'!I45</f>
        <v>7</v>
      </c>
      <c r="F486">
        <f t="shared" si="12"/>
        <v>7</v>
      </c>
    </row>
    <row r="487" spans="1:6" x14ac:dyDescent="0.25">
      <c r="A487" s="86">
        <f>'2019_1_3_3_Downloadtabelle'!C46</f>
        <v>2016</v>
      </c>
      <c r="B487" t="str">
        <f>'2019_1_3_3_Downloadtabelle'!B46</f>
        <v>Insgesamt</v>
      </c>
      <c r="C487" t="s">
        <v>62</v>
      </c>
      <c r="D487" t="str">
        <f>'2019_1_3_3_Downloadtabelle'!$I$8</f>
        <v>Insgesamt</v>
      </c>
      <c r="E487">
        <f>'2019_1_3_3_Downloadtabelle'!I46</f>
        <v>19.600000000000001</v>
      </c>
      <c r="F487">
        <f t="shared" si="12"/>
        <v>19.600000000000001</v>
      </c>
    </row>
    <row r="488" spans="1:6" x14ac:dyDescent="0.25">
      <c r="A488" s="86">
        <f>'2019_1_3_3_Downloadtabelle'!C47</f>
        <v>2015</v>
      </c>
      <c r="B488" t="str">
        <f>'2019_1_3_3_Downloadtabelle'!B47</f>
        <v>0 – 3</v>
      </c>
      <c r="C488" t="s">
        <v>62</v>
      </c>
      <c r="D488" t="str">
        <f>'2019_1_3_3_Downloadtabelle'!$I$8</f>
        <v>Insgesamt</v>
      </c>
      <c r="E488">
        <f>'2019_1_3_3_Downloadtabelle'!I47</f>
        <v>50.082889080275763</v>
      </c>
      <c r="F488">
        <f t="shared" si="12"/>
        <v>50.082889080275763</v>
      </c>
    </row>
    <row r="489" spans="1:6" x14ac:dyDescent="0.25">
      <c r="A489" s="86">
        <f>'2019_1_3_3_Downloadtabelle'!C48</f>
        <v>2015</v>
      </c>
      <c r="B489" t="str">
        <f>'2019_1_3_3_Downloadtabelle'!B48</f>
        <v>3 – 6</v>
      </c>
      <c r="C489" t="s">
        <v>62</v>
      </c>
      <c r="D489" t="str">
        <f>'2019_1_3_3_Downloadtabelle'!$I$8</f>
        <v>Insgesamt</v>
      </c>
      <c r="E489">
        <f>'2019_1_3_3_Downloadtabelle'!I48</f>
        <v>47.220021243041209</v>
      </c>
      <c r="F489">
        <f t="shared" si="12"/>
        <v>47.220021243041209</v>
      </c>
    </row>
    <row r="490" spans="1:6" x14ac:dyDescent="0.25">
      <c r="A490" s="86">
        <f>'2019_1_3_3_Downloadtabelle'!C49</f>
        <v>2015</v>
      </c>
      <c r="B490" t="str">
        <f>'2019_1_3_3_Downloadtabelle'!B49</f>
        <v>6 – 15</v>
      </c>
      <c r="C490" t="s">
        <v>62</v>
      </c>
      <c r="D490" t="str">
        <f>'2019_1_3_3_Downloadtabelle'!$I$8</f>
        <v>Insgesamt</v>
      </c>
      <c r="E490">
        <f>'2019_1_3_3_Downloadtabelle'!I49</f>
        <v>40.762422090493892</v>
      </c>
      <c r="F490">
        <f t="shared" si="12"/>
        <v>40.762422090493892</v>
      </c>
    </row>
    <row r="491" spans="1:6" x14ac:dyDescent="0.25">
      <c r="A491" s="86">
        <f>'2019_1_3_3_Downloadtabelle'!C50</f>
        <v>2015</v>
      </c>
      <c r="B491" t="str">
        <f>'2019_1_3_3_Downloadtabelle'!B50</f>
        <v>15 – 20</v>
      </c>
      <c r="C491" t="s">
        <v>62</v>
      </c>
      <c r="D491" t="str">
        <f>'2019_1_3_3_Downloadtabelle'!$I$8</f>
        <v>Insgesamt</v>
      </c>
      <c r="E491">
        <f>'2019_1_3_3_Downloadtabelle'!I50</f>
        <v>29.745443750458929</v>
      </c>
      <c r="F491">
        <f t="shared" si="12"/>
        <v>29.745443750458929</v>
      </c>
    </row>
    <row r="492" spans="1:6" x14ac:dyDescent="0.25">
      <c r="A492" s="86">
        <f>'2019_1_3_3_Downloadtabelle'!C51</f>
        <v>2015</v>
      </c>
      <c r="B492" t="str">
        <f>'2019_1_3_3_Downloadtabelle'!B51</f>
        <v>20 – 40</v>
      </c>
      <c r="C492" t="s">
        <v>62</v>
      </c>
      <c r="D492" t="str">
        <f>'2019_1_3_3_Downloadtabelle'!$I$8</f>
        <v>Insgesamt</v>
      </c>
      <c r="E492">
        <f>'2019_1_3_3_Downloadtabelle'!I51</f>
        <v>29.930440760165826</v>
      </c>
      <c r="F492">
        <f t="shared" si="12"/>
        <v>29.930440760165826</v>
      </c>
    </row>
    <row r="493" spans="1:6" x14ac:dyDescent="0.25">
      <c r="A493" s="86">
        <f>'2019_1_3_3_Downloadtabelle'!C52</f>
        <v>2015</v>
      </c>
      <c r="B493" t="str">
        <f>'2019_1_3_3_Downloadtabelle'!B52</f>
        <v>40 – 65</v>
      </c>
      <c r="C493" t="s">
        <v>62</v>
      </c>
      <c r="D493" t="str">
        <f>'2019_1_3_3_Downloadtabelle'!$I$8</f>
        <v>Insgesamt</v>
      </c>
      <c r="E493">
        <f>'2019_1_3_3_Downloadtabelle'!I52</f>
        <v>17.930451552983026</v>
      </c>
      <c r="F493">
        <f t="shared" si="12"/>
        <v>17.930451552983026</v>
      </c>
    </row>
    <row r="494" spans="1:6" x14ac:dyDescent="0.25">
      <c r="A494" s="86">
        <f>'2019_1_3_3_Downloadtabelle'!C53</f>
        <v>2015</v>
      </c>
      <c r="B494" t="str">
        <f>'2019_1_3_3_Downloadtabelle'!B53</f>
        <v>65 – 80</v>
      </c>
      <c r="C494" t="s">
        <v>62</v>
      </c>
      <c r="D494" t="str">
        <f>'2019_1_3_3_Downloadtabelle'!$I$8</f>
        <v>Insgesamt</v>
      </c>
      <c r="E494">
        <f>'2019_1_3_3_Downloadtabelle'!I53</f>
        <v>9.7832601360476765</v>
      </c>
      <c r="F494">
        <f t="shared" si="12"/>
        <v>9.7832601360476765</v>
      </c>
    </row>
    <row r="495" spans="1:6" x14ac:dyDescent="0.25">
      <c r="A495" s="86">
        <f>'2019_1_3_3_Downloadtabelle'!C54</f>
        <v>2015</v>
      </c>
      <c r="B495" t="str">
        <f>'2019_1_3_3_Downloadtabelle'!B54</f>
        <v>80 und älter</v>
      </c>
      <c r="C495" t="s">
        <v>62</v>
      </c>
      <c r="D495" t="str">
        <f>'2019_1_3_3_Downloadtabelle'!$I$8</f>
        <v>Insgesamt</v>
      </c>
      <c r="E495">
        <f>'2019_1_3_3_Downloadtabelle'!I54</f>
        <v>6.0980893748797165</v>
      </c>
      <c r="F495">
        <f t="shared" si="12"/>
        <v>6.0980893748797165</v>
      </c>
    </row>
    <row r="496" spans="1:6" x14ac:dyDescent="0.25">
      <c r="A496" s="86">
        <f>'2019_1_3_3_Downloadtabelle'!C55</f>
        <v>2015</v>
      </c>
      <c r="B496" t="str">
        <f>'2019_1_3_3_Downloadtabelle'!B55</f>
        <v>Insgesamt</v>
      </c>
      <c r="C496" t="s">
        <v>62</v>
      </c>
      <c r="D496" t="str">
        <f>'2019_1_3_3_Downloadtabelle'!$I$8</f>
        <v>Insgesamt</v>
      </c>
      <c r="E496">
        <f>'2019_1_3_3_Downloadtabelle'!I55</f>
        <v>21.708352704693322</v>
      </c>
      <c r="F496">
        <f t="shared" si="12"/>
        <v>21.708352704693322</v>
      </c>
    </row>
    <row r="497" spans="1:6" x14ac:dyDescent="0.25">
      <c r="A497" s="86">
        <f>'2019_1_3_3_Downloadtabelle'!C56</f>
        <v>2014</v>
      </c>
      <c r="B497" t="str">
        <f>'2019_1_3_3_Downloadtabelle'!B56</f>
        <v>0 – 3</v>
      </c>
      <c r="C497" t="s">
        <v>62</v>
      </c>
      <c r="D497" t="str">
        <f>'2019_1_3_3_Downloadtabelle'!$I$8</f>
        <v>Insgesamt</v>
      </c>
      <c r="E497">
        <f>'2019_1_3_3_Downloadtabelle'!I56</f>
        <v>32.311907714800178</v>
      </c>
      <c r="F497">
        <f t="shared" si="12"/>
        <v>32.311907714800178</v>
      </c>
    </row>
    <row r="498" spans="1:6" x14ac:dyDescent="0.25">
      <c r="A498" s="86">
        <f>'2019_1_3_3_Downloadtabelle'!C57</f>
        <v>2014</v>
      </c>
      <c r="B498" t="str">
        <f>'2019_1_3_3_Downloadtabelle'!B57</f>
        <v>3 – 6</v>
      </c>
      <c r="C498" t="s">
        <v>62</v>
      </c>
      <c r="D498" t="str">
        <f>'2019_1_3_3_Downloadtabelle'!$I$8</f>
        <v>Insgesamt</v>
      </c>
      <c r="E498">
        <f>'2019_1_3_3_Downloadtabelle'!I57</f>
        <v>31.113172499574077</v>
      </c>
      <c r="F498">
        <f t="shared" si="12"/>
        <v>31.113172499574077</v>
      </c>
    </row>
    <row r="499" spans="1:6" x14ac:dyDescent="0.25">
      <c r="A499" s="86">
        <f>'2019_1_3_3_Downloadtabelle'!C58</f>
        <v>2014</v>
      </c>
      <c r="B499" t="str">
        <f>'2019_1_3_3_Downloadtabelle'!B58</f>
        <v>6 – 15</v>
      </c>
      <c r="C499" t="s">
        <v>62</v>
      </c>
      <c r="D499" t="str">
        <f>'2019_1_3_3_Downloadtabelle'!$I$8</f>
        <v>Insgesamt</v>
      </c>
      <c r="E499">
        <f>'2019_1_3_3_Downloadtabelle'!I58</f>
        <v>28.131595926079545</v>
      </c>
      <c r="F499">
        <f t="shared" si="12"/>
        <v>28.131595926079545</v>
      </c>
    </row>
    <row r="500" spans="1:6" x14ac:dyDescent="0.25">
      <c r="A500" s="86">
        <f>'2019_1_3_3_Downloadtabelle'!C59</f>
        <v>2014</v>
      </c>
      <c r="B500" t="str">
        <f>'2019_1_3_3_Downloadtabelle'!B59</f>
        <v>15 – 20</v>
      </c>
      <c r="C500" t="s">
        <v>62</v>
      </c>
      <c r="D500" t="str">
        <f>'2019_1_3_3_Downloadtabelle'!$I$8</f>
        <v>Insgesamt</v>
      </c>
      <c r="E500">
        <f>'2019_1_3_3_Downloadtabelle'!I59</f>
        <v>22.523854930219123</v>
      </c>
      <c r="F500">
        <f t="shared" si="12"/>
        <v>22.523854930219123</v>
      </c>
    </row>
    <row r="501" spans="1:6" x14ac:dyDescent="0.25">
      <c r="A501" s="86">
        <f>'2019_1_3_3_Downloadtabelle'!C60</f>
        <v>2014</v>
      </c>
      <c r="B501" t="str">
        <f>'2019_1_3_3_Downloadtabelle'!B60</f>
        <v>20 – 40</v>
      </c>
      <c r="C501" t="s">
        <v>62</v>
      </c>
      <c r="D501" t="str">
        <f>'2019_1_3_3_Downloadtabelle'!$I$8</f>
        <v>Insgesamt</v>
      </c>
      <c r="E501">
        <f>'2019_1_3_3_Downloadtabelle'!I60</f>
        <v>22.287198566923674</v>
      </c>
      <c r="F501">
        <f t="shared" si="12"/>
        <v>22.287198566923674</v>
      </c>
    </row>
    <row r="502" spans="1:6" x14ac:dyDescent="0.25">
      <c r="A502" s="86">
        <f>'2019_1_3_3_Downloadtabelle'!C61</f>
        <v>2014</v>
      </c>
      <c r="B502" t="str">
        <f>'2019_1_3_3_Downloadtabelle'!B61</f>
        <v>40 – 65</v>
      </c>
      <c r="C502" t="s">
        <v>62</v>
      </c>
      <c r="D502" t="str">
        <f>'2019_1_3_3_Downloadtabelle'!$I$8</f>
        <v>Insgesamt</v>
      </c>
      <c r="E502">
        <f>'2019_1_3_3_Downloadtabelle'!I61</f>
        <v>14.871155337114805</v>
      </c>
      <c r="F502">
        <f t="shared" si="12"/>
        <v>14.871155337114805</v>
      </c>
    </row>
    <row r="503" spans="1:6" x14ac:dyDescent="0.25">
      <c r="A503" s="86">
        <f>'2019_1_3_3_Downloadtabelle'!C62</f>
        <v>2014</v>
      </c>
      <c r="B503" t="str">
        <f>'2019_1_3_3_Downloadtabelle'!B62</f>
        <v>65 – 80</v>
      </c>
      <c r="C503" t="s">
        <v>62</v>
      </c>
      <c r="D503" t="str">
        <f>'2019_1_3_3_Downloadtabelle'!$I$8</f>
        <v>Insgesamt</v>
      </c>
      <c r="E503">
        <f>'2019_1_3_3_Downloadtabelle'!I62</f>
        <v>8.5214895905684571</v>
      </c>
      <c r="F503">
        <f t="shared" si="12"/>
        <v>8.5214895905684571</v>
      </c>
    </row>
    <row r="504" spans="1:6" x14ac:dyDescent="0.25">
      <c r="A504" s="86">
        <f>'2019_1_3_3_Downloadtabelle'!C63</f>
        <v>2014</v>
      </c>
      <c r="B504" t="str">
        <f>'2019_1_3_3_Downloadtabelle'!B63</f>
        <v>80 und älter</v>
      </c>
      <c r="C504" t="s">
        <v>62</v>
      </c>
      <c r="D504" t="str">
        <f>'2019_1_3_3_Downloadtabelle'!$I$8</f>
        <v>Insgesamt</v>
      </c>
      <c r="E504">
        <f>'2019_1_3_3_Downloadtabelle'!I63</f>
        <v>6.1331758908471627</v>
      </c>
      <c r="F504">
        <f t="shared" si="12"/>
        <v>6.1331758908471627</v>
      </c>
    </row>
    <row r="505" spans="1:6" x14ac:dyDescent="0.25">
      <c r="A505" s="86">
        <f>'2019_1_3_3_Downloadtabelle'!C64</f>
        <v>2014</v>
      </c>
      <c r="B505" t="str">
        <f>'2019_1_3_3_Downloadtabelle'!B64</f>
        <v>Insgesamt</v>
      </c>
      <c r="C505" t="s">
        <v>62</v>
      </c>
      <c r="D505" t="str">
        <f>'2019_1_3_3_Downloadtabelle'!$I$8</f>
        <v>Insgesamt</v>
      </c>
      <c r="E505">
        <f>'2019_1_3_3_Downloadtabelle'!I64</f>
        <v>17.380370086936097</v>
      </c>
      <c r="F505">
        <f t="shared" si="12"/>
        <v>17.380370086936097</v>
      </c>
    </row>
    <row r="506" spans="1:6" x14ac:dyDescent="0.25">
      <c r="A506" s="86">
        <f>'2019_1_3_3_Downloadtabelle'!C65</f>
        <v>2013</v>
      </c>
      <c r="B506" t="str">
        <f>'2019_1_3_3_Downloadtabelle'!B65</f>
        <v>0 – 3</v>
      </c>
      <c r="C506" t="s">
        <v>62</v>
      </c>
      <c r="D506" t="str">
        <f>'2019_1_3_3_Downloadtabelle'!$I$8</f>
        <v>Insgesamt</v>
      </c>
      <c r="E506">
        <f>'2019_1_3_3_Downloadtabelle'!I65</f>
        <v>32.311907714800178</v>
      </c>
      <c r="F506">
        <f t="shared" si="12"/>
        <v>32.311907714800178</v>
      </c>
    </row>
    <row r="507" spans="1:6" x14ac:dyDescent="0.25">
      <c r="A507" s="86">
        <f>'2019_1_3_3_Downloadtabelle'!C66</f>
        <v>2013</v>
      </c>
      <c r="B507" t="str">
        <f>'2019_1_3_3_Downloadtabelle'!B66</f>
        <v>3 – 6</v>
      </c>
      <c r="C507" t="s">
        <v>62</v>
      </c>
      <c r="D507" t="str">
        <f>'2019_1_3_3_Downloadtabelle'!$I$8</f>
        <v>Insgesamt</v>
      </c>
      <c r="E507">
        <f>'2019_1_3_3_Downloadtabelle'!I66</f>
        <v>31.113172499574077</v>
      </c>
      <c r="F507">
        <f t="shared" si="12"/>
        <v>31.113172499574077</v>
      </c>
    </row>
    <row r="508" spans="1:6" x14ac:dyDescent="0.25">
      <c r="A508" s="86">
        <f>'2019_1_3_3_Downloadtabelle'!C67</f>
        <v>2013</v>
      </c>
      <c r="B508" t="str">
        <f>'2019_1_3_3_Downloadtabelle'!B67</f>
        <v>6 – 15</v>
      </c>
      <c r="C508" t="s">
        <v>62</v>
      </c>
      <c r="D508" t="str">
        <f>'2019_1_3_3_Downloadtabelle'!$I$8</f>
        <v>Insgesamt</v>
      </c>
      <c r="E508">
        <f>'2019_1_3_3_Downloadtabelle'!I67</f>
        <v>28.131595926079545</v>
      </c>
      <c r="F508">
        <f t="shared" si="12"/>
        <v>28.131595926079545</v>
      </c>
    </row>
    <row r="509" spans="1:6" x14ac:dyDescent="0.25">
      <c r="A509" s="86">
        <f>'2019_1_3_3_Downloadtabelle'!C68</f>
        <v>2013</v>
      </c>
      <c r="B509" t="str">
        <f>'2019_1_3_3_Downloadtabelle'!B68</f>
        <v>15 – 20</v>
      </c>
      <c r="C509" t="s">
        <v>62</v>
      </c>
      <c r="D509" t="str">
        <f>'2019_1_3_3_Downloadtabelle'!$I$8</f>
        <v>Insgesamt</v>
      </c>
      <c r="E509">
        <f>'2019_1_3_3_Downloadtabelle'!I68</f>
        <v>22.523854930219123</v>
      </c>
      <c r="F509">
        <f t="shared" si="12"/>
        <v>22.523854930219123</v>
      </c>
    </row>
    <row r="510" spans="1:6" x14ac:dyDescent="0.25">
      <c r="A510" s="86">
        <f>'2019_1_3_3_Downloadtabelle'!C69</f>
        <v>2013</v>
      </c>
      <c r="B510" t="str">
        <f>'2019_1_3_3_Downloadtabelle'!B69</f>
        <v>20 – 40</v>
      </c>
      <c r="C510" t="s">
        <v>62</v>
      </c>
      <c r="D510" t="str">
        <f>'2019_1_3_3_Downloadtabelle'!$I$8</f>
        <v>Insgesamt</v>
      </c>
      <c r="E510">
        <f>'2019_1_3_3_Downloadtabelle'!I69</f>
        <v>22.287198566923674</v>
      </c>
      <c r="F510">
        <f t="shared" si="12"/>
        <v>22.287198566923674</v>
      </c>
    </row>
    <row r="511" spans="1:6" x14ac:dyDescent="0.25">
      <c r="A511" s="86">
        <f>'2019_1_3_3_Downloadtabelle'!C70</f>
        <v>2013</v>
      </c>
      <c r="B511" t="str">
        <f>'2019_1_3_3_Downloadtabelle'!B70</f>
        <v>40 – 65</v>
      </c>
      <c r="C511" t="s">
        <v>62</v>
      </c>
      <c r="D511" t="str">
        <f>'2019_1_3_3_Downloadtabelle'!$I$8</f>
        <v>Insgesamt</v>
      </c>
      <c r="E511">
        <f>'2019_1_3_3_Downloadtabelle'!I70</f>
        <v>14.871155337114805</v>
      </c>
      <c r="F511">
        <f t="shared" si="12"/>
        <v>14.871155337114805</v>
      </c>
    </row>
    <row r="512" spans="1:6" x14ac:dyDescent="0.25">
      <c r="A512" s="86">
        <f>'2019_1_3_3_Downloadtabelle'!C71</f>
        <v>2013</v>
      </c>
      <c r="B512" t="str">
        <f>'2019_1_3_3_Downloadtabelle'!B71</f>
        <v>65 – 80</v>
      </c>
      <c r="C512" t="s">
        <v>62</v>
      </c>
      <c r="D512" t="str">
        <f>'2019_1_3_3_Downloadtabelle'!$I$8</f>
        <v>Insgesamt</v>
      </c>
      <c r="E512">
        <f>'2019_1_3_3_Downloadtabelle'!I71</f>
        <v>8.5214895905684571</v>
      </c>
      <c r="F512">
        <f t="shared" si="12"/>
        <v>8.5214895905684571</v>
      </c>
    </row>
    <row r="513" spans="1:6" x14ac:dyDescent="0.25">
      <c r="A513" s="86">
        <f>'2019_1_3_3_Downloadtabelle'!C72</f>
        <v>2013</v>
      </c>
      <c r="B513" t="str">
        <f>'2019_1_3_3_Downloadtabelle'!B72</f>
        <v>80 und älter</v>
      </c>
      <c r="C513" t="s">
        <v>62</v>
      </c>
      <c r="D513" t="str">
        <f>'2019_1_3_3_Downloadtabelle'!$I$8</f>
        <v>Insgesamt</v>
      </c>
      <c r="E513">
        <f>'2019_1_3_3_Downloadtabelle'!I72</f>
        <v>6.1331758908471627</v>
      </c>
      <c r="F513">
        <f t="shared" si="12"/>
        <v>6.1331758908471627</v>
      </c>
    </row>
    <row r="514" spans="1:6" x14ac:dyDescent="0.25">
      <c r="A514" s="86">
        <f>'2019_1_3_3_Downloadtabelle'!C73</f>
        <v>2013</v>
      </c>
      <c r="B514" t="str">
        <f>'2019_1_3_3_Downloadtabelle'!B73</f>
        <v>Insgesamt</v>
      </c>
      <c r="C514" t="s">
        <v>62</v>
      </c>
      <c r="D514" t="str">
        <f>'2019_1_3_3_Downloadtabelle'!$I$8</f>
        <v>Insgesamt</v>
      </c>
      <c r="E514">
        <f>'2019_1_3_3_Downloadtabelle'!I73</f>
        <v>17.380370086936097</v>
      </c>
      <c r="F514">
        <f t="shared" si="12"/>
        <v>17.380370086936097</v>
      </c>
    </row>
    <row r="515" spans="1:6" x14ac:dyDescent="0.25">
      <c r="A515" s="86">
        <f>'2019_1_3_3_Downloadtabelle'!C74</f>
        <v>2012</v>
      </c>
      <c r="B515" t="str">
        <f>'2019_1_3_3_Downloadtabelle'!B74</f>
        <v>0 – 3</v>
      </c>
      <c r="C515" t="s">
        <v>62</v>
      </c>
      <c r="D515" t="str">
        <f>'2019_1_3_3_Downloadtabelle'!$I$8</f>
        <v>Insgesamt</v>
      </c>
      <c r="E515">
        <f>'2019_1_3_3_Downloadtabelle'!I74</f>
        <v>31.688891665467604</v>
      </c>
      <c r="F515">
        <f t="shared" si="12"/>
        <v>31.688891665467604</v>
      </c>
    </row>
    <row r="516" spans="1:6" x14ac:dyDescent="0.25">
      <c r="A516" s="86">
        <f>'2019_1_3_3_Downloadtabelle'!C75</f>
        <v>2012</v>
      </c>
      <c r="B516" t="str">
        <f>'2019_1_3_3_Downloadtabelle'!B75</f>
        <v>3 – 6</v>
      </c>
      <c r="C516" t="s">
        <v>62</v>
      </c>
      <c r="D516" t="str">
        <f>'2019_1_3_3_Downloadtabelle'!$I$8</f>
        <v>Insgesamt</v>
      </c>
      <c r="E516">
        <f>'2019_1_3_3_Downloadtabelle'!I75</f>
        <v>31.718831434095701</v>
      </c>
      <c r="F516">
        <f t="shared" si="12"/>
        <v>31.718831434095701</v>
      </c>
    </row>
    <row r="517" spans="1:6" x14ac:dyDescent="0.25">
      <c r="A517" s="86">
        <f>'2019_1_3_3_Downloadtabelle'!C76</f>
        <v>2012</v>
      </c>
      <c r="B517" t="str">
        <f>'2019_1_3_3_Downloadtabelle'!B76</f>
        <v>6 – 15</v>
      </c>
      <c r="C517" t="s">
        <v>62</v>
      </c>
      <c r="D517" t="str">
        <f>'2019_1_3_3_Downloadtabelle'!$I$8</f>
        <v>Insgesamt</v>
      </c>
      <c r="E517">
        <f>'2019_1_3_3_Downloadtabelle'!I76</f>
        <v>28.353927188152944</v>
      </c>
      <c r="F517">
        <f t="shared" si="12"/>
        <v>28.353927188152944</v>
      </c>
    </row>
    <row r="518" spans="1:6" x14ac:dyDescent="0.25">
      <c r="A518" s="86">
        <f>'2019_1_3_3_Downloadtabelle'!C77</f>
        <v>2012</v>
      </c>
      <c r="B518" t="str">
        <f>'2019_1_3_3_Downloadtabelle'!B77</f>
        <v>15 – 20</v>
      </c>
      <c r="C518" t="s">
        <v>62</v>
      </c>
      <c r="D518" t="str">
        <f>'2019_1_3_3_Downloadtabelle'!$I$8</f>
        <v>Insgesamt</v>
      </c>
      <c r="E518">
        <f>'2019_1_3_3_Downloadtabelle'!I77</f>
        <v>23.154090131534705</v>
      </c>
      <c r="F518">
        <f t="shared" si="12"/>
        <v>23.154090131534705</v>
      </c>
    </row>
    <row r="519" spans="1:6" x14ac:dyDescent="0.25">
      <c r="A519" s="86">
        <f>'2019_1_3_3_Downloadtabelle'!C78</f>
        <v>2012</v>
      </c>
      <c r="B519" t="str">
        <f>'2019_1_3_3_Downloadtabelle'!B78</f>
        <v>20 – 40</v>
      </c>
      <c r="C519" t="s">
        <v>62</v>
      </c>
      <c r="D519" t="str">
        <f>'2019_1_3_3_Downloadtabelle'!$I$8</f>
        <v>Insgesamt</v>
      </c>
      <c r="E519">
        <f>'2019_1_3_3_Downloadtabelle'!I78</f>
        <v>23.518547072224276</v>
      </c>
      <c r="F519">
        <f t="shared" si="12"/>
        <v>23.518547072224276</v>
      </c>
    </row>
    <row r="520" spans="1:6" x14ac:dyDescent="0.25">
      <c r="A520" s="86">
        <f>'2019_1_3_3_Downloadtabelle'!C79</f>
        <v>2012</v>
      </c>
      <c r="B520" t="str">
        <f>'2019_1_3_3_Downloadtabelle'!B79</f>
        <v>40 – 65</v>
      </c>
      <c r="C520" t="s">
        <v>62</v>
      </c>
      <c r="D520" t="str">
        <f>'2019_1_3_3_Downloadtabelle'!$I$8</f>
        <v>Insgesamt</v>
      </c>
      <c r="E520">
        <f>'2019_1_3_3_Downloadtabelle'!I79</f>
        <v>14.836851687072643</v>
      </c>
      <c r="F520">
        <f t="shared" si="12"/>
        <v>14.836851687072643</v>
      </c>
    </row>
    <row r="521" spans="1:6" x14ac:dyDescent="0.25">
      <c r="A521" s="86">
        <f>'2019_1_3_3_Downloadtabelle'!C80</f>
        <v>2012</v>
      </c>
      <c r="B521" t="str">
        <f>'2019_1_3_3_Downloadtabelle'!B80</f>
        <v>65 – 80</v>
      </c>
      <c r="C521" t="s">
        <v>62</v>
      </c>
      <c r="D521" t="str">
        <f>'2019_1_3_3_Downloadtabelle'!$I$8</f>
        <v>Insgesamt</v>
      </c>
      <c r="E521">
        <f>'2019_1_3_3_Downloadtabelle'!I80</f>
        <v>8.9749317373080011</v>
      </c>
      <c r="F521">
        <f t="shared" si="12"/>
        <v>8.9749317373080011</v>
      </c>
    </row>
    <row r="522" spans="1:6" x14ac:dyDescent="0.25">
      <c r="A522" s="86">
        <f>'2019_1_3_3_Downloadtabelle'!C81</f>
        <v>2012</v>
      </c>
      <c r="B522" t="str">
        <f>'2019_1_3_3_Downloadtabelle'!B81</f>
        <v>80 und älter</v>
      </c>
      <c r="C522" t="s">
        <v>62</v>
      </c>
      <c r="D522" t="str">
        <f>'2019_1_3_3_Downloadtabelle'!$I$8</f>
        <v>Insgesamt</v>
      </c>
      <c r="E522">
        <f>'2019_1_3_3_Downloadtabelle'!I81</f>
        <v>5.9204552928414182</v>
      </c>
      <c r="F522">
        <f t="shared" si="12"/>
        <v>5.9204552928414182</v>
      </c>
    </row>
    <row r="523" spans="1:6" x14ac:dyDescent="0.25">
      <c r="A523" s="86">
        <f>'2019_1_3_3_Downloadtabelle'!C82</f>
        <v>2012</v>
      </c>
      <c r="B523" t="str">
        <f>'2019_1_3_3_Downloadtabelle'!B82</f>
        <v>Insgesamt</v>
      </c>
      <c r="C523" t="s">
        <v>62</v>
      </c>
      <c r="D523" t="str">
        <f>'2019_1_3_3_Downloadtabelle'!$I$8</f>
        <v>Insgesamt</v>
      </c>
      <c r="E523">
        <f>'2019_1_3_3_Downloadtabelle'!I82</f>
        <v>17.847769601436486</v>
      </c>
      <c r="F523">
        <f t="shared" si="12"/>
        <v>17.847769601436486</v>
      </c>
    </row>
    <row r="524" spans="1:6" x14ac:dyDescent="0.25">
      <c r="A524" s="86">
        <f>'2019_1_3_3_Downloadtabelle'!C83</f>
        <v>2011</v>
      </c>
      <c r="B524" t="str">
        <f>'2019_1_3_3_Downloadtabelle'!B83</f>
        <v>0 – 3</v>
      </c>
      <c r="C524" t="s">
        <v>62</v>
      </c>
      <c r="D524" t="str">
        <f>'2019_1_3_3_Downloadtabelle'!$I$8</f>
        <v>Insgesamt</v>
      </c>
      <c r="E524">
        <f>'2019_1_3_3_Downloadtabelle'!I83</f>
        <v>31.691104144776634</v>
      </c>
      <c r="F524">
        <f t="shared" si="12"/>
        <v>31.691104144776634</v>
      </c>
    </row>
    <row r="525" spans="1:6" x14ac:dyDescent="0.25">
      <c r="A525" s="86">
        <f>'2019_1_3_3_Downloadtabelle'!C84</f>
        <v>2011</v>
      </c>
      <c r="B525" t="str">
        <f>'2019_1_3_3_Downloadtabelle'!B84</f>
        <v>3 – 6</v>
      </c>
      <c r="C525" t="s">
        <v>62</v>
      </c>
      <c r="D525" t="str">
        <f>'2019_1_3_3_Downloadtabelle'!$I$8</f>
        <v>Insgesamt</v>
      </c>
      <c r="E525">
        <f>'2019_1_3_3_Downloadtabelle'!I84</f>
        <v>30.804708999839885</v>
      </c>
      <c r="F525">
        <f t="shared" si="12"/>
        <v>30.804708999839885</v>
      </c>
    </row>
    <row r="526" spans="1:6" x14ac:dyDescent="0.25">
      <c r="A526" s="86">
        <f>'2019_1_3_3_Downloadtabelle'!C85</f>
        <v>2011</v>
      </c>
      <c r="B526" t="str">
        <f>'2019_1_3_3_Downloadtabelle'!B85</f>
        <v>6 – 15</v>
      </c>
      <c r="C526" t="s">
        <v>62</v>
      </c>
      <c r="D526" t="str">
        <f>'2019_1_3_3_Downloadtabelle'!$I$8</f>
        <v>Insgesamt</v>
      </c>
      <c r="E526">
        <f>'2019_1_3_3_Downloadtabelle'!I85</f>
        <v>27.282841886120497</v>
      </c>
      <c r="F526">
        <f t="shared" si="12"/>
        <v>27.282841886120497</v>
      </c>
    </row>
    <row r="527" spans="1:6" x14ac:dyDescent="0.25">
      <c r="A527" s="86">
        <f>'2019_1_3_3_Downloadtabelle'!C86</f>
        <v>2011</v>
      </c>
      <c r="B527" t="str">
        <f>'2019_1_3_3_Downloadtabelle'!B86</f>
        <v>15 – 20</v>
      </c>
      <c r="C527" t="s">
        <v>62</v>
      </c>
      <c r="D527" t="str">
        <f>'2019_1_3_3_Downloadtabelle'!$I$8</f>
        <v>Insgesamt</v>
      </c>
      <c r="E527">
        <f>'2019_1_3_3_Downloadtabelle'!I86</f>
        <v>23.046540534610546</v>
      </c>
      <c r="F527">
        <f t="shared" si="12"/>
        <v>23.046540534610546</v>
      </c>
    </row>
    <row r="528" spans="1:6" x14ac:dyDescent="0.25">
      <c r="A528" s="86">
        <f>'2019_1_3_3_Downloadtabelle'!C87</f>
        <v>2011</v>
      </c>
      <c r="B528" t="str">
        <f>'2019_1_3_3_Downloadtabelle'!B87</f>
        <v>20 – 40</v>
      </c>
      <c r="C528" t="s">
        <v>62</v>
      </c>
      <c r="D528" t="str">
        <f>'2019_1_3_3_Downloadtabelle'!$I$8</f>
        <v>Insgesamt</v>
      </c>
      <c r="E528">
        <f>'2019_1_3_3_Downloadtabelle'!I87</f>
        <v>23.2135753097192</v>
      </c>
      <c r="F528">
        <f t="shared" si="12"/>
        <v>23.2135753097192</v>
      </c>
    </row>
    <row r="529" spans="1:6" x14ac:dyDescent="0.25">
      <c r="A529" s="86">
        <f>'2019_1_3_3_Downloadtabelle'!C88</f>
        <v>2011</v>
      </c>
      <c r="B529" t="str">
        <f>'2019_1_3_3_Downloadtabelle'!B88</f>
        <v>40 – 65</v>
      </c>
      <c r="C529" t="s">
        <v>62</v>
      </c>
      <c r="D529" t="str">
        <f>'2019_1_3_3_Downloadtabelle'!$I$8</f>
        <v>Insgesamt</v>
      </c>
      <c r="E529">
        <f>'2019_1_3_3_Downloadtabelle'!I88</f>
        <v>14.641690993277098</v>
      </c>
      <c r="F529">
        <f t="shared" ref="F529:F541" si="13">E529</f>
        <v>14.641690993277098</v>
      </c>
    </row>
    <row r="530" spans="1:6" x14ac:dyDescent="0.25">
      <c r="A530" s="86">
        <f>'2019_1_3_3_Downloadtabelle'!C89</f>
        <v>2011</v>
      </c>
      <c r="B530" t="str">
        <f>'2019_1_3_3_Downloadtabelle'!B89</f>
        <v>65 – 80</v>
      </c>
      <c r="C530" t="s">
        <v>62</v>
      </c>
      <c r="D530" t="str">
        <f>'2019_1_3_3_Downloadtabelle'!$I$8</f>
        <v>Insgesamt</v>
      </c>
      <c r="E530">
        <f>'2019_1_3_3_Downloadtabelle'!I89</f>
        <v>8.2963620380878336</v>
      </c>
      <c r="F530">
        <f t="shared" si="13"/>
        <v>8.2963620380878336</v>
      </c>
    </row>
    <row r="531" spans="1:6" x14ac:dyDescent="0.25">
      <c r="A531" s="86">
        <f>'2019_1_3_3_Downloadtabelle'!C90</f>
        <v>2011</v>
      </c>
      <c r="B531" t="str">
        <f>'2019_1_3_3_Downloadtabelle'!B90</f>
        <v>80 und älter</v>
      </c>
      <c r="C531" t="s">
        <v>62</v>
      </c>
      <c r="D531" t="str">
        <f>'2019_1_3_3_Downloadtabelle'!$I$8</f>
        <v>Insgesamt</v>
      </c>
      <c r="E531">
        <f>'2019_1_3_3_Downloadtabelle'!I90</f>
        <v>5.5897846726220317</v>
      </c>
      <c r="F531">
        <f t="shared" si="13"/>
        <v>5.5897846726220317</v>
      </c>
    </row>
    <row r="532" spans="1:6" x14ac:dyDescent="0.25">
      <c r="A532" s="86">
        <f>'2019_1_3_3_Downloadtabelle'!C91</f>
        <v>2011</v>
      </c>
      <c r="B532" t="str">
        <f>'2019_1_3_3_Downloadtabelle'!B91</f>
        <v>Insgesamt</v>
      </c>
      <c r="C532" t="s">
        <v>62</v>
      </c>
      <c r="D532" t="str">
        <f>'2019_1_3_3_Downloadtabelle'!$I$8</f>
        <v>Insgesamt</v>
      </c>
      <c r="E532">
        <f>'2019_1_3_3_Downloadtabelle'!I91</f>
        <v>17.51061427345406</v>
      </c>
      <c r="F532">
        <f t="shared" si="13"/>
        <v>17.51061427345406</v>
      </c>
    </row>
    <row r="533" spans="1:6" x14ac:dyDescent="0.25">
      <c r="A533" s="86">
        <f>'2019_1_3_3_Downloadtabelle'!C92</f>
        <v>2010</v>
      </c>
      <c r="B533" t="str">
        <f>'2019_1_3_3_Downloadtabelle'!B92</f>
        <v>0 – 3</v>
      </c>
      <c r="C533" t="s">
        <v>62</v>
      </c>
      <c r="D533" t="str">
        <f>'2019_1_3_3_Downloadtabelle'!$I$8</f>
        <v>Insgesamt</v>
      </c>
      <c r="E533">
        <f>'2019_1_3_3_Downloadtabelle'!I92</f>
        <v>31.864603109134482</v>
      </c>
      <c r="F533">
        <f t="shared" si="13"/>
        <v>31.864603109134482</v>
      </c>
    </row>
    <row r="534" spans="1:6" x14ac:dyDescent="0.25">
      <c r="A534" s="86">
        <f>'2019_1_3_3_Downloadtabelle'!C93</f>
        <v>2010</v>
      </c>
      <c r="B534" t="str">
        <f>'2019_1_3_3_Downloadtabelle'!B93</f>
        <v>3 – 6</v>
      </c>
      <c r="C534" t="s">
        <v>62</v>
      </c>
      <c r="D534" t="str">
        <f>'2019_1_3_3_Downloadtabelle'!$I$8</f>
        <v>Insgesamt</v>
      </c>
      <c r="E534">
        <f>'2019_1_3_3_Downloadtabelle'!I93</f>
        <v>30.783151322013126</v>
      </c>
      <c r="F534">
        <f t="shared" si="13"/>
        <v>30.783151322013126</v>
      </c>
    </row>
    <row r="535" spans="1:6" x14ac:dyDescent="0.25">
      <c r="A535" s="86">
        <f>'2019_1_3_3_Downloadtabelle'!C94</f>
        <v>2010</v>
      </c>
      <c r="B535" t="str">
        <f>'2019_1_3_3_Downloadtabelle'!B94</f>
        <v>6 – 15</v>
      </c>
      <c r="C535" t="s">
        <v>62</v>
      </c>
      <c r="D535" t="str">
        <f>'2019_1_3_3_Downloadtabelle'!$I$8</f>
        <v>Insgesamt</v>
      </c>
      <c r="E535">
        <f>'2019_1_3_3_Downloadtabelle'!I94</f>
        <v>25.021681928424805</v>
      </c>
      <c r="F535">
        <f t="shared" si="13"/>
        <v>25.021681928424805</v>
      </c>
    </row>
    <row r="536" spans="1:6" x14ac:dyDescent="0.25">
      <c r="A536" s="86">
        <f>'2019_1_3_3_Downloadtabelle'!C95</f>
        <v>2010</v>
      </c>
      <c r="B536" t="str">
        <f>'2019_1_3_3_Downloadtabelle'!B95</f>
        <v>15 – 20</v>
      </c>
      <c r="C536" t="s">
        <v>62</v>
      </c>
      <c r="D536" t="str">
        <f>'2019_1_3_3_Downloadtabelle'!$I$8</f>
        <v>Insgesamt</v>
      </c>
      <c r="E536">
        <f>'2019_1_3_3_Downloadtabelle'!I95</f>
        <v>21.688662956359906</v>
      </c>
      <c r="F536">
        <f t="shared" si="13"/>
        <v>21.688662956359906</v>
      </c>
    </row>
    <row r="537" spans="1:6" x14ac:dyDescent="0.25">
      <c r="A537" s="86">
        <f>'2019_1_3_3_Downloadtabelle'!C96</f>
        <v>2010</v>
      </c>
      <c r="B537" t="str">
        <f>'2019_1_3_3_Downloadtabelle'!B96</f>
        <v>20 – 40</v>
      </c>
      <c r="C537" t="s">
        <v>62</v>
      </c>
      <c r="D537" t="str">
        <f>'2019_1_3_3_Downloadtabelle'!$I$8</f>
        <v>Insgesamt</v>
      </c>
      <c r="E537">
        <f>'2019_1_3_3_Downloadtabelle'!I96</f>
        <v>22.259981509638905</v>
      </c>
      <c r="F537">
        <f t="shared" si="13"/>
        <v>22.259981509638905</v>
      </c>
    </row>
    <row r="538" spans="1:6" x14ac:dyDescent="0.25">
      <c r="A538" s="86">
        <f>'2019_1_3_3_Downloadtabelle'!C97</f>
        <v>2010</v>
      </c>
      <c r="B538" t="str">
        <f>'2019_1_3_3_Downloadtabelle'!B97</f>
        <v>40 – 65</v>
      </c>
      <c r="C538" t="s">
        <v>62</v>
      </c>
      <c r="D538" t="str">
        <f>'2019_1_3_3_Downloadtabelle'!$I$8</f>
        <v>Insgesamt</v>
      </c>
      <c r="E538">
        <f>'2019_1_3_3_Downloadtabelle'!I97</f>
        <v>14.316212698698031</v>
      </c>
      <c r="F538">
        <f t="shared" si="13"/>
        <v>14.316212698698031</v>
      </c>
    </row>
    <row r="539" spans="1:6" x14ac:dyDescent="0.25">
      <c r="A539" s="86">
        <f>'2019_1_3_3_Downloadtabelle'!C98</f>
        <v>2010</v>
      </c>
      <c r="B539" t="str">
        <f>'2019_1_3_3_Downloadtabelle'!B98</f>
        <v>65 – 80</v>
      </c>
      <c r="C539" t="s">
        <v>62</v>
      </c>
      <c r="D539" t="str">
        <f>'2019_1_3_3_Downloadtabelle'!$I$8</f>
        <v>Insgesamt</v>
      </c>
      <c r="E539">
        <f>'2019_1_3_3_Downloadtabelle'!I98</f>
        <v>7.90861116488602</v>
      </c>
      <c r="F539">
        <f t="shared" si="13"/>
        <v>7.90861116488602</v>
      </c>
    </row>
    <row r="540" spans="1:6" x14ac:dyDescent="0.25">
      <c r="A540" s="86">
        <f>'2019_1_3_3_Downloadtabelle'!C99</f>
        <v>2010</v>
      </c>
      <c r="B540" t="str">
        <f>'2019_1_3_3_Downloadtabelle'!B99</f>
        <v>80 und älter</v>
      </c>
      <c r="C540" t="s">
        <v>62</v>
      </c>
      <c r="D540" t="str">
        <f>'2019_1_3_3_Downloadtabelle'!$I$8</f>
        <v>Insgesamt</v>
      </c>
      <c r="E540">
        <f>'2019_1_3_3_Downloadtabelle'!I99</f>
        <v>4.9863358168134653</v>
      </c>
      <c r="F540">
        <f t="shared" si="13"/>
        <v>4.9863358168134653</v>
      </c>
    </row>
    <row r="541" spans="1:6" x14ac:dyDescent="0.25">
      <c r="A541" s="86">
        <f>'2019_1_3_3_Downloadtabelle'!C100</f>
        <v>2010</v>
      </c>
      <c r="B541" t="str">
        <f>'2019_1_3_3_Downloadtabelle'!B100</f>
        <v>Insgesamt</v>
      </c>
      <c r="C541" t="s">
        <v>62</v>
      </c>
      <c r="D541" t="str">
        <f>'2019_1_3_3_Downloadtabelle'!$I$8</f>
        <v>Insgesamt</v>
      </c>
      <c r="E541">
        <f>'2019_1_3_3_Downloadtabelle'!I100</f>
        <v>16.848005964825198</v>
      </c>
      <c r="F541">
        <f t="shared" si="13"/>
        <v>16.848005964825198</v>
      </c>
    </row>
  </sheetData>
  <autoFilter ref="A1:D543" xr:uid="{FA38E51D-3170-43BE-92BE-AA909A76435C}"/>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N22"/>
  <sheetViews>
    <sheetView workbookViewId="0">
      <selection sqref="A1:H1"/>
    </sheetView>
  </sheetViews>
  <sheetFormatPr baseColWidth="10" defaultRowHeight="15" x14ac:dyDescent="0.25"/>
  <sheetData>
    <row r="1" spans="1:14" ht="30" customHeight="1" x14ac:dyDescent="0.25">
      <c r="A1" s="104" t="s">
        <v>47</v>
      </c>
      <c r="B1" s="104"/>
      <c r="C1" s="104"/>
      <c r="D1" s="104"/>
      <c r="E1" s="104"/>
      <c r="F1" s="104"/>
      <c r="G1" s="104"/>
      <c r="H1" s="104"/>
      <c r="I1" s="50"/>
    </row>
    <row r="2" spans="1:14" ht="30" customHeight="1" x14ac:dyDescent="0.25">
      <c r="A2" s="105" t="s">
        <v>51</v>
      </c>
      <c r="B2" s="105"/>
      <c r="C2" s="105"/>
      <c r="D2" s="105"/>
      <c r="E2" s="105"/>
      <c r="F2" s="105"/>
      <c r="G2" s="105"/>
      <c r="H2" s="105"/>
      <c r="I2" s="105"/>
    </row>
    <row r="3" spans="1:14" x14ac:dyDescent="0.25">
      <c r="A3" s="51"/>
      <c r="B3" s="51"/>
      <c r="C3" s="51"/>
      <c r="D3" s="51"/>
      <c r="E3" s="51"/>
      <c r="F3" s="51"/>
      <c r="G3" s="51"/>
      <c r="H3" s="51"/>
      <c r="I3" s="51"/>
    </row>
    <row r="4" spans="1:14" ht="8.25" customHeight="1" x14ac:dyDescent="0.25">
      <c r="A4" s="106" t="s">
        <v>0</v>
      </c>
      <c r="B4" s="97" t="s">
        <v>50</v>
      </c>
      <c r="C4" s="97"/>
      <c r="D4" s="97"/>
      <c r="E4" s="97"/>
      <c r="F4" s="97"/>
      <c r="G4" s="97"/>
      <c r="H4" s="51"/>
      <c r="I4" s="51"/>
      <c r="J4" s="45"/>
      <c r="K4" s="45"/>
      <c r="L4" s="46"/>
      <c r="M4" s="46"/>
      <c r="N4" s="46"/>
    </row>
    <row r="5" spans="1:14" ht="8.25" customHeight="1" x14ac:dyDescent="0.25">
      <c r="A5" s="107"/>
      <c r="B5" s="41" t="s">
        <v>3</v>
      </c>
      <c r="C5" s="48" t="s">
        <v>4</v>
      </c>
      <c r="D5" s="48" t="s">
        <v>5</v>
      </c>
      <c r="E5" s="109" t="s">
        <v>6</v>
      </c>
      <c r="F5" s="109"/>
      <c r="G5" s="110"/>
      <c r="H5" s="51"/>
      <c r="I5" s="51"/>
      <c r="J5" s="45"/>
      <c r="K5" s="45"/>
      <c r="L5" s="46"/>
      <c r="M5" s="46"/>
      <c r="N5" s="46"/>
    </row>
    <row r="6" spans="1:14" ht="8.25" customHeight="1" x14ac:dyDescent="0.25">
      <c r="A6" s="107"/>
      <c r="B6" s="111">
        <v>1000</v>
      </c>
      <c r="C6" s="112"/>
      <c r="D6" s="112"/>
      <c r="E6" s="48" t="s">
        <v>7</v>
      </c>
      <c r="F6" s="48" t="s">
        <v>4</v>
      </c>
      <c r="G6" s="49" t="s">
        <v>5</v>
      </c>
      <c r="H6" s="51"/>
      <c r="I6" s="51"/>
      <c r="J6" s="45"/>
      <c r="K6" s="45"/>
      <c r="L6" s="46"/>
      <c r="M6" s="46"/>
      <c r="N6" s="46"/>
    </row>
    <row r="7" spans="1:14" ht="8.25" customHeight="1" x14ac:dyDescent="0.25">
      <c r="A7" s="108"/>
      <c r="B7" s="111"/>
      <c r="C7" s="112"/>
      <c r="D7" s="112"/>
      <c r="E7" s="109" t="s">
        <v>8</v>
      </c>
      <c r="F7" s="109"/>
      <c r="G7" s="110"/>
      <c r="H7" s="51"/>
      <c r="I7" s="51"/>
      <c r="J7" s="45"/>
      <c r="K7" s="45"/>
      <c r="L7" s="46"/>
      <c r="M7" s="46"/>
      <c r="N7" s="46"/>
    </row>
    <row r="8" spans="1:14" ht="8.25" customHeight="1" x14ac:dyDescent="0.25">
      <c r="A8" s="52" t="s">
        <v>9</v>
      </c>
      <c r="B8" s="52" t="s">
        <v>10</v>
      </c>
      <c r="C8" s="52" t="s">
        <v>11</v>
      </c>
      <c r="D8" s="52" t="s">
        <v>12</v>
      </c>
      <c r="E8" s="52" t="s">
        <v>13</v>
      </c>
      <c r="F8" s="52" t="s">
        <v>14</v>
      </c>
      <c r="G8" s="52" t="s">
        <v>15</v>
      </c>
      <c r="H8" s="52"/>
      <c r="I8" s="51"/>
      <c r="J8" s="45"/>
      <c r="K8" s="45"/>
      <c r="L8" s="46"/>
      <c r="M8" s="46"/>
      <c r="N8" s="46"/>
    </row>
    <row r="9" spans="1:14" ht="8.25" customHeight="1" x14ac:dyDescent="0.25">
      <c r="A9" s="65" t="s">
        <v>17</v>
      </c>
      <c r="B9" s="66">
        <v>39.061250000000001</v>
      </c>
      <c r="C9" s="66">
        <v>37.879100000000001</v>
      </c>
      <c r="D9" s="66">
        <v>76.940349999999995</v>
      </c>
      <c r="E9" s="66">
        <v>36.676048837112575</v>
      </c>
      <c r="F9" s="66">
        <v>37.648903310488677</v>
      </c>
      <c r="G9" s="66">
        <v>37.148638200078935</v>
      </c>
      <c r="H9" s="51"/>
      <c r="I9" s="51"/>
      <c r="J9" s="45"/>
      <c r="K9" s="45"/>
      <c r="L9" s="46"/>
      <c r="M9" s="46"/>
      <c r="N9" s="46"/>
    </row>
    <row r="10" spans="1:14" ht="8.25" customHeight="1" x14ac:dyDescent="0.25">
      <c r="A10" s="65" t="s">
        <v>18</v>
      </c>
      <c r="B10" s="66">
        <v>36.041019999999996</v>
      </c>
      <c r="C10" s="66">
        <v>38.648029999999999</v>
      </c>
      <c r="D10" s="66">
        <v>74.689049999999995</v>
      </c>
      <c r="E10" s="66">
        <v>36.666957972858874</v>
      </c>
      <c r="F10" s="66">
        <v>37.641928993476562</v>
      </c>
      <c r="G10" s="66">
        <v>37.165067894909235</v>
      </c>
      <c r="H10" s="51"/>
      <c r="I10" s="51"/>
      <c r="J10" s="45"/>
      <c r="K10" s="45"/>
      <c r="L10" s="46"/>
      <c r="M10" s="46"/>
      <c r="N10" s="46"/>
    </row>
    <row r="11" spans="1:14" ht="8.25" customHeight="1" x14ac:dyDescent="0.25">
      <c r="A11" s="65" t="s">
        <v>19</v>
      </c>
      <c r="B11" s="66">
        <v>116.42134</v>
      </c>
      <c r="C11" s="66">
        <v>103.20057000000001</v>
      </c>
      <c r="D11" s="66">
        <v>219.62191000000001</v>
      </c>
      <c r="E11" s="66">
        <v>35.100307879400802</v>
      </c>
      <c r="F11" s="66">
        <v>33.882148884628478</v>
      </c>
      <c r="G11" s="66">
        <v>34.517165523803016</v>
      </c>
      <c r="H11" s="51"/>
      <c r="I11" s="51"/>
      <c r="J11" s="45"/>
      <c r="K11" s="45"/>
      <c r="L11" s="46"/>
      <c r="M11" s="46"/>
      <c r="N11" s="46"/>
    </row>
    <row r="12" spans="1:14" ht="8.25" customHeight="1" x14ac:dyDescent="0.25">
      <c r="A12" s="65" t="s">
        <v>20</v>
      </c>
      <c r="B12" s="66">
        <v>59.581510000000002</v>
      </c>
      <c r="C12" s="66">
        <v>56.277790000000003</v>
      </c>
      <c r="D12" s="66">
        <v>115.8593</v>
      </c>
      <c r="E12" s="66">
        <v>28.458009499136445</v>
      </c>
      <c r="F12" s="66">
        <v>28.73685140401474</v>
      </c>
      <c r="G12" s="66">
        <v>28.592775801273827</v>
      </c>
      <c r="H12" s="51"/>
      <c r="I12" s="51"/>
      <c r="J12" s="45"/>
      <c r="K12" s="45"/>
      <c r="L12" s="46"/>
      <c r="M12" s="46"/>
      <c r="N12" s="46"/>
    </row>
    <row r="13" spans="1:14" ht="8.25" customHeight="1" x14ac:dyDescent="0.25">
      <c r="A13" s="65" t="s">
        <v>21</v>
      </c>
      <c r="B13" s="66">
        <v>299.2321</v>
      </c>
      <c r="C13" s="66">
        <v>252.66542000000001</v>
      </c>
      <c r="D13" s="66">
        <v>551.89751999999999</v>
      </c>
      <c r="E13" s="66">
        <v>30.718905844252635</v>
      </c>
      <c r="F13" s="66">
        <v>28.194515038018654</v>
      </c>
      <c r="G13" s="66">
        <v>29.509315096412671</v>
      </c>
      <c r="H13" s="51"/>
      <c r="I13" s="51"/>
    </row>
    <row r="14" spans="1:14" ht="8.25" customHeight="1" x14ac:dyDescent="0.25">
      <c r="A14" s="65" t="s">
        <v>22</v>
      </c>
      <c r="B14" s="66">
        <v>265.28469999999999</v>
      </c>
      <c r="C14" s="66">
        <v>259.90300999999999</v>
      </c>
      <c r="D14" s="66">
        <v>525.18770999999992</v>
      </c>
      <c r="E14" s="66">
        <v>18.787014074855804</v>
      </c>
      <c r="F14" s="66">
        <v>18.302180399622742</v>
      </c>
      <c r="G14" s="66">
        <v>18.543912401309878</v>
      </c>
      <c r="H14" s="51"/>
      <c r="I14" s="51"/>
    </row>
    <row r="15" spans="1:14" ht="8.25" customHeight="1" x14ac:dyDescent="0.25">
      <c r="A15" s="65" t="s">
        <v>23</v>
      </c>
      <c r="B15" s="66">
        <v>64.191199999999995</v>
      </c>
      <c r="C15" s="66">
        <v>66.431100000000001</v>
      </c>
      <c r="D15" s="66">
        <v>130.6223</v>
      </c>
      <c r="E15" s="66">
        <v>10.972840445540617</v>
      </c>
      <c r="F15" s="66">
        <v>10.293760273155275</v>
      </c>
      <c r="G15" s="66">
        <v>10.616644959496814</v>
      </c>
      <c r="H15" s="51"/>
      <c r="I15" s="51"/>
    </row>
    <row r="16" spans="1:14" ht="8.25" customHeight="1" x14ac:dyDescent="0.25">
      <c r="A16" s="65" t="s">
        <v>24</v>
      </c>
      <c r="B16" s="66">
        <v>10.583440000000001</v>
      </c>
      <c r="C16" s="66">
        <v>20.704909999999998</v>
      </c>
      <c r="D16" s="66">
        <v>31.288350000000001</v>
      </c>
      <c r="E16" s="66">
        <v>6.1906004469003042</v>
      </c>
      <c r="F16" s="66">
        <v>7.6605783334445769</v>
      </c>
      <c r="G16" s="66">
        <v>7.0910286799076374</v>
      </c>
      <c r="H16" s="51"/>
      <c r="I16" s="51"/>
    </row>
    <row r="17" spans="1:9" ht="16.5" customHeight="1" x14ac:dyDescent="0.25">
      <c r="A17" s="67" t="s">
        <v>5</v>
      </c>
      <c r="B17" s="68">
        <v>890.39656000000002</v>
      </c>
      <c r="C17" s="68">
        <v>835.70993999999996</v>
      </c>
      <c r="D17" s="69">
        <v>1726.1064999999999</v>
      </c>
      <c r="E17" s="68">
        <v>22.901341234937014</v>
      </c>
      <c r="F17" s="68">
        <v>21.23485221499984</v>
      </c>
      <c r="G17" s="68">
        <v>22.063028024296166</v>
      </c>
      <c r="H17" s="51"/>
      <c r="I17" s="51"/>
    </row>
    <row r="18" spans="1:9" x14ac:dyDescent="0.25">
      <c r="A18" s="53"/>
      <c r="H18" s="51"/>
      <c r="I18" s="51"/>
    </row>
    <row r="19" spans="1:9" ht="8.25" customHeight="1" x14ac:dyDescent="0.25">
      <c r="A19" s="103" t="s">
        <v>48</v>
      </c>
      <c r="B19" s="103"/>
      <c r="C19" s="103"/>
      <c r="D19" s="103"/>
      <c r="E19" s="103"/>
      <c r="F19" s="103"/>
      <c r="G19" s="103"/>
      <c r="H19" s="103"/>
      <c r="I19" s="51"/>
    </row>
    <row r="20" spans="1:9" ht="8.25" customHeight="1" x14ac:dyDescent="0.25">
      <c r="A20" s="90" t="s">
        <v>52</v>
      </c>
      <c r="B20" s="90"/>
      <c r="C20" s="90"/>
      <c r="D20" s="90"/>
      <c r="E20" s="90"/>
      <c r="F20" s="90"/>
      <c r="G20" s="90"/>
      <c r="H20" s="90"/>
      <c r="I20" s="51"/>
    </row>
    <row r="21" spans="1:9" ht="8.25" customHeight="1" x14ac:dyDescent="0.25">
      <c r="A21" s="54"/>
      <c r="B21" s="54"/>
      <c r="C21" s="54"/>
      <c r="D21" s="54"/>
      <c r="E21" s="54"/>
      <c r="F21" s="54"/>
      <c r="G21" s="54"/>
      <c r="H21" s="54"/>
      <c r="I21" s="51"/>
    </row>
    <row r="22" spans="1:9" ht="8.25" customHeight="1" x14ac:dyDescent="0.25">
      <c r="A22" s="55" t="s">
        <v>49</v>
      </c>
      <c r="B22" s="55"/>
      <c r="C22" s="55"/>
      <c r="D22" s="55"/>
      <c r="E22" s="55"/>
      <c r="F22" s="55"/>
      <c r="G22" s="55"/>
      <c r="H22" s="55"/>
      <c r="I22" s="56"/>
    </row>
  </sheetData>
  <autoFilter ref="A8:G8" xr:uid="{00000000-0009-0000-0000-000001000000}"/>
  <mergeCells count="9">
    <mergeCell ref="A19:H19"/>
    <mergeCell ref="A20:H20"/>
    <mergeCell ref="A1:H1"/>
    <mergeCell ref="A2:I2"/>
    <mergeCell ref="A4:A7"/>
    <mergeCell ref="B4:G4"/>
    <mergeCell ref="E5:G5"/>
    <mergeCell ref="B6:D7"/>
    <mergeCell ref="E7:G7"/>
  </mergeCells>
  <pageMargins left="0.7" right="0.7" top="0.78740157499999996" bottom="0.78740157499999996" header="0.3" footer="0.3"/>
  <pageSetup paperSize="9" orientation="portrait" r:id="rId1"/>
  <ignoredErrors>
    <ignoredError sqref="A8:G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7839-F361-4E59-9D2C-24C572DFDD8C}">
  <sheetPr codeName="Tabelle8"/>
  <dimension ref="A1:E543"/>
  <sheetViews>
    <sheetView workbookViewId="0">
      <selection sqref="A1:E541"/>
    </sheetView>
  </sheetViews>
  <sheetFormatPr baseColWidth="10" defaultRowHeight="15" x14ac:dyDescent="0.25"/>
  <sheetData>
    <row r="1" spans="1:5" x14ac:dyDescent="0.25">
      <c r="A1" t="s">
        <v>57</v>
      </c>
      <c r="B1" t="s">
        <v>58</v>
      </c>
      <c r="C1" t="s">
        <v>59</v>
      </c>
      <c r="D1" t="s">
        <v>30</v>
      </c>
      <c r="E1" t="s">
        <v>60</v>
      </c>
    </row>
    <row r="2" spans="1:5" x14ac:dyDescent="0.25">
      <c r="A2">
        <v>2019</v>
      </c>
      <c r="B2" t="s">
        <v>17</v>
      </c>
      <c r="C2" t="s">
        <v>61</v>
      </c>
      <c r="D2" t="s">
        <v>3</v>
      </c>
      <c r="E2" s="87" t="s">
        <v>63</v>
      </c>
    </row>
    <row r="3" spans="1:5" x14ac:dyDescent="0.25">
      <c r="A3">
        <v>2019</v>
      </c>
      <c r="B3" t="s">
        <v>18</v>
      </c>
      <c r="C3" t="s">
        <v>61</v>
      </c>
      <c r="D3" t="s">
        <v>3</v>
      </c>
      <c r="E3" s="87" t="s">
        <v>64</v>
      </c>
    </row>
    <row r="4" spans="1:5" x14ac:dyDescent="0.25">
      <c r="A4">
        <v>2019</v>
      </c>
      <c r="B4" t="s">
        <v>19</v>
      </c>
      <c r="C4" t="s">
        <v>61</v>
      </c>
      <c r="D4" t="s">
        <v>3</v>
      </c>
      <c r="E4" s="87" t="s">
        <v>65</v>
      </c>
    </row>
    <row r="5" spans="1:5" x14ac:dyDescent="0.25">
      <c r="A5">
        <v>2019</v>
      </c>
      <c r="B5" t="s">
        <v>20</v>
      </c>
      <c r="C5" t="s">
        <v>61</v>
      </c>
      <c r="D5" t="s">
        <v>3</v>
      </c>
      <c r="E5" s="87" t="s">
        <v>66</v>
      </c>
    </row>
    <row r="6" spans="1:5" x14ac:dyDescent="0.25">
      <c r="A6">
        <v>2019</v>
      </c>
      <c r="B6" t="s">
        <v>21</v>
      </c>
      <c r="C6" t="s">
        <v>61</v>
      </c>
      <c r="D6" t="s">
        <v>3</v>
      </c>
      <c r="E6" s="87" t="s">
        <v>67</v>
      </c>
    </row>
    <row r="7" spans="1:5" x14ac:dyDescent="0.25">
      <c r="A7">
        <v>2019</v>
      </c>
      <c r="B7" t="s">
        <v>22</v>
      </c>
      <c r="C7" t="s">
        <v>61</v>
      </c>
      <c r="D7" t="s">
        <v>3</v>
      </c>
      <c r="E7" s="87" t="s">
        <v>68</v>
      </c>
    </row>
    <row r="8" spans="1:5" x14ac:dyDescent="0.25">
      <c r="A8">
        <v>2019</v>
      </c>
      <c r="B8" t="s">
        <v>23</v>
      </c>
      <c r="C8" t="s">
        <v>61</v>
      </c>
      <c r="D8" t="s">
        <v>3</v>
      </c>
      <c r="E8" s="87" t="s">
        <v>69</v>
      </c>
    </row>
    <row r="9" spans="1:5" x14ac:dyDescent="0.25">
      <c r="A9">
        <v>2019</v>
      </c>
      <c r="B9" t="s">
        <v>24</v>
      </c>
      <c r="C9" t="s">
        <v>61</v>
      </c>
      <c r="D9" t="s">
        <v>3</v>
      </c>
      <c r="E9" s="87" t="s">
        <v>70</v>
      </c>
    </row>
    <row r="10" spans="1:5" x14ac:dyDescent="0.25">
      <c r="A10">
        <v>2019</v>
      </c>
      <c r="B10" t="s">
        <v>5</v>
      </c>
      <c r="C10" t="s">
        <v>61</v>
      </c>
      <c r="D10" t="s">
        <v>3</v>
      </c>
      <c r="E10" s="87" t="s">
        <v>71</v>
      </c>
    </row>
    <row r="11" spans="1:5" x14ac:dyDescent="0.25">
      <c r="A11">
        <v>2018</v>
      </c>
      <c r="B11" t="s">
        <v>17</v>
      </c>
      <c r="C11" t="s">
        <v>61</v>
      </c>
      <c r="D11" t="s">
        <v>3</v>
      </c>
      <c r="E11" s="87" t="s">
        <v>72</v>
      </c>
    </row>
    <row r="12" spans="1:5" x14ac:dyDescent="0.25">
      <c r="A12">
        <v>2018</v>
      </c>
      <c r="B12" t="s">
        <v>18</v>
      </c>
      <c r="C12" t="s">
        <v>61</v>
      </c>
      <c r="D12" t="s">
        <v>3</v>
      </c>
      <c r="E12" s="87" t="s">
        <v>73</v>
      </c>
    </row>
    <row r="13" spans="1:5" x14ac:dyDescent="0.25">
      <c r="A13">
        <v>2018</v>
      </c>
      <c r="B13" t="s">
        <v>19</v>
      </c>
      <c r="C13" t="s">
        <v>61</v>
      </c>
      <c r="D13" t="s">
        <v>3</v>
      </c>
      <c r="E13" s="87" t="s">
        <v>74</v>
      </c>
    </row>
    <row r="14" spans="1:5" x14ac:dyDescent="0.25">
      <c r="A14">
        <v>2018</v>
      </c>
      <c r="B14" t="s">
        <v>20</v>
      </c>
      <c r="C14" t="s">
        <v>61</v>
      </c>
      <c r="D14" t="s">
        <v>3</v>
      </c>
      <c r="E14" s="87" t="s">
        <v>75</v>
      </c>
    </row>
    <row r="15" spans="1:5" x14ac:dyDescent="0.25">
      <c r="A15">
        <v>2018</v>
      </c>
      <c r="B15" t="s">
        <v>21</v>
      </c>
      <c r="C15" t="s">
        <v>61</v>
      </c>
      <c r="D15" t="s">
        <v>3</v>
      </c>
      <c r="E15" s="87" t="s">
        <v>76</v>
      </c>
    </row>
    <row r="16" spans="1:5" x14ac:dyDescent="0.25">
      <c r="A16">
        <v>2018</v>
      </c>
      <c r="B16" t="s">
        <v>22</v>
      </c>
      <c r="C16" t="s">
        <v>61</v>
      </c>
      <c r="D16" t="s">
        <v>3</v>
      </c>
      <c r="E16" s="87" t="s">
        <v>77</v>
      </c>
    </row>
    <row r="17" spans="1:5" x14ac:dyDescent="0.25">
      <c r="A17">
        <v>2018</v>
      </c>
      <c r="B17" t="s">
        <v>23</v>
      </c>
      <c r="C17" t="s">
        <v>61</v>
      </c>
      <c r="D17" t="s">
        <v>3</v>
      </c>
      <c r="E17" s="87" t="s">
        <v>78</v>
      </c>
    </row>
    <row r="18" spans="1:5" x14ac:dyDescent="0.25">
      <c r="A18">
        <v>2018</v>
      </c>
      <c r="B18" t="s">
        <v>24</v>
      </c>
      <c r="C18" t="s">
        <v>61</v>
      </c>
      <c r="D18" t="s">
        <v>3</v>
      </c>
      <c r="E18" s="87" t="s">
        <v>79</v>
      </c>
    </row>
    <row r="19" spans="1:5" x14ac:dyDescent="0.25">
      <c r="A19">
        <v>2018</v>
      </c>
      <c r="B19" t="s">
        <v>5</v>
      </c>
      <c r="C19" t="s">
        <v>61</v>
      </c>
      <c r="D19" t="s">
        <v>3</v>
      </c>
      <c r="E19" s="87" t="s">
        <v>80</v>
      </c>
    </row>
    <row r="20" spans="1:5" x14ac:dyDescent="0.25">
      <c r="A20">
        <v>2017</v>
      </c>
      <c r="B20" t="s">
        <v>17</v>
      </c>
      <c r="C20" t="s">
        <v>61</v>
      </c>
      <c r="D20" t="s">
        <v>3</v>
      </c>
      <c r="E20" s="87" t="s">
        <v>81</v>
      </c>
    </row>
    <row r="21" spans="1:5" x14ac:dyDescent="0.25">
      <c r="A21">
        <v>2017</v>
      </c>
      <c r="B21" t="s">
        <v>18</v>
      </c>
      <c r="C21" t="s">
        <v>61</v>
      </c>
      <c r="D21" t="s">
        <v>3</v>
      </c>
      <c r="E21" s="87" t="s">
        <v>82</v>
      </c>
    </row>
    <row r="22" spans="1:5" x14ac:dyDescent="0.25">
      <c r="A22">
        <v>2017</v>
      </c>
      <c r="B22" t="s">
        <v>19</v>
      </c>
      <c r="C22" t="s">
        <v>61</v>
      </c>
      <c r="D22" t="s">
        <v>3</v>
      </c>
      <c r="E22" s="87" t="s">
        <v>83</v>
      </c>
    </row>
    <row r="23" spans="1:5" x14ac:dyDescent="0.25">
      <c r="A23">
        <v>2017</v>
      </c>
      <c r="B23" t="s">
        <v>20</v>
      </c>
      <c r="C23" t="s">
        <v>61</v>
      </c>
      <c r="D23" t="s">
        <v>3</v>
      </c>
      <c r="E23" s="87" t="s">
        <v>84</v>
      </c>
    </row>
    <row r="24" spans="1:5" x14ac:dyDescent="0.25">
      <c r="A24">
        <v>2017</v>
      </c>
      <c r="B24" t="s">
        <v>21</v>
      </c>
      <c r="C24" t="s">
        <v>61</v>
      </c>
      <c r="D24" t="s">
        <v>3</v>
      </c>
      <c r="E24" s="87" t="s">
        <v>85</v>
      </c>
    </row>
    <row r="25" spans="1:5" x14ac:dyDescent="0.25">
      <c r="A25">
        <v>2017</v>
      </c>
      <c r="B25" t="s">
        <v>22</v>
      </c>
      <c r="C25" t="s">
        <v>61</v>
      </c>
      <c r="D25" t="s">
        <v>3</v>
      </c>
      <c r="E25" s="87" t="s">
        <v>86</v>
      </c>
    </row>
    <row r="26" spans="1:5" x14ac:dyDescent="0.25">
      <c r="A26">
        <v>2017</v>
      </c>
      <c r="B26" t="s">
        <v>23</v>
      </c>
      <c r="C26" t="s">
        <v>61</v>
      </c>
      <c r="D26" t="s">
        <v>3</v>
      </c>
      <c r="E26" s="87" t="s">
        <v>87</v>
      </c>
    </row>
    <row r="27" spans="1:5" x14ac:dyDescent="0.25">
      <c r="A27">
        <v>2017</v>
      </c>
      <c r="B27" t="s">
        <v>24</v>
      </c>
      <c r="C27" t="s">
        <v>61</v>
      </c>
      <c r="D27" t="s">
        <v>3</v>
      </c>
      <c r="E27" s="87" t="s">
        <v>88</v>
      </c>
    </row>
    <row r="28" spans="1:5" x14ac:dyDescent="0.25">
      <c r="A28">
        <v>2017</v>
      </c>
      <c r="B28" t="s">
        <v>5</v>
      </c>
      <c r="C28" t="s">
        <v>61</v>
      </c>
      <c r="D28" t="s">
        <v>3</v>
      </c>
      <c r="E28" s="87" t="s">
        <v>89</v>
      </c>
    </row>
    <row r="29" spans="1:5" x14ac:dyDescent="0.25">
      <c r="A29">
        <v>2016</v>
      </c>
      <c r="B29" t="s">
        <v>17</v>
      </c>
      <c r="C29" t="s">
        <v>61</v>
      </c>
      <c r="D29" t="s">
        <v>3</v>
      </c>
      <c r="E29" s="87" t="s">
        <v>90</v>
      </c>
    </row>
    <row r="30" spans="1:5" x14ac:dyDescent="0.25">
      <c r="A30">
        <v>2016</v>
      </c>
      <c r="B30" t="s">
        <v>18</v>
      </c>
      <c r="C30" t="s">
        <v>61</v>
      </c>
      <c r="D30" t="s">
        <v>3</v>
      </c>
      <c r="E30" s="87" t="s">
        <v>91</v>
      </c>
    </row>
    <row r="31" spans="1:5" x14ac:dyDescent="0.25">
      <c r="A31">
        <v>2016</v>
      </c>
      <c r="B31" t="s">
        <v>19</v>
      </c>
      <c r="C31" t="s">
        <v>61</v>
      </c>
      <c r="D31" t="s">
        <v>3</v>
      </c>
      <c r="E31" s="87" t="s">
        <v>92</v>
      </c>
    </row>
    <row r="32" spans="1:5" x14ac:dyDescent="0.25">
      <c r="A32">
        <v>2016</v>
      </c>
      <c r="B32" t="s">
        <v>20</v>
      </c>
      <c r="C32" t="s">
        <v>61</v>
      </c>
      <c r="D32" t="s">
        <v>3</v>
      </c>
      <c r="E32" s="87" t="s">
        <v>93</v>
      </c>
    </row>
    <row r="33" spans="1:5" x14ac:dyDescent="0.25">
      <c r="A33">
        <v>2016</v>
      </c>
      <c r="B33" t="s">
        <v>21</v>
      </c>
      <c r="C33" t="s">
        <v>61</v>
      </c>
      <c r="D33" t="s">
        <v>3</v>
      </c>
      <c r="E33" s="87" t="s">
        <v>94</v>
      </c>
    </row>
    <row r="34" spans="1:5" x14ac:dyDescent="0.25">
      <c r="A34">
        <v>2016</v>
      </c>
      <c r="B34" t="s">
        <v>22</v>
      </c>
      <c r="C34" t="s">
        <v>61</v>
      </c>
      <c r="D34" t="s">
        <v>3</v>
      </c>
      <c r="E34" s="87" t="s">
        <v>95</v>
      </c>
    </row>
    <row r="35" spans="1:5" x14ac:dyDescent="0.25">
      <c r="A35">
        <v>2016</v>
      </c>
      <c r="B35" t="s">
        <v>23</v>
      </c>
      <c r="C35" t="s">
        <v>61</v>
      </c>
      <c r="D35" t="s">
        <v>3</v>
      </c>
      <c r="E35" s="87" t="s">
        <v>96</v>
      </c>
    </row>
    <row r="36" spans="1:5" x14ac:dyDescent="0.25">
      <c r="A36">
        <v>2016</v>
      </c>
      <c r="B36" t="s">
        <v>24</v>
      </c>
      <c r="C36" t="s">
        <v>61</v>
      </c>
      <c r="D36" t="s">
        <v>3</v>
      </c>
      <c r="E36" s="87" t="s">
        <v>97</v>
      </c>
    </row>
    <row r="37" spans="1:5" x14ac:dyDescent="0.25">
      <c r="A37">
        <v>2016</v>
      </c>
      <c r="B37" t="s">
        <v>5</v>
      </c>
      <c r="C37" t="s">
        <v>61</v>
      </c>
      <c r="D37" t="s">
        <v>3</v>
      </c>
      <c r="E37" s="87" t="s">
        <v>98</v>
      </c>
    </row>
    <row r="38" spans="1:5" x14ac:dyDescent="0.25">
      <c r="A38">
        <v>2015</v>
      </c>
      <c r="B38" t="s">
        <v>17</v>
      </c>
      <c r="C38" t="s">
        <v>61</v>
      </c>
      <c r="D38" t="s">
        <v>3</v>
      </c>
      <c r="E38" s="87" t="s">
        <v>99</v>
      </c>
    </row>
    <row r="39" spans="1:5" x14ac:dyDescent="0.25">
      <c r="A39">
        <v>2015</v>
      </c>
      <c r="B39" t="s">
        <v>18</v>
      </c>
      <c r="C39" t="s">
        <v>61</v>
      </c>
      <c r="D39" t="s">
        <v>3</v>
      </c>
      <c r="E39" s="87" t="s">
        <v>100</v>
      </c>
    </row>
    <row r="40" spans="1:5" x14ac:dyDescent="0.25">
      <c r="A40">
        <v>2015</v>
      </c>
      <c r="B40" t="s">
        <v>19</v>
      </c>
      <c r="C40" t="s">
        <v>61</v>
      </c>
      <c r="D40" t="s">
        <v>3</v>
      </c>
      <c r="E40" s="87" t="s">
        <v>101</v>
      </c>
    </row>
    <row r="41" spans="1:5" x14ac:dyDescent="0.25">
      <c r="A41">
        <v>2015</v>
      </c>
      <c r="B41" t="s">
        <v>20</v>
      </c>
      <c r="C41" t="s">
        <v>61</v>
      </c>
      <c r="D41" t="s">
        <v>3</v>
      </c>
      <c r="E41" s="87" t="s">
        <v>102</v>
      </c>
    </row>
    <row r="42" spans="1:5" x14ac:dyDescent="0.25">
      <c r="A42">
        <v>2015</v>
      </c>
      <c r="B42" t="s">
        <v>21</v>
      </c>
      <c r="C42" t="s">
        <v>61</v>
      </c>
      <c r="D42" t="s">
        <v>3</v>
      </c>
      <c r="E42" s="87" t="s">
        <v>103</v>
      </c>
    </row>
    <row r="43" spans="1:5" x14ac:dyDescent="0.25">
      <c r="A43">
        <v>2015</v>
      </c>
      <c r="B43" t="s">
        <v>22</v>
      </c>
      <c r="C43" t="s">
        <v>61</v>
      </c>
      <c r="D43" t="s">
        <v>3</v>
      </c>
      <c r="E43" s="87" t="s">
        <v>104</v>
      </c>
    </row>
    <row r="44" spans="1:5" x14ac:dyDescent="0.25">
      <c r="A44">
        <v>2015</v>
      </c>
      <c r="B44" t="s">
        <v>23</v>
      </c>
      <c r="C44" t="s">
        <v>61</v>
      </c>
      <c r="D44" t="s">
        <v>3</v>
      </c>
      <c r="E44" s="87" t="s">
        <v>105</v>
      </c>
    </row>
    <row r="45" spans="1:5" x14ac:dyDescent="0.25">
      <c r="A45">
        <v>2015</v>
      </c>
      <c r="B45" t="s">
        <v>24</v>
      </c>
      <c r="C45" t="s">
        <v>61</v>
      </c>
      <c r="D45" t="s">
        <v>3</v>
      </c>
      <c r="E45" s="87" t="s">
        <v>106</v>
      </c>
    </row>
    <row r="46" spans="1:5" x14ac:dyDescent="0.25">
      <c r="A46">
        <v>2015</v>
      </c>
      <c r="B46" t="s">
        <v>5</v>
      </c>
      <c r="C46" t="s">
        <v>61</v>
      </c>
      <c r="D46" t="s">
        <v>3</v>
      </c>
      <c r="E46" s="87" t="s">
        <v>107</v>
      </c>
    </row>
    <row r="47" spans="1:5" x14ac:dyDescent="0.25">
      <c r="A47">
        <v>2014</v>
      </c>
      <c r="B47" t="s">
        <v>17</v>
      </c>
      <c r="C47" t="s">
        <v>61</v>
      </c>
      <c r="D47" t="s">
        <v>3</v>
      </c>
      <c r="E47" s="87" t="s">
        <v>108</v>
      </c>
    </row>
    <row r="48" spans="1:5" x14ac:dyDescent="0.25">
      <c r="A48">
        <v>2014</v>
      </c>
      <c r="B48" t="s">
        <v>18</v>
      </c>
      <c r="C48" t="s">
        <v>61</v>
      </c>
      <c r="D48" t="s">
        <v>3</v>
      </c>
      <c r="E48" s="87" t="s">
        <v>109</v>
      </c>
    </row>
    <row r="49" spans="1:5" x14ac:dyDescent="0.25">
      <c r="A49">
        <v>2014</v>
      </c>
      <c r="B49" t="s">
        <v>19</v>
      </c>
      <c r="C49" t="s">
        <v>61</v>
      </c>
      <c r="D49" t="s">
        <v>3</v>
      </c>
      <c r="E49" s="87" t="s">
        <v>110</v>
      </c>
    </row>
    <row r="50" spans="1:5" x14ac:dyDescent="0.25">
      <c r="A50">
        <v>2014</v>
      </c>
      <c r="B50" t="s">
        <v>20</v>
      </c>
      <c r="C50" t="s">
        <v>61</v>
      </c>
      <c r="D50" t="s">
        <v>3</v>
      </c>
      <c r="E50" s="87" t="s">
        <v>111</v>
      </c>
    </row>
    <row r="51" spans="1:5" x14ac:dyDescent="0.25">
      <c r="A51">
        <v>2014</v>
      </c>
      <c r="B51" t="s">
        <v>21</v>
      </c>
      <c r="C51" t="s">
        <v>61</v>
      </c>
      <c r="D51" t="s">
        <v>3</v>
      </c>
      <c r="E51" s="87" t="s">
        <v>112</v>
      </c>
    </row>
    <row r="52" spans="1:5" x14ac:dyDescent="0.25">
      <c r="A52">
        <v>2014</v>
      </c>
      <c r="B52" t="s">
        <v>22</v>
      </c>
      <c r="C52" t="s">
        <v>61</v>
      </c>
      <c r="D52" t="s">
        <v>3</v>
      </c>
      <c r="E52" s="87" t="s">
        <v>113</v>
      </c>
    </row>
    <row r="53" spans="1:5" x14ac:dyDescent="0.25">
      <c r="A53">
        <v>2014</v>
      </c>
      <c r="B53" t="s">
        <v>23</v>
      </c>
      <c r="C53" t="s">
        <v>61</v>
      </c>
      <c r="D53" t="s">
        <v>3</v>
      </c>
      <c r="E53" s="87" t="s">
        <v>114</v>
      </c>
    </row>
    <row r="54" spans="1:5" x14ac:dyDescent="0.25">
      <c r="A54">
        <v>2014</v>
      </c>
      <c r="B54" t="s">
        <v>24</v>
      </c>
      <c r="C54" t="s">
        <v>61</v>
      </c>
      <c r="D54" t="s">
        <v>3</v>
      </c>
      <c r="E54" s="87" t="s">
        <v>115</v>
      </c>
    </row>
    <row r="55" spans="1:5" x14ac:dyDescent="0.25">
      <c r="A55">
        <v>2014</v>
      </c>
      <c r="B55" t="s">
        <v>5</v>
      </c>
      <c r="C55" t="s">
        <v>61</v>
      </c>
      <c r="D55" t="s">
        <v>3</v>
      </c>
      <c r="E55" s="87" t="s">
        <v>116</v>
      </c>
    </row>
    <row r="56" spans="1:5" x14ac:dyDescent="0.25">
      <c r="A56">
        <v>2013</v>
      </c>
      <c r="B56" t="s">
        <v>17</v>
      </c>
      <c r="C56" t="s">
        <v>61</v>
      </c>
      <c r="D56" t="s">
        <v>3</v>
      </c>
      <c r="E56" s="87" t="s">
        <v>117</v>
      </c>
    </row>
    <row r="57" spans="1:5" x14ac:dyDescent="0.25">
      <c r="A57">
        <v>2013</v>
      </c>
      <c r="B57" t="s">
        <v>18</v>
      </c>
      <c r="C57" t="s">
        <v>61</v>
      </c>
      <c r="D57" t="s">
        <v>3</v>
      </c>
      <c r="E57" s="87" t="s">
        <v>118</v>
      </c>
    </row>
    <row r="58" spans="1:5" x14ac:dyDescent="0.25">
      <c r="A58">
        <v>2013</v>
      </c>
      <c r="B58" t="s">
        <v>19</v>
      </c>
      <c r="C58" t="s">
        <v>61</v>
      </c>
      <c r="D58" t="s">
        <v>3</v>
      </c>
      <c r="E58" s="87" t="s">
        <v>119</v>
      </c>
    </row>
    <row r="59" spans="1:5" x14ac:dyDescent="0.25">
      <c r="A59">
        <v>2013</v>
      </c>
      <c r="B59" t="s">
        <v>20</v>
      </c>
      <c r="C59" t="s">
        <v>61</v>
      </c>
      <c r="D59" t="s">
        <v>3</v>
      </c>
      <c r="E59" s="87" t="s">
        <v>120</v>
      </c>
    </row>
    <row r="60" spans="1:5" x14ac:dyDescent="0.25">
      <c r="A60">
        <v>2013</v>
      </c>
      <c r="B60" t="s">
        <v>21</v>
      </c>
      <c r="C60" t="s">
        <v>61</v>
      </c>
      <c r="D60" t="s">
        <v>3</v>
      </c>
      <c r="E60" s="87" t="s">
        <v>121</v>
      </c>
    </row>
    <row r="61" spans="1:5" x14ac:dyDescent="0.25">
      <c r="A61">
        <v>2013</v>
      </c>
      <c r="B61" t="s">
        <v>22</v>
      </c>
      <c r="C61" t="s">
        <v>61</v>
      </c>
      <c r="D61" t="s">
        <v>3</v>
      </c>
      <c r="E61" s="87" t="s">
        <v>122</v>
      </c>
    </row>
    <row r="62" spans="1:5" x14ac:dyDescent="0.25">
      <c r="A62">
        <v>2013</v>
      </c>
      <c r="B62" t="s">
        <v>23</v>
      </c>
      <c r="C62" t="s">
        <v>61</v>
      </c>
      <c r="D62" t="s">
        <v>3</v>
      </c>
      <c r="E62" s="87" t="s">
        <v>123</v>
      </c>
    </row>
    <row r="63" spans="1:5" x14ac:dyDescent="0.25">
      <c r="A63">
        <v>2013</v>
      </c>
      <c r="B63" t="s">
        <v>24</v>
      </c>
      <c r="C63" t="s">
        <v>61</v>
      </c>
      <c r="D63" t="s">
        <v>3</v>
      </c>
      <c r="E63" s="87" t="s">
        <v>124</v>
      </c>
    </row>
    <row r="64" spans="1:5" x14ac:dyDescent="0.25">
      <c r="A64">
        <v>2013</v>
      </c>
      <c r="B64" t="s">
        <v>5</v>
      </c>
      <c r="C64" t="s">
        <v>61</v>
      </c>
      <c r="D64" t="s">
        <v>3</v>
      </c>
      <c r="E64" s="87" t="s">
        <v>125</v>
      </c>
    </row>
    <row r="65" spans="1:5" x14ac:dyDescent="0.25">
      <c r="A65">
        <v>2012</v>
      </c>
      <c r="B65" t="s">
        <v>17</v>
      </c>
      <c r="C65" t="s">
        <v>61</v>
      </c>
      <c r="D65" t="s">
        <v>3</v>
      </c>
      <c r="E65" s="87" t="s">
        <v>126</v>
      </c>
    </row>
    <row r="66" spans="1:5" x14ac:dyDescent="0.25">
      <c r="A66">
        <v>2012</v>
      </c>
      <c r="B66" t="s">
        <v>18</v>
      </c>
      <c r="C66" t="s">
        <v>61</v>
      </c>
      <c r="D66" t="s">
        <v>3</v>
      </c>
      <c r="E66" s="87" t="s">
        <v>118</v>
      </c>
    </row>
    <row r="67" spans="1:5" x14ac:dyDescent="0.25">
      <c r="A67">
        <v>2012</v>
      </c>
      <c r="B67" t="s">
        <v>19</v>
      </c>
      <c r="C67" t="s">
        <v>61</v>
      </c>
      <c r="D67" t="s">
        <v>3</v>
      </c>
      <c r="E67" s="87" t="s">
        <v>127</v>
      </c>
    </row>
    <row r="68" spans="1:5" x14ac:dyDescent="0.25">
      <c r="A68">
        <v>2012</v>
      </c>
      <c r="B68" t="s">
        <v>20</v>
      </c>
      <c r="C68" t="s">
        <v>61</v>
      </c>
      <c r="D68" t="s">
        <v>3</v>
      </c>
      <c r="E68" s="87" t="s">
        <v>128</v>
      </c>
    </row>
    <row r="69" spans="1:5" x14ac:dyDescent="0.25">
      <c r="A69">
        <v>2012</v>
      </c>
      <c r="B69" t="s">
        <v>21</v>
      </c>
      <c r="C69" t="s">
        <v>61</v>
      </c>
      <c r="D69" t="s">
        <v>3</v>
      </c>
      <c r="E69" s="87" t="s">
        <v>129</v>
      </c>
    </row>
    <row r="70" spans="1:5" x14ac:dyDescent="0.25">
      <c r="A70">
        <v>2012</v>
      </c>
      <c r="B70" t="s">
        <v>22</v>
      </c>
      <c r="C70" t="s">
        <v>61</v>
      </c>
      <c r="D70" t="s">
        <v>3</v>
      </c>
      <c r="E70" s="87" t="s">
        <v>130</v>
      </c>
    </row>
    <row r="71" spans="1:5" x14ac:dyDescent="0.25">
      <c r="A71">
        <v>2012</v>
      </c>
      <c r="B71" t="s">
        <v>23</v>
      </c>
      <c r="C71" t="s">
        <v>61</v>
      </c>
      <c r="D71" t="s">
        <v>3</v>
      </c>
      <c r="E71" s="87" t="s">
        <v>131</v>
      </c>
    </row>
    <row r="72" spans="1:5" x14ac:dyDescent="0.25">
      <c r="A72">
        <v>2012</v>
      </c>
      <c r="B72" t="s">
        <v>24</v>
      </c>
      <c r="C72" t="s">
        <v>61</v>
      </c>
      <c r="D72" t="s">
        <v>3</v>
      </c>
      <c r="E72" s="87" t="s">
        <v>132</v>
      </c>
    </row>
    <row r="73" spans="1:5" x14ac:dyDescent="0.25">
      <c r="A73">
        <v>2012</v>
      </c>
      <c r="B73" t="s">
        <v>5</v>
      </c>
      <c r="C73" t="s">
        <v>61</v>
      </c>
      <c r="D73" t="s">
        <v>3</v>
      </c>
      <c r="E73" s="87" t="s">
        <v>133</v>
      </c>
    </row>
    <row r="74" spans="1:5" x14ac:dyDescent="0.25">
      <c r="A74">
        <v>2011</v>
      </c>
      <c r="B74" t="s">
        <v>17</v>
      </c>
      <c r="C74" t="s">
        <v>61</v>
      </c>
      <c r="D74" t="s">
        <v>3</v>
      </c>
      <c r="E74" s="87" t="s">
        <v>134</v>
      </c>
    </row>
    <row r="75" spans="1:5" x14ac:dyDescent="0.25">
      <c r="A75">
        <v>2011</v>
      </c>
      <c r="B75" t="s">
        <v>18</v>
      </c>
      <c r="C75" t="s">
        <v>61</v>
      </c>
      <c r="D75" t="s">
        <v>3</v>
      </c>
      <c r="E75" s="87" t="s">
        <v>135</v>
      </c>
    </row>
    <row r="76" spans="1:5" x14ac:dyDescent="0.25">
      <c r="A76">
        <v>2011</v>
      </c>
      <c r="B76" t="s">
        <v>19</v>
      </c>
      <c r="C76" t="s">
        <v>61</v>
      </c>
      <c r="D76" t="s">
        <v>3</v>
      </c>
      <c r="E76" s="87" t="s">
        <v>136</v>
      </c>
    </row>
    <row r="77" spans="1:5" x14ac:dyDescent="0.25">
      <c r="A77">
        <v>2011</v>
      </c>
      <c r="B77" t="s">
        <v>20</v>
      </c>
      <c r="C77" t="s">
        <v>61</v>
      </c>
      <c r="D77" t="s">
        <v>3</v>
      </c>
      <c r="E77" s="87" t="s">
        <v>137</v>
      </c>
    </row>
    <row r="78" spans="1:5" x14ac:dyDescent="0.25">
      <c r="A78">
        <v>2011</v>
      </c>
      <c r="B78" t="s">
        <v>21</v>
      </c>
      <c r="C78" t="s">
        <v>61</v>
      </c>
      <c r="D78" t="s">
        <v>3</v>
      </c>
      <c r="E78" s="87" t="s">
        <v>138</v>
      </c>
    </row>
    <row r="79" spans="1:5" x14ac:dyDescent="0.25">
      <c r="A79">
        <v>2011</v>
      </c>
      <c r="B79" t="s">
        <v>22</v>
      </c>
      <c r="C79" t="s">
        <v>61</v>
      </c>
      <c r="D79" t="s">
        <v>3</v>
      </c>
      <c r="E79" s="87" t="s">
        <v>139</v>
      </c>
    </row>
    <row r="80" spans="1:5" x14ac:dyDescent="0.25">
      <c r="A80">
        <v>2011</v>
      </c>
      <c r="B80" t="s">
        <v>23</v>
      </c>
      <c r="C80" t="s">
        <v>61</v>
      </c>
      <c r="D80" t="s">
        <v>3</v>
      </c>
      <c r="E80" s="87" t="s">
        <v>140</v>
      </c>
    </row>
    <row r="81" spans="1:5" x14ac:dyDescent="0.25">
      <c r="A81">
        <v>2011</v>
      </c>
      <c r="B81" t="s">
        <v>24</v>
      </c>
      <c r="C81" t="s">
        <v>61</v>
      </c>
      <c r="D81" t="s">
        <v>3</v>
      </c>
      <c r="E81" s="87" t="s">
        <v>141</v>
      </c>
    </row>
    <row r="82" spans="1:5" x14ac:dyDescent="0.25">
      <c r="A82">
        <v>2011</v>
      </c>
      <c r="B82" t="s">
        <v>5</v>
      </c>
      <c r="C82" t="s">
        <v>61</v>
      </c>
      <c r="D82" t="s">
        <v>3</v>
      </c>
      <c r="E82" s="87" t="s">
        <v>142</v>
      </c>
    </row>
    <row r="83" spans="1:5" x14ac:dyDescent="0.25">
      <c r="A83">
        <v>2010</v>
      </c>
      <c r="B83" t="s">
        <v>17</v>
      </c>
      <c r="C83" t="s">
        <v>61</v>
      </c>
      <c r="D83" t="s">
        <v>3</v>
      </c>
      <c r="E83" s="87" t="s">
        <v>536</v>
      </c>
    </row>
    <row r="84" spans="1:5" x14ac:dyDescent="0.25">
      <c r="A84">
        <v>2010</v>
      </c>
      <c r="B84" t="s">
        <v>18</v>
      </c>
      <c r="C84" t="s">
        <v>61</v>
      </c>
      <c r="D84" t="s">
        <v>3</v>
      </c>
      <c r="E84" s="87" t="s">
        <v>537</v>
      </c>
    </row>
    <row r="85" spans="1:5" x14ac:dyDescent="0.25">
      <c r="A85">
        <v>2010</v>
      </c>
      <c r="B85" t="s">
        <v>19</v>
      </c>
      <c r="C85" t="s">
        <v>61</v>
      </c>
      <c r="D85" t="s">
        <v>3</v>
      </c>
      <c r="E85" s="87" t="s">
        <v>538</v>
      </c>
    </row>
    <row r="86" spans="1:5" x14ac:dyDescent="0.25">
      <c r="A86">
        <v>2010</v>
      </c>
      <c r="B86" t="s">
        <v>20</v>
      </c>
      <c r="C86" t="s">
        <v>61</v>
      </c>
      <c r="D86" t="s">
        <v>3</v>
      </c>
      <c r="E86" s="87" t="s">
        <v>539</v>
      </c>
    </row>
    <row r="87" spans="1:5" x14ac:dyDescent="0.25">
      <c r="A87">
        <v>2010</v>
      </c>
      <c r="B87" t="s">
        <v>21</v>
      </c>
      <c r="C87" t="s">
        <v>61</v>
      </c>
      <c r="D87" t="s">
        <v>3</v>
      </c>
      <c r="E87" s="87" t="s">
        <v>540</v>
      </c>
    </row>
    <row r="88" spans="1:5" x14ac:dyDescent="0.25">
      <c r="A88">
        <v>2010</v>
      </c>
      <c r="B88" t="s">
        <v>22</v>
      </c>
      <c r="C88" t="s">
        <v>61</v>
      </c>
      <c r="D88" t="s">
        <v>3</v>
      </c>
      <c r="E88" s="87" t="s">
        <v>541</v>
      </c>
    </row>
    <row r="89" spans="1:5" x14ac:dyDescent="0.25">
      <c r="A89">
        <v>2010</v>
      </c>
      <c r="B89" t="s">
        <v>23</v>
      </c>
      <c r="C89" t="s">
        <v>61</v>
      </c>
      <c r="D89" t="s">
        <v>3</v>
      </c>
      <c r="E89" s="87" t="s">
        <v>542</v>
      </c>
    </row>
    <row r="90" spans="1:5" x14ac:dyDescent="0.25">
      <c r="A90">
        <v>2010</v>
      </c>
      <c r="B90" t="s">
        <v>24</v>
      </c>
      <c r="C90" t="s">
        <v>61</v>
      </c>
      <c r="D90" t="s">
        <v>3</v>
      </c>
      <c r="E90" s="87" t="s">
        <v>543</v>
      </c>
    </row>
    <row r="91" spans="1:5" x14ac:dyDescent="0.25">
      <c r="A91">
        <v>2010</v>
      </c>
      <c r="B91" t="s">
        <v>5</v>
      </c>
      <c r="C91" t="s">
        <v>61</v>
      </c>
      <c r="D91" t="s">
        <v>3</v>
      </c>
      <c r="E91" s="87" t="s">
        <v>544</v>
      </c>
    </row>
    <row r="92" spans="1:5" x14ac:dyDescent="0.25">
      <c r="A92">
        <v>2019</v>
      </c>
      <c r="B92" t="s">
        <v>17</v>
      </c>
      <c r="C92" t="s">
        <v>61</v>
      </c>
      <c r="D92" t="s">
        <v>4</v>
      </c>
      <c r="E92" s="87" t="s">
        <v>143</v>
      </c>
    </row>
    <row r="93" spans="1:5" x14ac:dyDescent="0.25">
      <c r="A93">
        <v>2019</v>
      </c>
      <c r="B93" t="s">
        <v>18</v>
      </c>
      <c r="C93" t="s">
        <v>61</v>
      </c>
      <c r="D93" t="s">
        <v>4</v>
      </c>
      <c r="E93" s="87" t="s">
        <v>144</v>
      </c>
    </row>
    <row r="94" spans="1:5" x14ac:dyDescent="0.25">
      <c r="A94">
        <v>2019</v>
      </c>
      <c r="B94" t="s">
        <v>19</v>
      </c>
      <c r="C94" t="s">
        <v>61</v>
      </c>
      <c r="D94" t="s">
        <v>4</v>
      </c>
      <c r="E94" s="87" t="s">
        <v>145</v>
      </c>
    </row>
    <row r="95" spans="1:5" x14ac:dyDescent="0.25">
      <c r="A95">
        <v>2019</v>
      </c>
      <c r="B95" t="s">
        <v>20</v>
      </c>
      <c r="C95" t="s">
        <v>61</v>
      </c>
      <c r="D95" t="s">
        <v>4</v>
      </c>
      <c r="E95" s="87" t="s">
        <v>146</v>
      </c>
    </row>
    <row r="96" spans="1:5" x14ac:dyDescent="0.25">
      <c r="A96">
        <v>2019</v>
      </c>
      <c r="B96" t="s">
        <v>21</v>
      </c>
      <c r="C96" t="s">
        <v>61</v>
      </c>
      <c r="D96" t="s">
        <v>4</v>
      </c>
      <c r="E96" s="87" t="s">
        <v>147</v>
      </c>
    </row>
    <row r="97" spans="1:5" x14ac:dyDescent="0.25">
      <c r="A97">
        <v>2019</v>
      </c>
      <c r="B97" t="s">
        <v>22</v>
      </c>
      <c r="C97" t="s">
        <v>61</v>
      </c>
      <c r="D97" t="s">
        <v>4</v>
      </c>
      <c r="E97" s="87" t="s">
        <v>148</v>
      </c>
    </row>
    <row r="98" spans="1:5" x14ac:dyDescent="0.25">
      <c r="A98">
        <v>2019</v>
      </c>
      <c r="B98" t="s">
        <v>23</v>
      </c>
      <c r="C98" t="s">
        <v>61</v>
      </c>
      <c r="D98" t="s">
        <v>4</v>
      </c>
      <c r="E98" s="87" t="s">
        <v>149</v>
      </c>
    </row>
    <row r="99" spans="1:5" x14ac:dyDescent="0.25">
      <c r="A99">
        <v>2019</v>
      </c>
      <c r="B99" t="s">
        <v>24</v>
      </c>
      <c r="C99" t="s">
        <v>61</v>
      </c>
      <c r="D99" t="s">
        <v>4</v>
      </c>
      <c r="E99" s="87" t="s">
        <v>150</v>
      </c>
    </row>
    <row r="100" spans="1:5" x14ac:dyDescent="0.25">
      <c r="A100">
        <v>2019</v>
      </c>
      <c r="B100" t="s">
        <v>5</v>
      </c>
      <c r="C100" t="s">
        <v>61</v>
      </c>
      <c r="D100" t="s">
        <v>4</v>
      </c>
      <c r="E100" s="87" t="s">
        <v>151</v>
      </c>
    </row>
    <row r="101" spans="1:5" x14ac:dyDescent="0.25">
      <c r="A101">
        <v>2018</v>
      </c>
      <c r="B101" t="s">
        <v>17</v>
      </c>
      <c r="C101" t="s">
        <v>61</v>
      </c>
      <c r="D101" t="s">
        <v>4</v>
      </c>
      <c r="E101" s="87" t="s">
        <v>152</v>
      </c>
    </row>
    <row r="102" spans="1:5" x14ac:dyDescent="0.25">
      <c r="A102">
        <v>2018</v>
      </c>
      <c r="B102" t="s">
        <v>18</v>
      </c>
      <c r="C102" t="s">
        <v>61</v>
      </c>
      <c r="D102" t="s">
        <v>4</v>
      </c>
      <c r="E102" s="87" t="s">
        <v>153</v>
      </c>
    </row>
    <row r="103" spans="1:5" x14ac:dyDescent="0.25">
      <c r="A103">
        <v>2018</v>
      </c>
      <c r="B103" t="s">
        <v>19</v>
      </c>
      <c r="C103" t="s">
        <v>61</v>
      </c>
      <c r="D103" t="s">
        <v>4</v>
      </c>
      <c r="E103" s="87" t="s">
        <v>154</v>
      </c>
    </row>
    <row r="104" spans="1:5" x14ac:dyDescent="0.25">
      <c r="A104">
        <v>2018</v>
      </c>
      <c r="B104" t="s">
        <v>20</v>
      </c>
      <c r="C104" t="s">
        <v>61</v>
      </c>
      <c r="D104" t="s">
        <v>4</v>
      </c>
      <c r="E104" s="87" t="s">
        <v>155</v>
      </c>
    </row>
    <row r="105" spans="1:5" x14ac:dyDescent="0.25">
      <c r="A105">
        <v>2018</v>
      </c>
      <c r="B105" t="s">
        <v>21</v>
      </c>
      <c r="C105" t="s">
        <v>61</v>
      </c>
      <c r="D105" t="s">
        <v>4</v>
      </c>
      <c r="E105" s="87" t="s">
        <v>156</v>
      </c>
    </row>
    <row r="106" spans="1:5" x14ac:dyDescent="0.25">
      <c r="A106">
        <v>2018</v>
      </c>
      <c r="B106" t="s">
        <v>22</v>
      </c>
      <c r="C106" t="s">
        <v>61</v>
      </c>
      <c r="D106" t="s">
        <v>4</v>
      </c>
      <c r="E106" s="87" t="s">
        <v>157</v>
      </c>
    </row>
    <row r="107" spans="1:5" x14ac:dyDescent="0.25">
      <c r="A107">
        <v>2018</v>
      </c>
      <c r="B107" t="s">
        <v>23</v>
      </c>
      <c r="C107" t="s">
        <v>61</v>
      </c>
      <c r="D107" t="s">
        <v>4</v>
      </c>
      <c r="E107" s="87" t="s">
        <v>158</v>
      </c>
    </row>
    <row r="108" spans="1:5" x14ac:dyDescent="0.25">
      <c r="A108">
        <v>2018</v>
      </c>
      <c r="B108" t="s">
        <v>24</v>
      </c>
      <c r="C108" t="s">
        <v>61</v>
      </c>
      <c r="D108" t="s">
        <v>4</v>
      </c>
      <c r="E108" s="87" t="s">
        <v>159</v>
      </c>
    </row>
    <row r="109" spans="1:5" x14ac:dyDescent="0.25">
      <c r="A109">
        <v>2018</v>
      </c>
      <c r="B109" t="s">
        <v>5</v>
      </c>
      <c r="C109" t="s">
        <v>61</v>
      </c>
      <c r="D109" t="s">
        <v>4</v>
      </c>
      <c r="E109" s="87" t="s">
        <v>160</v>
      </c>
    </row>
    <row r="110" spans="1:5" x14ac:dyDescent="0.25">
      <c r="A110">
        <v>2017</v>
      </c>
      <c r="B110" t="s">
        <v>17</v>
      </c>
      <c r="C110" t="s">
        <v>61</v>
      </c>
      <c r="D110" t="s">
        <v>4</v>
      </c>
      <c r="E110" s="87" t="s">
        <v>161</v>
      </c>
    </row>
    <row r="111" spans="1:5" x14ac:dyDescent="0.25">
      <c r="A111">
        <v>2017</v>
      </c>
      <c r="B111" t="s">
        <v>18</v>
      </c>
      <c r="C111" t="s">
        <v>61</v>
      </c>
      <c r="D111" t="s">
        <v>4</v>
      </c>
      <c r="E111" s="87" t="s">
        <v>162</v>
      </c>
    </row>
    <row r="112" spans="1:5" x14ac:dyDescent="0.25">
      <c r="A112">
        <v>2017</v>
      </c>
      <c r="B112" t="s">
        <v>19</v>
      </c>
      <c r="C112" t="s">
        <v>61</v>
      </c>
      <c r="D112" t="s">
        <v>4</v>
      </c>
      <c r="E112" s="87" t="s">
        <v>163</v>
      </c>
    </row>
    <row r="113" spans="1:5" x14ac:dyDescent="0.25">
      <c r="A113">
        <v>2017</v>
      </c>
      <c r="B113" t="s">
        <v>20</v>
      </c>
      <c r="C113" t="s">
        <v>61</v>
      </c>
      <c r="D113" t="s">
        <v>4</v>
      </c>
      <c r="E113" s="87" t="s">
        <v>164</v>
      </c>
    </row>
    <row r="114" spans="1:5" x14ac:dyDescent="0.25">
      <c r="A114">
        <v>2017</v>
      </c>
      <c r="B114" t="s">
        <v>21</v>
      </c>
      <c r="C114" t="s">
        <v>61</v>
      </c>
      <c r="D114" t="s">
        <v>4</v>
      </c>
      <c r="E114" s="87" t="s">
        <v>165</v>
      </c>
    </row>
    <row r="115" spans="1:5" x14ac:dyDescent="0.25">
      <c r="A115">
        <v>2017</v>
      </c>
      <c r="B115" t="s">
        <v>22</v>
      </c>
      <c r="C115" t="s">
        <v>61</v>
      </c>
      <c r="D115" t="s">
        <v>4</v>
      </c>
      <c r="E115" s="87" t="s">
        <v>166</v>
      </c>
    </row>
    <row r="116" spans="1:5" x14ac:dyDescent="0.25">
      <c r="A116">
        <v>2017</v>
      </c>
      <c r="B116" t="s">
        <v>23</v>
      </c>
      <c r="C116" t="s">
        <v>61</v>
      </c>
      <c r="D116" t="s">
        <v>4</v>
      </c>
      <c r="E116" s="87" t="s">
        <v>167</v>
      </c>
    </row>
    <row r="117" spans="1:5" x14ac:dyDescent="0.25">
      <c r="A117">
        <v>2017</v>
      </c>
      <c r="B117" t="s">
        <v>24</v>
      </c>
      <c r="C117" t="s">
        <v>61</v>
      </c>
      <c r="D117" t="s">
        <v>4</v>
      </c>
      <c r="E117" s="87" t="s">
        <v>168</v>
      </c>
    </row>
    <row r="118" spans="1:5" x14ac:dyDescent="0.25">
      <c r="A118">
        <v>2017</v>
      </c>
      <c r="B118" t="s">
        <v>5</v>
      </c>
      <c r="C118" t="s">
        <v>61</v>
      </c>
      <c r="D118" t="s">
        <v>4</v>
      </c>
      <c r="E118" s="87" t="s">
        <v>169</v>
      </c>
    </row>
    <row r="119" spans="1:5" x14ac:dyDescent="0.25">
      <c r="A119">
        <v>2016</v>
      </c>
      <c r="B119" t="s">
        <v>17</v>
      </c>
      <c r="C119" t="s">
        <v>61</v>
      </c>
      <c r="D119" t="s">
        <v>4</v>
      </c>
      <c r="E119" s="87" t="s">
        <v>170</v>
      </c>
    </row>
    <row r="120" spans="1:5" x14ac:dyDescent="0.25">
      <c r="A120">
        <v>2016</v>
      </c>
      <c r="B120" t="s">
        <v>18</v>
      </c>
      <c r="C120" t="s">
        <v>61</v>
      </c>
      <c r="D120" t="s">
        <v>4</v>
      </c>
      <c r="E120" s="87" t="s">
        <v>171</v>
      </c>
    </row>
    <row r="121" spans="1:5" x14ac:dyDescent="0.25">
      <c r="A121">
        <v>2016</v>
      </c>
      <c r="B121" t="s">
        <v>19</v>
      </c>
      <c r="C121" t="s">
        <v>61</v>
      </c>
      <c r="D121" t="s">
        <v>4</v>
      </c>
      <c r="E121" s="87" t="s">
        <v>172</v>
      </c>
    </row>
    <row r="122" spans="1:5" x14ac:dyDescent="0.25">
      <c r="A122">
        <v>2016</v>
      </c>
      <c r="B122" t="s">
        <v>20</v>
      </c>
      <c r="C122" t="s">
        <v>61</v>
      </c>
      <c r="D122" t="s">
        <v>4</v>
      </c>
      <c r="E122" s="87" t="s">
        <v>173</v>
      </c>
    </row>
    <row r="123" spans="1:5" x14ac:dyDescent="0.25">
      <c r="A123">
        <v>2016</v>
      </c>
      <c r="B123" t="s">
        <v>21</v>
      </c>
      <c r="C123" t="s">
        <v>61</v>
      </c>
      <c r="D123" t="s">
        <v>4</v>
      </c>
      <c r="E123" s="87" t="s">
        <v>174</v>
      </c>
    </row>
    <row r="124" spans="1:5" x14ac:dyDescent="0.25">
      <c r="A124">
        <v>2016</v>
      </c>
      <c r="B124" t="s">
        <v>22</v>
      </c>
      <c r="C124" t="s">
        <v>61</v>
      </c>
      <c r="D124" t="s">
        <v>4</v>
      </c>
      <c r="E124" s="87" t="s">
        <v>175</v>
      </c>
    </row>
    <row r="125" spans="1:5" x14ac:dyDescent="0.25">
      <c r="A125">
        <v>2016</v>
      </c>
      <c r="B125" t="s">
        <v>23</v>
      </c>
      <c r="C125" t="s">
        <v>61</v>
      </c>
      <c r="D125" t="s">
        <v>4</v>
      </c>
      <c r="E125" s="87" t="s">
        <v>176</v>
      </c>
    </row>
    <row r="126" spans="1:5" x14ac:dyDescent="0.25">
      <c r="A126">
        <v>2016</v>
      </c>
      <c r="B126" t="s">
        <v>24</v>
      </c>
      <c r="C126" t="s">
        <v>61</v>
      </c>
      <c r="D126" t="s">
        <v>4</v>
      </c>
      <c r="E126" s="87" t="s">
        <v>177</v>
      </c>
    </row>
    <row r="127" spans="1:5" x14ac:dyDescent="0.25">
      <c r="A127">
        <v>2016</v>
      </c>
      <c r="B127" t="s">
        <v>5</v>
      </c>
      <c r="C127" t="s">
        <v>61</v>
      </c>
      <c r="D127" t="s">
        <v>4</v>
      </c>
      <c r="E127" s="87" t="s">
        <v>178</v>
      </c>
    </row>
    <row r="128" spans="1:5" x14ac:dyDescent="0.25">
      <c r="A128">
        <v>2015</v>
      </c>
      <c r="B128" t="s">
        <v>17</v>
      </c>
      <c r="C128" t="s">
        <v>61</v>
      </c>
      <c r="D128" t="s">
        <v>4</v>
      </c>
      <c r="E128" s="87" t="s">
        <v>179</v>
      </c>
    </row>
    <row r="129" spans="1:5" x14ac:dyDescent="0.25">
      <c r="A129">
        <v>2015</v>
      </c>
      <c r="B129" t="s">
        <v>18</v>
      </c>
      <c r="C129" t="s">
        <v>61</v>
      </c>
      <c r="D129" t="s">
        <v>4</v>
      </c>
      <c r="E129" s="87" t="s">
        <v>180</v>
      </c>
    </row>
    <row r="130" spans="1:5" x14ac:dyDescent="0.25">
      <c r="A130">
        <v>2015</v>
      </c>
      <c r="B130" t="s">
        <v>19</v>
      </c>
      <c r="C130" t="s">
        <v>61</v>
      </c>
      <c r="D130" t="s">
        <v>4</v>
      </c>
      <c r="E130" s="87" t="s">
        <v>181</v>
      </c>
    </row>
    <row r="131" spans="1:5" x14ac:dyDescent="0.25">
      <c r="A131">
        <v>2015</v>
      </c>
      <c r="B131" t="s">
        <v>20</v>
      </c>
      <c r="C131" t="s">
        <v>61</v>
      </c>
      <c r="D131" t="s">
        <v>4</v>
      </c>
      <c r="E131" s="87" t="s">
        <v>182</v>
      </c>
    </row>
    <row r="132" spans="1:5" x14ac:dyDescent="0.25">
      <c r="A132">
        <v>2015</v>
      </c>
      <c r="B132" t="s">
        <v>21</v>
      </c>
      <c r="C132" t="s">
        <v>61</v>
      </c>
      <c r="D132" t="s">
        <v>4</v>
      </c>
      <c r="E132" s="87" t="s">
        <v>183</v>
      </c>
    </row>
    <row r="133" spans="1:5" x14ac:dyDescent="0.25">
      <c r="A133">
        <v>2015</v>
      </c>
      <c r="B133" t="s">
        <v>22</v>
      </c>
      <c r="C133" t="s">
        <v>61</v>
      </c>
      <c r="D133" t="s">
        <v>4</v>
      </c>
      <c r="E133" s="87" t="s">
        <v>184</v>
      </c>
    </row>
    <row r="134" spans="1:5" x14ac:dyDescent="0.25">
      <c r="A134">
        <v>2015</v>
      </c>
      <c r="B134" t="s">
        <v>23</v>
      </c>
      <c r="C134" t="s">
        <v>61</v>
      </c>
      <c r="D134" t="s">
        <v>4</v>
      </c>
      <c r="E134" s="87" t="s">
        <v>114</v>
      </c>
    </row>
    <row r="135" spans="1:5" x14ac:dyDescent="0.25">
      <c r="A135">
        <v>2015</v>
      </c>
      <c r="B135" t="s">
        <v>24</v>
      </c>
      <c r="C135" t="s">
        <v>61</v>
      </c>
      <c r="D135" t="s">
        <v>4</v>
      </c>
      <c r="E135" s="87" t="s">
        <v>185</v>
      </c>
    </row>
    <row r="136" spans="1:5" x14ac:dyDescent="0.25">
      <c r="A136">
        <v>2015</v>
      </c>
      <c r="B136" t="s">
        <v>5</v>
      </c>
      <c r="C136" t="s">
        <v>61</v>
      </c>
      <c r="D136" t="s">
        <v>4</v>
      </c>
      <c r="E136" s="87" t="s">
        <v>186</v>
      </c>
    </row>
    <row r="137" spans="1:5" x14ac:dyDescent="0.25">
      <c r="A137">
        <v>2014</v>
      </c>
      <c r="B137" t="s">
        <v>17</v>
      </c>
      <c r="C137" t="s">
        <v>61</v>
      </c>
      <c r="D137" t="s">
        <v>4</v>
      </c>
      <c r="E137" s="87" t="s">
        <v>187</v>
      </c>
    </row>
    <row r="138" spans="1:5" x14ac:dyDescent="0.25">
      <c r="A138">
        <v>2014</v>
      </c>
      <c r="B138" t="s">
        <v>18</v>
      </c>
      <c r="C138" t="s">
        <v>61</v>
      </c>
      <c r="D138" t="s">
        <v>4</v>
      </c>
      <c r="E138" s="87" t="s">
        <v>188</v>
      </c>
    </row>
    <row r="139" spans="1:5" x14ac:dyDescent="0.25">
      <c r="A139">
        <v>2014</v>
      </c>
      <c r="B139" t="s">
        <v>19</v>
      </c>
      <c r="C139" t="s">
        <v>61</v>
      </c>
      <c r="D139" t="s">
        <v>4</v>
      </c>
      <c r="E139" s="87" t="s">
        <v>189</v>
      </c>
    </row>
    <row r="140" spans="1:5" x14ac:dyDescent="0.25">
      <c r="A140">
        <v>2014</v>
      </c>
      <c r="B140" t="s">
        <v>20</v>
      </c>
      <c r="C140" t="s">
        <v>61</v>
      </c>
      <c r="D140" t="s">
        <v>4</v>
      </c>
      <c r="E140" s="87" t="s">
        <v>190</v>
      </c>
    </row>
    <row r="141" spans="1:5" x14ac:dyDescent="0.25">
      <c r="A141">
        <v>2014</v>
      </c>
      <c r="B141" t="s">
        <v>21</v>
      </c>
      <c r="C141" t="s">
        <v>61</v>
      </c>
      <c r="D141" t="s">
        <v>4</v>
      </c>
      <c r="E141" s="87" t="s">
        <v>191</v>
      </c>
    </row>
    <row r="142" spans="1:5" x14ac:dyDescent="0.25">
      <c r="A142">
        <v>2014</v>
      </c>
      <c r="B142" t="s">
        <v>22</v>
      </c>
      <c r="C142" t="s">
        <v>61</v>
      </c>
      <c r="D142" t="s">
        <v>4</v>
      </c>
      <c r="E142" s="87" t="s">
        <v>192</v>
      </c>
    </row>
    <row r="143" spans="1:5" x14ac:dyDescent="0.25">
      <c r="A143">
        <v>2014</v>
      </c>
      <c r="B143" t="s">
        <v>23</v>
      </c>
      <c r="C143" t="s">
        <v>61</v>
      </c>
      <c r="D143" t="s">
        <v>4</v>
      </c>
      <c r="E143" s="87" t="s">
        <v>193</v>
      </c>
    </row>
    <row r="144" spans="1:5" x14ac:dyDescent="0.25">
      <c r="A144">
        <v>2014</v>
      </c>
      <c r="B144" t="s">
        <v>24</v>
      </c>
      <c r="C144" t="s">
        <v>61</v>
      </c>
      <c r="D144" t="s">
        <v>4</v>
      </c>
      <c r="E144" s="87" t="s">
        <v>194</v>
      </c>
    </row>
    <row r="145" spans="1:5" x14ac:dyDescent="0.25">
      <c r="A145">
        <v>2014</v>
      </c>
      <c r="B145" t="s">
        <v>5</v>
      </c>
      <c r="C145" t="s">
        <v>61</v>
      </c>
      <c r="D145" t="s">
        <v>4</v>
      </c>
      <c r="E145" s="87" t="s">
        <v>195</v>
      </c>
    </row>
    <row r="146" spans="1:5" x14ac:dyDescent="0.25">
      <c r="A146">
        <v>2013</v>
      </c>
      <c r="B146" t="s">
        <v>17</v>
      </c>
      <c r="C146" t="s">
        <v>61</v>
      </c>
      <c r="D146" t="s">
        <v>4</v>
      </c>
      <c r="E146" s="87" t="s">
        <v>196</v>
      </c>
    </row>
    <row r="147" spans="1:5" x14ac:dyDescent="0.25">
      <c r="A147">
        <v>2013</v>
      </c>
      <c r="B147" t="s">
        <v>18</v>
      </c>
      <c r="C147" t="s">
        <v>61</v>
      </c>
      <c r="D147" t="s">
        <v>4</v>
      </c>
      <c r="E147" s="87" t="s">
        <v>126</v>
      </c>
    </row>
    <row r="148" spans="1:5" x14ac:dyDescent="0.25">
      <c r="A148">
        <v>2013</v>
      </c>
      <c r="B148" t="s">
        <v>19</v>
      </c>
      <c r="C148" t="s">
        <v>61</v>
      </c>
      <c r="D148" t="s">
        <v>4</v>
      </c>
      <c r="E148" s="87" t="s">
        <v>197</v>
      </c>
    </row>
    <row r="149" spans="1:5" x14ac:dyDescent="0.25">
      <c r="A149">
        <v>2013</v>
      </c>
      <c r="B149" t="s">
        <v>20</v>
      </c>
      <c r="C149" t="s">
        <v>61</v>
      </c>
      <c r="D149" t="s">
        <v>4</v>
      </c>
      <c r="E149" s="87" t="s">
        <v>198</v>
      </c>
    </row>
    <row r="150" spans="1:5" x14ac:dyDescent="0.25">
      <c r="A150">
        <v>2013</v>
      </c>
      <c r="B150" t="s">
        <v>21</v>
      </c>
      <c r="C150" t="s">
        <v>61</v>
      </c>
      <c r="D150" t="s">
        <v>4</v>
      </c>
      <c r="E150" s="87" t="s">
        <v>199</v>
      </c>
    </row>
    <row r="151" spans="1:5" x14ac:dyDescent="0.25">
      <c r="A151">
        <v>2013</v>
      </c>
      <c r="B151" t="s">
        <v>22</v>
      </c>
      <c r="C151" t="s">
        <v>61</v>
      </c>
      <c r="D151" t="s">
        <v>4</v>
      </c>
      <c r="E151" s="87" t="s">
        <v>200</v>
      </c>
    </row>
    <row r="152" spans="1:5" x14ac:dyDescent="0.25">
      <c r="A152">
        <v>2013</v>
      </c>
      <c r="B152" t="s">
        <v>23</v>
      </c>
      <c r="C152" t="s">
        <v>61</v>
      </c>
      <c r="D152" t="s">
        <v>4</v>
      </c>
      <c r="E152" s="87" t="s">
        <v>201</v>
      </c>
    </row>
    <row r="153" spans="1:5" x14ac:dyDescent="0.25">
      <c r="A153">
        <v>2013</v>
      </c>
      <c r="B153" t="s">
        <v>24</v>
      </c>
      <c r="C153" t="s">
        <v>61</v>
      </c>
      <c r="D153" t="s">
        <v>4</v>
      </c>
      <c r="E153" s="87" t="s">
        <v>194</v>
      </c>
    </row>
    <row r="154" spans="1:5" x14ac:dyDescent="0.25">
      <c r="A154">
        <v>2013</v>
      </c>
      <c r="B154" t="s">
        <v>5</v>
      </c>
      <c r="C154" t="s">
        <v>61</v>
      </c>
      <c r="D154" t="s">
        <v>4</v>
      </c>
      <c r="E154" s="87" t="s">
        <v>202</v>
      </c>
    </row>
    <row r="155" spans="1:5" x14ac:dyDescent="0.25">
      <c r="A155">
        <v>2012</v>
      </c>
      <c r="B155" t="s">
        <v>17</v>
      </c>
      <c r="C155" t="s">
        <v>61</v>
      </c>
      <c r="D155" t="s">
        <v>4</v>
      </c>
      <c r="E155" s="87" t="s">
        <v>135</v>
      </c>
    </row>
    <row r="156" spans="1:5" x14ac:dyDescent="0.25">
      <c r="A156">
        <v>2012</v>
      </c>
      <c r="B156" t="s">
        <v>18</v>
      </c>
      <c r="C156" t="s">
        <v>61</v>
      </c>
      <c r="D156" t="s">
        <v>4</v>
      </c>
      <c r="E156" s="87" t="s">
        <v>109</v>
      </c>
    </row>
    <row r="157" spans="1:5" x14ac:dyDescent="0.25">
      <c r="A157">
        <v>2012</v>
      </c>
      <c r="B157" t="s">
        <v>19</v>
      </c>
      <c r="C157" t="s">
        <v>61</v>
      </c>
      <c r="D157" t="s">
        <v>4</v>
      </c>
      <c r="E157" s="87" t="s">
        <v>203</v>
      </c>
    </row>
    <row r="158" spans="1:5" x14ac:dyDescent="0.25">
      <c r="A158">
        <v>2012</v>
      </c>
      <c r="B158" t="s">
        <v>20</v>
      </c>
      <c r="C158" t="s">
        <v>61</v>
      </c>
      <c r="D158" t="s">
        <v>4</v>
      </c>
      <c r="E158" s="87" t="s">
        <v>204</v>
      </c>
    </row>
    <row r="159" spans="1:5" x14ac:dyDescent="0.25">
      <c r="A159">
        <v>2012</v>
      </c>
      <c r="B159" t="s">
        <v>21</v>
      </c>
      <c r="C159" t="s">
        <v>61</v>
      </c>
      <c r="D159" t="s">
        <v>4</v>
      </c>
      <c r="E159" s="87" t="s">
        <v>205</v>
      </c>
    </row>
    <row r="160" spans="1:5" x14ac:dyDescent="0.25">
      <c r="A160">
        <v>2012</v>
      </c>
      <c r="B160" t="s">
        <v>22</v>
      </c>
      <c r="C160" t="s">
        <v>61</v>
      </c>
      <c r="D160" t="s">
        <v>4</v>
      </c>
      <c r="E160" s="87" t="s">
        <v>206</v>
      </c>
    </row>
    <row r="161" spans="1:5" x14ac:dyDescent="0.25">
      <c r="A161">
        <v>2012</v>
      </c>
      <c r="B161" t="s">
        <v>23</v>
      </c>
      <c r="C161" t="s">
        <v>61</v>
      </c>
      <c r="D161" t="s">
        <v>4</v>
      </c>
      <c r="E161" s="87" t="s">
        <v>207</v>
      </c>
    </row>
    <row r="162" spans="1:5" x14ac:dyDescent="0.25">
      <c r="A162">
        <v>2012</v>
      </c>
      <c r="B162" t="s">
        <v>24</v>
      </c>
      <c r="C162" t="s">
        <v>61</v>
      </c>
      <c r="D162" t="s">
        <v>4</v>
      </c>
      <c r="E162" s="87" t="s">
        <v>208</v>
      </c>
    </row>
    <row r="163" spans="1:5" x14ac:dyDescent="0.25">
      <c r="A163">
        <v>2012</v>
      </c>
      <c r="B163" t="s">
        <v>5</v>
      </c>
      <c r="C163" t="s">
        <v>61</v>
      </c>
      <c r="D163" t="s">
        <v>4</v>
      </c>
      <c r="E163" s="87" t="s">
        <v>209</v>
      </c>
    </row>
    <row r="164" spans="1:5" x14ac:dyDescent="0.25">
      <c r="A164">
        <v>2011</v>
      </c>
      <c r="B164" t="s">
        <v>17</v>
      </c>
      <c r="C164" t="s">
        <v>61</v>
      </c>
      <c r="D164" t="s">
        <v>4</v>
      </c>
      <c r="E164" s="87" t="s">
        <v>210</v>
      </c>
    </row>
    <row r="165" spans="1:5" x14ac:dyDescent="0.25">
      <c r="A165">
        <v>2011</v>
      </c>
      <c r="B165" t="s">
        <v>18</v>
      </c>
      <c r="C165" t="s">
        <v>61</v>
      </c>
      <c r="D165" t="s">
        <v>4</v>
      </c>
      <c r="E165" s="87" t="s">
        <v>211</v>
      </c>
    </row>
    <row r="166" spans="1:5" x14ac:dyDescent="0.25">
      <c r="A166">
        <v>2011</v>
      </c>
      <c r="B166" t="s">
        <v>19</v>
      </c>
      <c r="C166" t="s">
        <v>61</v>
      </c>
      <c r="D166" t="s">
        <v>4</v>
      </c>
      <c r="E166" s="87" t="s">
        <v>212</v>
      </c>
    </row>
    <row r="167" spans="1:5" x14ac:dyDescent="0.25">
      <c r="A167">
        <v>2011</v>
      </c>
      <c r="B167" t="s">
        <v>20</v>
      </c>
      <c r="C167" t="s">
        <v>61</v>
      </c>
      <c r="D167" t="s">
        <v>4</v>
      </c>
      <c r="E167" s="87" t="s">
        <v>213</v>
      </c>
    </row>
    <row r="168" spans="1:5" x14ac:dyDescent="0.25">
      <c r="A168">
        <v>2011</v>
      </c>
      <c r="B168" t="s">
        <v>21</v>
      </c>
      <c r="C168" t="s">
        <v>61</v>
      </c>
      <c r="D168" t="s">
        <v>4</v>
      </c>
      <c r="E168" s="87" t="s">
        <v>214</v>
      </c>
    </row>
    <row r="169" spans="1:5" x14ac:dyDescent="0.25">
      <c r="A169">
        <v>2011</v>
      </c>
      <c r="B169" t="s">
        <v>22</v>
      </c>
      <c r="C169" t="s">
        <v>61</v>
      </c>
      <c r="D169" t="s">
        <v>4</v>
      </c>
      <c r="E169" s="87" t="s">
        <v>215</v>
      </c>
    </row>
    <row r="170" spans="1:5" x14ac:dyDescent="0.25">
      <c r="A170">
        <v>2011</v>
      </c>
      <c r="B170" t="s">
        <v>23</v>
      </c>
      <c r="C170" t="s">
        <v>61</v>
      </c>
      <c r="D170" t="s">
        <v>4</v>
      </c>
      <c r="E170" s="87" t="s">
        <v>216</v>
      </c>
    </row>
    <row r="171" spans="1:5" x14ac:dyDescent="0.25">
      <c r="A171">
        <v>2011</v>
      </c>
      <c r="B171" t="s">
        <v>24</v>
      </c>
      <c r="C171" t="s">
        <v>61</v>
      </c>
      <c r="D171" t="s">
        <v>4</v>
      </c>
      <c r="E171" s="87" t="s">
        <v>217</v>
      </c>
    </row>
    <row r="172" spans="1:5" x14ac:dyDescent="0.25">
      <c r="A172">
        <v>2011</v>
      </c>
      <c r="B172" t="s">
        <v>5</v>
      </c>
      <c r="C172" t="s">
        <v>61</v>
      </c>
      <c r="D172" t="s">
        <v>4</v>
      </c>
      <c r="E172" s="87" t="s">
        <v>218</v>
      </c>
    </row>
    <row r="173" spans="1:5" x14ac:dyDescent="0.25">
      <c r="A173">
        <v>2010</v>
      </c>
      <c r="B173" t="s">
        <v>17</v>
      </c>
      <c r="C173" t="s">
        <v>61</v>
      </c>
      <c r="D173" t="s">
        <v>4</v>
      </c>
      <c r="E173" s="87" t="s">
        <v>545</v>
      </c>
    </row>
    <row r="174" spans="1:5" x14ac:dyDescent="0.25">
      <c r="A174">
        <v>2010</v>
      </c>
      <c r="B174" t="s">
        <v>18</v>
      </c>
      <c r="C174" t="s">
        <v>61</v>
      </c>
      <c r="D174" t="s">
        <v>4</v>
      </c>
      <c r="E174" s="87" t="s">
        <v>546</v>
      </c>
    </row>
    <row r="175" spans="1:5" x14ac:dyDescent="0.25">
      <c r="A175">
        <v>2010</v>
      </c>
      <c r="B175" t="s">
        <v>19</v>
      </c>
      <c r="C175" t="s">
        <v>61</v>
      </c>
      <c r="D175" t="s">
        <v>4</v>
      </c>
      <c r="E175" s="87" t="s">
        <v>547</v>
      </c>
    </row>
    <row r="176" spans="1:5" x14ac:dyDescent="0.25">
      <c r="A176">
        <v>2010</v>
      </c>
      <c r="B176" t="s">
        <v>20</v>
      </c>
      <c r="C176" t="s">
        <v>61</v>
      </c>
      <c r="D176" t="s">
        <v>4</v>
      </c>
      <c r="E176" s="87" t="s">
        <v>548</v>
      </c>
    </row>
    <row r="177" spans="1:5" x14ac:dyDescent="0.25">
      <c r="A177">
        <v>2010</v>
      </c>
      <c r="B177" t="s">
        <v>21</v>
      </c>
      <c r="C177" t="s">
        <v>61</v>
      </c>
      <c r="D177" t="s">
        <v>4</v>
      </c>
      <c r="E177" s="87" t="s">
        <v>549</v>
      </c>
    </row>
    <row r="178" spans="1:5" x14ac:dyDescent="0.25">
      <c r="A178">
        <v>2010</v>
      </c>
      <c r="B178" t="s">
        <v>22</v>
      </c>
      <c r="C178" t="s">
        <v>61</v>
      </c>
      <c r="D178" t="s">
        <v>4</v>
      </c>
      <c r="E178" s="87" t="s">
        <v>550</v>
      </c>
    </row>
    <row r="179" spans="1:5" x14ac:dyDescent="0.25">
      <c r="A179">
        <v>2010</v>
      </c>
      <c r="B179" t="s">
        <v>23</v>
      </c>
      <c r="C179" t="s">
        <v>61</v>
      </c>
      <c r="D179" t="s">
        <v>4</v>
      </c>
      <c r="E179" s="87" t="s">
        <v>551</v>
      </c>
    </row>
    <row r="180" spans="1:5" x14ac:dyDescent="0.25">
      <c r="A180">
        <v>2010</v>
      </c>
      <c r="B180" t="s">
        <v>24</v>
      </c>
      <c r="C180" t="s">
        <v>61</v>
      </c>
      <c r="D180" t="s">
        <v>4</v>
      </c>
      <c r="E180" s="87" t="s">
        <v>552</v>
      </c>
    </row>
    <row r="181" spans="1:5" x14ac:dyDescent="0.25">
      <c r="A181">
        <v>2010</v>
      </c>
      <c r="B181" t="s">
        <v>5</v>
      </c>
      <c r="C181" t="s">
        <v>61</v>
      </c>
      <c r="D181" t="s">
        <v>4</v>
      </c>
      <c r="E181" s="87" t="s">
        <v>553</v>
      </c>
    </row>
    <row r="182" spans="1:5" x14ac:dyDescent="0.25">
      <c r="A182">
        <v>2019</v>
      </c>
      <c r="B182" t="s">
        <v>17</v>
      </c>
      <c r="C182" t="s">
        <v>61</v>
      </c>
      <c r="D182" t="s">
        <v>5</v>
      </c>
      <c r="E182" s="87" t="s">
        <v>219</v>
      </c>
    </row>
    <row r="183" spans="1:5" x14ac:dyDescent="0.25">
      <c r="A183">
        <v>2019</v>
      </c>
      <c r="B183" t="s">
        <v>18</v>
      </c>
      <c r="C183" t="s">
        <v>61</v>
      </c>
      <c r="D183" t="s">
        <v>5</v>
      </c>
      <c r="E183" s="87" t="s">
        <v>220</v>
      </c>
    </row>
    <row r="184" spans="1:5" x14ac:dyDescent="0.25">
      <c r="A184">
        <v>2019</v>
      </c>
      <c r="B184" t="s">
        <v>19</v>
      </c>
      <c r="C184" t="s">
        <v>61</v>
      </c>
      <c r="D184" t="s">
        <v>5</v>
      </c>
      <c r="E184" s="87" t="s">
        <v>221</v>
      </c>
    </row>
    <row r="185" spans="1:5" x14ac:dyDescent="0.25">
      <c r="A185">
        <v>2019</v>
      </c>
      <c r="B185" t="s">
        <v>20</v>
      </c>
      <c r="C185" t="s">
        <v>61</v>
      </c>
      <c r="D185" t="s">
        <v>5</v>
      </c>
      <c r="E185" s="87" t="s">
        <v>222</v>
      </c>
    </row>
    <row r="186" spans="1:5" x14ac:dyDescent="0.25">
      <c r="A186">
        <v>2019</v>
      </c>
      <c r="B186" t="s">
        <v>21</v>
      </c>
      <c r="C186" t="s">
        <v>61</v>
      </c>
      <c r="D186" t="s">
        <v>5</v>
      </c>
      <c r="E186" s="87" t="s">
        <v>223</v>
      </c>
    </row>
    <row r="187" spans="1:5" x14ac:dyDescent="0.25">
      <c r="A187">
        <v>2019</v>
      </c>
      <c r="B187" t="s">
        <v>22</v>
      </c>
      <c r="C187" t="s">
        <v>61</v>
      </c>
      <c r="D187" t="s">
        <v>5</v>
      </c>
      <c r="E187" s="87" t="s">
        <v>224</v>
      </c>
    </row>
    <row r="188" spans="1:5" x14ac:dyDescent="0.25">
      <c r="A188">
        <v>2019</v>
      </c>
      <c r="B188" t="s">
        <v>23</v>
      </c>
      <c r="C188" t="s">
        <v>61</v>
      </c>
      <c r="D188" t="s">
        <v>5</v>
      </c>
      <c r="E188" s="87" t="s">
        <v>225</v>
      </c>
    </row>
    <row r="189" spans="1:5" x14ac:dyDescent="0.25">
      <c r="A189">
        <v>2019</v>
      </c>
      <c r="B189" t="s">
        <v>24</v>
      </c>
      <c r="C189" t="s">
        <v>61</v>
      </c>
      <c r="D189" t="s">
        <v>5</v>
      </c>
      <c r="E189" s="87" t="s">
        <v>226</v>
      </c>
    </row>
    <row r="190" spans="1:5" x14ac:dyDescent="0.25">
      <c r="A190">
        <v>2019</v>
      </c>
      <c r="B190" t="s">
        <v>5</v>
      </c>
      <c r="C190" t="s">
        <v>61</v>
      </c>
      <c r="D190" t="s">
        <v>5</v>
      </c>
      <c r="E190" s="87" t="s">
        <v>227</v>
      </c>
    </row>
    <row r="191" spans="1:5" x14ac:dyDescent="0.25">
      <c r="A191">
        <v>2018</v>
      </c>
      <c r="B191" t="s">
        <v>17</v>
      </c>
      <c r="C191" t="s">
        <v>61</v>
      </c>
      <c r="D191" t="s">
        <v>5</v>
      </c>
      <c r="E191" s="87" t="s">
        <v>228</v>
      </c>
    </row>
    <row r="192" spans="1:5" x14ac:dyDescent="0.25">
      <c r="A192">
        <v>2018</v>
      </c>
      <c r="B192" t="s">
        <v>18</v>
      </c>
      <c r="C192" t="s">
        <v>61</v>
      </c>
      <c r="D192" t="s">
        <v>5</v>
      </c>
      <c r="E192" s="87" t="s">
        <v>229</v>
      </c>
    </row>
    <row r="193" spans="1:5" x14ac:dyDescent="0.25">
      <c r="A193">
        <v>2018</v>
      </c>
      <c r="B193" t="s">
        <v>19</v>
      </c>
      <c r="C193" t="s">
        <v>61</v>
      </c>
      <c r="D193" t="s">
        <v>5</v>
      </c>
      <c r="E193" s="87" t="s">
        <v>230</v>
      </c>
    </row>
    <row r="194" spans="1:5" x14ac:dyDescent="0.25">
      <c r="A194">
        <v>2018</v>
      </c>
      <c r="B194" t="s">
        <v>20</v>
      </c>
      <c r="C194" t="s">
        <v>61</v>
      </c>
      <c r="D194" t="s">
        <v>5</v>
      </c>
      <c r="E194" s="87" t="s">
        <v>231</v>
      </c>
    </row>
    <row r="195" spans="1:5" x14ac:dyDescent="0.25">
      <c r="A195">
        <v>2018</v>
      </c>
      <c r="B195" t="s">
        <v>21</v>
      </c>
      <c r="C195" t="s">
        <v>61</v>
      </c>
      <c r="D195" t="s">
        <v>5</v>
      </c>
      <c r="E195" s="87" t="s">
        <v>232</v>
      </c>
    </row>
    <row r="196" spans="1:5" x14ac:dyDescent="0.25">
      <c r="A196">
        <v>2018</v>
      </c>
      <c r="B196" t="s">
        <v>22</v>
      </c>
      <c r="C196" t="s">
        <v>61</v>
      </c>
      <c r="D196" t="s">
        <v>5</v>
      </c>
      <c r="E196" s="87" t="s">
        <v>233</v>
      </c>
    </row>
    <row r="197" spans="1:5" x14ac:dyDescent="0.25">
      <c r="A197">
        <v>2018</v>
      </c>
      <c r="B197" t="s">
        <v>23</v>
      </c>
      <c r="C197" t="s">
        <v>61</v>
      </c>
      <c r="D197" t="s">
        <v>5</v>
      </c>
      <c r="E197" s="87" t="s">
        <v>234</v>
      </c>
    </row>
    <row r="198" spans="1:5" x14ac:dyDescent="0.25">
      <c r="A198">
        <v>2018</v>
      </c>
      <c r="B198" t="s">
        <v>24</v>
      </c>
      <c r="C198" t="s">
        <v>61</v>
      </c>
      <c r="D198" t="s">
        <v>5</v>
      </c>
      <c r="E198" s="87" t="s">
        <v>235</v>
      </c>
    </row>
    <row r="199" spans="1:5" x14ac:dyDescent="0.25">
      <c r="A199">
        <v>2018</v>
      </c>
      <c r="B199" t="s">
        <v>5</v>
      </c>
      <c r="C199" t="s">
        <v>61</v>
      </c>
      <c r="D199" t="s">
        <v>5</v>
      </c>
      <c r="E199" s="87" t="s">
        <v>236</v>
      </c>
    </row>
    <row r="200" spans="1:5" x14ac:dyDescent="0.25">
      <c r="A200">
        <v>2017</v>
      </c>
      <c r="B200" t="s">
        <v>17</v>
      </c>
      <c r="C200" t="s">
        <v>61</v>
      </c>
      <c r="D200" t="s">
        <v>5</v>
      </c>
      <c r="E200" s="87" t="s">
        <v>237</v>
      </c>
    </row>
    <row r="201" spans="1:5" x14ac:dyDescent="0.25">
      <c r="A201">
        <v>2017</v>
      </c>
      <c r="B201" t="s">
        <v>18</v>
      </c>
      <c r="C201" t="s">
        <v>61</v>
      </c>
      <c r="D201" t="s">
        <v>5</v>
      </c>
      <c r="E201" s="87" t="s">
        <v>238</v>
      </c>
    </row>
    <row r="202" spans="1:5" x14ac:dyDescent="0.25">
      <c r="A202">
        <v>2017</v>
      </c>
      <c r="B202" t="s">
        <v>19</v>
      </c>
      <c r="C202" t="s">
        <v>61</v>
      </c>
      <c r="D202" t="s">
        <v>5</v>
      </c>
      <c r="E202" s="87" t="s">
        <v>239</v>
      </c>
    </row>
    <row r="203" spans="1:5" x14ac:dyDescent="0.25">
      <c r="A203">
        <v>2017</v>
      </c>
      <c r="B203" t="s">
        <v>20</v>
      </c>
      <c r="C203" t="s">
        <v>61</v>
      </c>
      <c r="D203" t="s">
        <v>5</v>
      </c>
      <c r="E203" s="87" t="s">
        <v>240</v>
      </c>
    </row>
    <row r="204" spans="1:5" x14ac:dyDescent="0.25">
      <c r="A204">
        <v>2017</v>
      </c>
      <c r="B204" t="s">
        <v>21</v>
      </c>
      <c r="C204" t="s">
        <v>61</v>
      </c>
      <c r="D204" t="s">
        <v>5</v>
      </c>
      <c r="E204" s="87" t="s">
        <v>241</v>
      </c>
    </row>
    <row r="205" spans="1:5" x14ac:dyDescent="0.25">
      <c r="A205">
        <v>2017</v>
      </c>
      <c r="B205" t="s">
        <v>22</v>
      </c>
      <c r="C205" t="s">
        <v>61</v>
      </c>
      <c r="D205" t="s">
        <v>5</v>
      </c>
      <c r="E205" s="87" t="s">
        <v>242</v>
      </c>
    </row>
    <row r="206" spans="1:5" x14ac:dyDescent="0.25">
      <c r="A206">
        <v>2017</v>
      </c>
      <c r="B206" t="s">
        <v>23</v>
      </c>
      <c r="C206" t="s">
        <v>61</v>
      </c>
      <c r="D206" t="s">
        <v>5</v>
      </c>
      <c r="E206" s="87" t="s">
        <v>243</v>
      </c>
    </row>
    <row r="207" spans="1:5" x14ac:dyDescent="0.25">
      <c r="A207">
        <v>2017</v>
      </c>
      <c r="B207" t="s">
        <v>24</v>
      </c>
      <c r="C207" t="s">
        <v>61</v>
      </c>
      <c r="D207" t="s">
        <v>5</v>
      </c>
      <c r="E207" s="87" t="s">
        <v>244</v>
      </c>
    </row>
    <row r="208" spans="1:5" x14ac:dyDescent="0.25">
      <c r="A208">
        <v>2017</v>
      </c>
      <c r="B208" t="s">
        <v>5</v>
      </c>
      <c r="C208" t="s">
        <v>61</v>
      </c>
      <c r="D208" t="s">
        <v>5</v>
      </c>
      <c r="E208" s="87" t="s">
        <v>245</v>
      </c>
    </row>
    <row r="209" spans="1:5" x14ac:dyDescent="0.25">
      <c r="A209">
        <v>2016</v>
      </c>
      <c r="B209" t="s">
        <v>17</v>
      </c>
      <c r="C209" t="s">
        <v>61</v>
      </c>
      <c r="D209" t="s">
        <v>5</v>
      </c>
      <c r="E209" s="87" t="s">
        <v>246</v>
      </c>
    </row>
    <row r="210" spans="1:5" x14ac:dyDescent="0.25">
      <c r="A210">
        <v>2016</v>
      </c>
      <c r="B210" t="s">
        <v>18</v>
      </c>
      <c r="C210" t="s">
        <v>61</v>
      </c>
      <c r="D210" t="s">
        <v>5</v>
      </c>
      <c r="E210" s="87" t="s">
        <v>247</v>
      </c>
    </row>
    <row r="211" spans="1:5" x14ac:dyDescent="0.25">
      <c r="A211">
        <v>2016</v>
      </c>
      <c r="B211" t="s">
        <v>19</v>
      </c>
      <c r="C211" t="s">
        <v>61</v>
      </c>
      <c r="D211" t="s">
        <v>5</v>
      </c>
      <c r="E211" s="87" t="s">
        <v>248</v>
      </c>
    </row>
    <row r="212" spans="1:5" x14ac:dyDescent="0.25">
      <c r="A212">
        <v>2016</v>
      </c>
      <c r="B212" t="s">
        <v>20</v>
      </c>
      <c r="C212" t="s">
        <v>61</v>
      </c>
      <c r="D212" t="s">
        <v>5</v>
      </c>
      <c r="E212" s="87" t="s">
        <v>249</v>
      </c>
    </row>
    <row r="213" spans="1:5" x14ac:dyDescent="0.25">
      <c r="A213">
        <v>2016</v>
      </c>
      <c r="B213" t="s">
        <v>21</v>
      </c>
      <c r="C213" t="s">
        <v>61</v>
      </c>
      <c r="D213" t="s">
        <v>5</v>
      </c>
      <c r="E213" s="87" t="s">
        <v>250</v>
      </c>
    </row>
    <row r="214" spans="1:5" x14ac:dyDescent="0.25">
      <c r="A214">
        <v>2016</v>
      </c>
      <c r="B214" t="s">
        <v>22</v>
      </c>
      <c r="C214" t="s">
        <v>61</v>
      </c>
      <c r="D214" t="s">
        <v>5</v>
      </c>
      <c r="E214" s="87" t="s">
        <v>251</v>
      </c>
    </row>
    <row r="215" spans="1:5" x14ac:dyDescent="0.25">
      <c r="A215">
        <v>2016</v>
      </c>
      <c r="B215" t="s">
        <v>23</v>
      </c>
      <c r="C215" t="s">
        <v>61</v>
      </c>
      <c r="D215" t="s">
        <v>5</v>
      </c>
      <c r="E215" s="87" t="s">
        <v>252</v>
      </c>
    </row>
    <row r="216" spans="1:5" x14ac:dyDescent="0.25">
      <c r="A216">
        <v>2016</v>
      </c>
      <c r="B216" t="s">
        <v>24</v>
      </c>
      <c r="C216" t="s">
        <v>61</v>
      </c>
      <c r="D216" t="s">
        <v>5</v>
      </c>
      <c r="E216" s="87" t="s">
        <v>253</v>
      </c>
    </row>
    <row r="217" spans="1:5" x14ac:dyDescent="0.25">
      <c r="A217">
        <v>2016</v>
      </c>
      <c r="B217" t="s">
        <v>5</v>
      </c>
      <c r="C217" t="s">
        <v>61</v>
      </c>
      <c r="D217" t="s">
        <v>5</v>
      </c>
      <c r="E217" s="87" t="s">
        <v>254</v>
      </c>
    </row>
    <row r="218" spans="1:5" x14ac:dyDescent="0.25">
      <c r="A218">
        <v>2015</v>
      </c>
      <c r="B218" t="s">
        <v>17</v>
      </c>
      <c r="C218" t="s">
        <v>61</v>
      </c>
      <c r="D218" t="s">
        <v>5</v>
      </c>
      <c r="E218" s="87" t="s">
        <v>255</v>
      </c>
    </row>
    <row r="219" spans="1:5" x14ac:dyDescent="0.25">
      <c r="A219">
        <v>2015</v>
      </c>
      <c r="B219" t="s">
        <v>18</v>
      </c>
      <c r="C219" t="s">
        <v>61</v>
      </c>
      <c r="D219" t="s">
        <v>5</v>
      </c>
      <c r="E219" s="87" t="s">
        <v>256</v>
      </c>
    </row>
    <row r="220" spans="1:5" x14ac:dyDescent="0.25">
      <c r="A220">
        <v>2015</v>
      </c>
      <c r="B220" t="s">
        <v>19</v>
      </c>
      <c r="C220" t="s">
        <v>61</v>
      </c>
      <c r="D220" t="s">
        <v>5</v>
      </c>
      <c r="E220" s="87" t="s">
        <v>257</v>
      </c>
    </row>
    <row r="221" spans="1:5" x14ac:dyDescent="0.25">
      <c r="A221">
        <v>2015</v>
      </c>
      <c r="B221" t="s">
        <v>20</v>
      </c>
      <c r="C221" t="s">
        <v>61</v>
      </c>
      <c r="D221" t="s">
        <v>5</v>
      </c>
      <c r="E221" s="87" t="s">
        <v>258</v>
      </c>
    </row>
    <row r="222" spans="1:5" x14ac:dyDescent="0.25">
      <c r="A222">
        <v>2015</v>
      </c>
      <c r="B222" t="s">
        <v>21</v>
      </c>
      <c r="C222" t="s">
        <v>61</v>
      </c>
      <c r="D222" t="s">
        <v>5</v>
      </c>
      <c r="E222" s="87" t="s">
        <v>259</v>
      </c>
    </row>
    <row r="223" spans="1:5" x14ac:dyDescent="0.25">
      <c r="A223">
        <v>2015</v>
      </c>
      <c r="B223" t="s">
        <v>22</v>
      </c>
      <c r="C223" t="s">
        <v>61</v>
      </c>
      <c r="D223" t="s">
        <v>5</v>
      </c>
      <c r="E223" s="87" t="s">
        <v>260</v>
      </c>
    </row>
    <row r="224" spans="1:5" x14ac:dyDescent="0.25">
      <c r="A224">
        <v>2015</v>
      </c>
      <c r="B224" t="s">
        <v>23</v>
      </c>
      <c r="C224" t="s">
        <v>61</v>
      </c>
      <c r="D224" t="s">
        <v>5</v>
      </c>
      <c r="E224" s="87" t="s">
        <v>261</v>
      </c>
    </row>
    <row r="225" spans="1:5" x14ac:dyDescent="0.25">
      <c r="A225">
        <v>2015</v>
      </c>
      <c r="B225" t="s">
        <v>24</v>
      </c>
      <c r="C225" t="s">
        <v>61</v>
      </c>
      <c r="D225" t="s">
        <v>5</v>
      </c>
      <c r="E225" s="87" t="s">
        <v>262</v>
      </c>
    </row>
    <row r="226" spans="1:5" x14ac:dyDescent="0.25">
      <c r="A226">
        <v>2015</v>
      </c>
      <c r="B226" t="s">
        <v>5</v>
      </c>
      <c r="C226" t="s">
        <v>61</v>
      </c>
      <c r="D226" t="s">
        <v>5</v>
      </c>
      <c r="E226" s="87" t="s">
        <v>263</v>
      </c>
    </row>
    <row r="227" spans="1:5" x14ac:dyDescent="0.25">
      <c r="A227">
        <v>2014</v>
      </c>
      <c r="B227" t="s">
        <v>17</v>
      </c>
      <c r="C227" t="s">
        <v>61</v>
      </c>
      <c r="D227" t="s">
        <v>5</v>
      </c>
      <c r="E227" s="87" t="s">
        <v>264</v>
      </c>
    </row>
    <row r="228" spans="1:5" x14ac:dyDescent="0.25">
      <c r="A228">
        <v>2014</v>
      </c>
      <c r="B228" t="s">
        <v>18</v>
      </c>
      <c r="C228" t="s">
        <v>61</v>
      </c>
      <c r="D228" t="s">
        <v>5</v>
      </c>
      <c r="E228" s="87" t="s">
        <v>265</v>
      </c>
    </row>
    <row r="229" spans="1:5" x14ac:dyDescent="0.25">
      <c r="A229">
        <v>2014</v>
      </c>
      <c r="B229" t="s">
        <v>19</v>
      </c>
      <c r="C229" t="s">
        <v>61</v>
      </c>
      <c r="D229" t="s">
        <v>5</v>
      </c>
      <c r="E229" s="87" t="s">
        <v>266</v>
      </c>
    </row>
    <row r="230" spans="1:5" x14ac:dyDescent="0.25">
      <c r="A230">
        <v>2014</v>
      </c>
      <c r="B230" t="s">
        <v>20</v>
      </c>
      <c r="C230" t="s">
        <v>61</v>
      </c>
      <c r="D230" t="s">
        <v>5</v>
      </c>
      <c r="E230" s="87" t="s">
        <v>267</v>
      </c>
    </row>
    <row r="231" spans="1:5" x14ac:dyDescent="0.25">
      <c r="A231">
        <v>2014</v>
      </c>
      <c r="B231" t="s">
        <v>21</v>
      </c>
      <c r="C231" t="s">
        <v>61</v>
      </c>
      <c r="D231" t="s">
        <v>5</v>
      </c>
      <c r="E231" s="87" t="s">
        <v>268</v>
      </c>
    </row>
    <row r="232" spans="1:5" x14ac:dyDescent="0.25">
      <c r="A232">
        <v>2014</v>
      </c>
      <c r="B232" t="s">
        <v>22</v>
      </c>
      <c r="C232" t="s">
        <v>61</v>
      </c>
      <c r="D232" t="s">
        <v>5</v>
      </c>
      <c r="E232" s="87" t="s">
        <v>269</v>
      </c>
    </row>
    <row r="233" spans="1:5" x14ac:dyDescent="0.25">
      <c r="A233">
        <v>2014</v>
      </c>
      <c r="B233" t="s">
        <v>23</v>
      </c>
      <c r="C233" t="s">
        <v>61</v>
      </c>
      <c r="D233" t="s">
        <v>5</v>
      </c>
      <c r="E233" s="87" t="s">
        <v>270</v>
      </c>
    </row>
    <row r="234" spans="1:5" x14ac:dyDescent="0.25">
      <c r="A234">
        <v>2014</v>
      </c>
      <c r="B234" t="s">
        <v>24</v>
      </c>
      <c r="C234" t="s">
        <v>61</v>
      </c>
      <c r="D234" t="s">
        <v>5</v>
      </c>
      <c r="E234" s="87" t="s">
        <v>271</v>
      </c>
    </row>
    <row r="235" spans="1:5" x14ac:dyDescent="0.25">
      <c r="A235">
        <v>2014</v>
      </c>
      <c r="B235" t="s">
        <v>5</v>
      </c>
      <c r="C235" t="s">
        <v>61</v>
      </c>
      <c r="D235" t="s">
        <v>5</v>
      </c>
      <c r="E235" s="87" t="s">
        <v>272</v>
      </c>
    </row>
    <row r="236" spans="1:5" x14ac:dyDescent="0.25">
      <c r="A236">
        <v>2013</v>
      </c>
      <c r="B236" t="s">
        <v>17</v>
      </c>
      <c r="C236" t="s">
        <v>61</v>
      </c>
      <c r="D236" t="s">
        <v>5</v>
      </c>
      <c r="E236" s="87" t="s">
        <v>273</v>
      </c>
    </row>
    <row r="237" spans="1:5" x14ac:dyDescent="0.25">
      <c r="A237">
        <v>2013</v>
      </c>
      <c r="B237" t="s">
        <v>18</v>
      </c>
      <c r="C237" t="s">
        <v>61</v>
      </c>
      <c r="D237" t="s">
        <v>5</v>
      </c>
      <c r="E237" s="87" t="s">
        <v>274</v>
      </c>
    </row>
    <row r="238" spans="1:5" x14ac:dyDescent="0.25">
      <c r="A238">
        <v>2013</v>
      </c>
      <c r="B238" t="s">
        <v>19</v>
      </c>
      <c r="C238" t="s">
        <v>61</v>
      </c>
      <c r="D238" t="s">
        <v>5</v>
      </c>
      <c r="E238" s="87" t="s">
        <v>275</v>
      </c>
    </row>
    <row r="239" spans="1:5" x14ac:dyDescent="0.25">
      <c r="A239">
        <v>2013</v>
      </c>
      <c r="B239" t="s">
        <v>20</v>
      </c>
      <c r="C239" t="s">
        <v>61</v>
      </c>
      <c r="D239" t="s">
        <v>5</v>
      </c>
      <c r="E239" s="87" t="s">
        <v>276</v>
      </c>
    </row>
    <row r="240" spans="1:5" x14ac:dyDescent="0.25">
      <c r="A240">
        <v>2013</v>
      </c>
      <c r="B240" t="s">
        <v>21</v>
      </c>
      <c r="C240" t="s">
        <v>61</v>
      </c>
      <c r="D240" t="s">
        <v>5</v>
      </c>
      <c r="E240" s="87" t="s">
        <v>277</v>
      </c>
    </row>
    <row r="241" spans="1:5" x14ac:dyDescent="0.25">
      <c r="A241">
        <v>2013</v>
      </c>
      <c r="B241" t="s">
        <v>22</v>
      </c>
      <c r="C241" t="s">
        <v>61</v>
      </c>
      <c r="D241" t="s">
        <v>5</v>
      </c>
      <c r="E241" s="87" t="s">
        <v>278</v>
      </c>
    </row>
    <row r="242" spans="1:5" x14ac:dyDescent="0.25">
      <c r="A242">
        <v>2013</v>
      </c>
      <c r="B242" t="s">
        <v>23</v>
      </c>
      <c r="C242" t="s">
        <v>61</v>
      </c>
      <c r="D242" t="s">
        <v>5</v>
      </c>
      <c r="E242" s="87" t="s">
        <v>279</v>
      </c>
    </row>
    <row r="243" spans="1:5" x14ac:dyDescent="0.25">
      <c r="A243">
        <v>2013</v>
      </c>
      <c r="B243" t="s">
        <v>24</v>
      </c>
      <c r="C243" t="s">
        <v>61</v>
      </c>
      <c r="D243" t="s">
        <v>5</v>
      </c>
      <c r="E243" s="87" t="s">
        <v>280</v>
      </c>
    </row>
    <row r="244" spans="1:5" x14ac:dyDescent="0.25">
      <c r="A244">
        <v>2013</v>
      </c>
      <c r="B244" t="s">
        <v>5</v>
      </c>
      <c r="C244" t="s">
        <v>61</v>
      </c>
      <c r="D244" t="s">
        <v>5</v>
      </c>
      <c r="E244" s="87" t="s">
        <v>281</v>
      </c>
    </row>
    <row r="245" spans="1:5" x14ac:dyDescent="0.25">
      <c r="A245">
        <v>2012</v>
      </c>
      <c r="B245" t="s">
        <v>17</v>
      </c>
      <c r="C245" t="s">
        <v>61</v>
      </c>
      <c r="D245" t="s">
        <v>5</v>
      </c>
      <c r="E245" s="87" t="s">
        <v>282</v>
      </c>
    </row>
    <row r="246" spans="1:5" x14ac:dyDescent="0.25">
      <c r="A246">
        <v>2012</v>
      </c>
      <c r="B246" t="s">
        <v>18</v>
      </c>
      <c r="C246" t="s">
        <v>61</v>
      </c>
      <c r="D246" t="s">
        <v>5</v>
      </c>
      <c r="E246" s="87" t="s">
        <v>283</v>
      </c>
    </row>
    <row r="247" spans="1:5" x14ac:dyDescent="0.25">
      <c r="A247">
        <v>2012</v>
      </c>
      <c r="B247" t="s">
        <v>19</v>
      </c>
      <c r="C247" t="s">
        <v>61</v>
      </c>
      <c r="D247" t="s">
        <v>5</v>
      </c>
      <c r="E247" s="87" t="s">
        <v>284</v>
      </c>
    </row>
    <row r="248" spans="1:5" x14ac:dyDescent="0.25">
      <c r="A248">
        <v>2012</v>
      </c>
      <c r="B248" t="s">
        <v>20</v>
      </c>
      <c r="C248" t="s">
        <v>61</v>
      </c>
      <c r="D248" t="s">
        <v>5</v>
      </c>
      <c r="E248" s="87" t="s">
        <v>285</v>
      </c>
    </row>
    <row r="249" spans="1:5" x14ac:dyDescent="0.25">
      <c r="A249">
        <v>2012</v>
      </c>
      <c r="B249" t="s">
        <v>21</v>
      </c>
      <c r="C249" t="s">
        <v>61</v>
      </c>
      <c r="D249" t="s">
        <v>5</v>
      </c>
      <c r="E249" s="87" t="s">
        <v>286</v>
      </c>
    </row>
    <row r="250" spans="1:5" x14ac:dyDescent="0.25">
      <c r="A250">
        <v>2012</v>
      </c>
      <c r="B250" t="s">
        <v>22</v>
      </c>
      <c r="C250" t="s">
        <v>61</v>
      </c>
      <c r="D250" t="s">
        <v>5</v>
      </c>
      <c r="E250" s="87" t="s">
        <v>287</v>
      </c>
    </row>
    <row r="251" spans="1:5" x14ac:dyDescent="0.25">
      <c r="A251">
        <v>2012</v>
      </c>
      <c r="B251" t="s">
        <v>23</v>
      </c>
      <c r="C251" t="s">
        <v>61</v>
      </c>
      <c r="D251" t="s">
        <v>5</v>
      </c>
      <c r="E251" s="87" t="s">
        <v>288</v>
      </c>
    </row>
    <row r="252" spans="1:5" x14ac:dyDescent="0.25">
      <c r="A252">
        <v>2012</v>
      </c>
      <c r="B252" t="s">
        <v>24</v>
      </c>
      <c r="C252" t="s">
        <v>61</v>
      </c>
      <c r="D252" t="s">
        <v>5</v>
      </c>
      <c r="E252" s="87" t="s">
        <v>289</v>
      </c>
    </row>
    <row r="253" spans="1:5" x14ac:dyDescent="0.25">
      <c r="A253">
        <v>2012</v>
      </c>
      <c r="B253" t="s">
        <v>5</v>
      </c>
      <c r="C253" t="s">
        <v>61</v>
      </c>
      <c r="D253" t="s">
        <v>5</v>
      </c>
      <c r="E253" s="87" t="s">
        <v>290</v>
      </c>
    </row>
    <row r="254" spans="1:5" x14ac:dyDescent="0.25">
      <c r="A254">
        <v>2011</v>
      </c>
      <c r="B254" t="s">
        <v>17</v>
      </c>
      <c r="C254" t="s">
        <v>61</v>
      </c>
      <c r="D254" t="s">
        <v>5</v>
      </c>
      <c r="E254" s="87" t="s">
        <v>291</v>
      </c>
    </row>
    <row r="255" spans="1:5" x14ac:dyDescent="0.25">
      <c r="A255">
        <v>2011</v>
      </c>
      <c r="B255" t="s">
        <v>18</v>
      </c>
      <c r="C255" t="s">
        <v>61</v>
      </c>
      <c r="D255" t="s">
        <v>5</v>
      </c>
      <c r="E255" s="87" t="s">
        <v>292</v>
      </c>
    </row>
    <row r="256" spans="1:5" x14ac:dyDescent="0.25">
      <c r="A256">
        <v>2011</v>
      </c>
      <c r="B256" t="s">
        <v>19</v>
      </c>
      <c r="C256" t="s">
        <v>61</v>
      </c>
      <c r="D256" t="s">
        <v>5</v>
      </c>
      <c r="E256" s="87" t="s">
        <v>293</v>
      </c>
    </row>
    <row r="257" spans="1:5" x14ac:dyDescent="0.25">
      <c r="A257">
        <v>2011</v>
      </c>
      <c r="B257" t="s">
        <v>20</v>
      </c>
      <c r="C257" t="s">
        <v>61</v>
      </c>
      <c r="D257" t="s">
        <v>5</v>
      </c>
      <c r="E257" s="87" t="s">
        <v>294</v>
      </c>
    </row>
    <row r="258" spans="1:5" x14ac:dyDescent="0.25">
      <c r="A258">
        <v>2011</v>
      </c>
      <c r="B258" t="s">
        <v>21</v>
      </c>
      <c r="C258" t="s">
        <v>61</v>
      </c>
      <c r="D258" t="s">
        <v>5</v>
      </c>
      <c r="E258" s="87" t="s">
        <v>295</v>
      </c>
    </row>
    <row r="259" spans="1:5" x14ac:dyDescent="0.25">
      <c r="A259">
        <v>2011</v>
      </c>
      <c r="B259" t="s">
        <v>22</v>
      </c>
      <c r="C259" t="s">
        <v>61</v>
      </c>
      <c r="D259" t="s">
        <v>5</v>
      </c>
      <c r="E259" s="87" t="s">
        <v>296</v>
      </c>
    </row>
    <row r="260" spans="1:5" x14ac:dyDescent="0.25">
      <c r="A260">
        <v>2011</v>
      </c>
      <c r="B260" t="s">
        <v>23</v>
      </c>
      <c r="C260" t="s">
        <v>61</v>
      </c>
      <c r="D260" t="s">
        <v>5</v>
      </c>
      <c r="E260" s="87" t="s">
        <v>297</v>
      </c>
    </row>
    <row r="261" spans="1:5" x14ac:dyDescent="0.25">
      <c r="A261">
        <v>2011</v>
      </c>
      <c r="B261" t="s">
        <v>24</v>
      </c>
      <c r="C261" t="s">
        <v>61</v>
      </c>
      <c r="D261" t="s">
        <v>5</v>
      </c>
      <c r="E261" s="87" t="s">
        <v>298</v>
      </c>
    </row>
    <row r="262" spans="1:5" x14ac:dyDescent="0.25">
      <c r="A262">
        <v>2011</v>
      </c>
      <c r="B262" t="s">
        <v>5</v>
      </c>
      <c r="C262" t="s">
        <v>61</v>
      </c>
      <c r="D262" t="s">
        <v>5</v>
      </c>
      <c r="E262" s="87" t="s">
        <v>299</v>
      </c>
    </row>
    <row r="263" spans="1:5" x14ac:dyDescent="0.25">
      <c r="A263">
        <v>2010</v>
      </c>
      <c r="B263" t="s">
        <v>17</v>
      </c>
      <c r="C263" t="s">
        <v>61</v>
      </c>
      <c r="D263" t="s">
        <v>5</v>
      </c>
      <c r="E263" s="87" t="s">
        <v>554</v>
      </c>
    </row>
    <row r="264" spans="1:5" x14ac:dyDescent="0.25">
      <c r="A264">
        <v>2010</v>
      </c>
      <c r="B264" t="s">
        <v>18</v>
      </c>
      <c r="C264" t="s">
        <v>61</v>
      </c>
      <c r="D264" t="s">
        <v>5</v>
      </c>
      <c r="E264" s="87" t="s">
        <v>555</v>
      </c>
    </row>
    <row r="265" spans="1:5" x14ac:dyDescent="0.25">
      <c r="A265">
        <v>2010</v>
      </c>
      <c r="B265" t="s">
        <v>19</v>
      </c>
      <c r="C265" t="s">
        <v>61</v>
      </c>
      <c r="D265" t="s">
        <v>5</v>
      </c>
      <c r="E265" s="87" t="s">
        <v>556</v>
      </c>
    </row>
    <row r="266" spans="1:5" x14ac:dyDescent="0.25">
      <c r="A266">
        <v>2010</v>
      </c>
      <c r="B266" t="s">
        <v>20</v>
      </c>
      <c r="C266" t="s">
        <v>61</v>
      </c>
      <c r="D266" t="s">
        <v>5</v>
      </c>
      <c r="E266" s="87" t="s">
        <v>557</v>
      </c>
    </row>
    <row r="267" spans="1:5" x14ac:dyDescent="0.25">
      <c r="A267">
        <v>2010</v>
      </c>
      <c r="B267" t="s">
        <v>21</v>
      </c>
      <c r="C267" t="s">
        <v>61</v>
      </c>
      <c r="D267" t="s">
        <v>5</v>
      </c>
      <c r="E267" s="87" t="s">
        <v>558</v>
      </c>
    </row>
    <row r="268" spans="1:5" x14ac:dyDescent="0.25">
      <c r="A268">
        <v>2010</v>
      </c>
      <c r="B268" t="s">
        <v>22</v>
      </c>
      <c r="C268" t="s">
        <v>61</v>
      </c>
      <c r="D268" t="s">
        <v>5</v>
      </c>
      <c r="E268" s="87" t="s">
        <v>559</v>
      </c>
    </row>
    <row r="269" spans="1:5" x14ac:dyDescent="0.25">
      <c r="A269">
        <v>2010</v>
      </c>
      <c r="B269" t="s">
        <v>23</v>
      </c>
      <c r="C269" t="s">
        <v>61</v>
      </c>
      <c r="D269" t="s">
        <v>5</v>
      </c>
      <c r="E269" s="87" t="s">
        <v>560</v>
      </c>
    </row>
    <row r="270" spans="1:5" x14ac:dyDescent="0.25">
      <c r="A270">
        <v>2010</v>
      </c>
      <c r="B270" t="s">
        <v>24</v>
      </c>
      <c r="C270" t="s">
        <v>61</v>
      </c>
      <c r="D270" t="s">
        <v>5</v>
      </c>
      <c r="E270" s="87" t="s">
        <v>561</v>
      </c>
    </row>
    <row r="271" spans="1:5" x14ac:dyDescent="0.25">
      <c r="A271">
        <v>2010</v>
      </c>
      <c r="B271" t="s">
        <v>5</v>
      </c>
      <c r="C271" t="s">
        <v>61</v>
      </c>
      <c r="D271" t="s">
        <v>5</v>
      </c>
      <c r="E271" s="87" t="s">
        <v>562</v>
      </c>
    </row>
    <row r="272" spans="1:5" x14ac:dyDescent="0.25">
      <c r="A272">
        <v>2019</v>
      </c>
      <c r="B272" t="s">
        <v>17</v>
      </c>
      <c r="C272" t="s">
        <v>62</v>
      </c>
      <c r="D272" t="s">
        <v>3</v>
      </c>
      <c r="E272" s="87" t="s">
        <v>300</v>
      </c>
    </row>
    <row r="273" spans="1:5" x14ac:dyDescent="0.25">
      <c r="A273">
        <v>2019</v>
      </c>
      <c r="B273" t="s">
        <v>18</v>
      </c>
      <c r="C273" t="s">
        <v>62</v>
      </c>
      <c r="D273" t="s">
        <v>3</v>
      </c>
      <c r="E273" s="87" t="s">
        <v>301</v>
      </c>
    </row>
    <row r="274" spans="1:5" x14ac:dyDescent="0.25">
      <c r="A274">
        <v>2019</v>
      </c>
      <c r="B274" t="s">
        <v>19</v>
      </c>
      <c r="C274" t="s">
        <v>62</v>
      </c>
      <c r="D274" t="s">
        <v>3</v>
      </c>
      <c r="E274" s="87" t="s">
        <v>302</v>
      </c>
    </row>
    <row r="275" spans="1:5" x14ac:dyDescent="0.25">
      <c r="A275">
        <v>2019</v>
      </c>
      <c r="B275" t="s">
        <v>20</v>
      </c>
      <c r="C275" t="s">
        <v>62</v>
      </c>
      <c r="D275" t="s">
        <v>3</v>
      </c>
      <c r="E275" s="87" t="s">
        <v>303</v>
      </c>
    </row>
    <row r="276" spans="1:5" x14ac:dyDescent="0.25">
      <c r="A276">
        <v>2019</v>
      </c>
      <c r="B276" t="s">
        <v>21</v>
      </c>
      <c r="C276" t="s">
        <v>62</v>
      </c>
      <c r="D276" t="s">
        <v>3</v>
      </c>
      <c r="E276" s="87" t="s">
        <v>304</v>
      </c>
    </row>
    <row r="277" spans="1:5" x14ac:dyDescent="0.25">
      <c r="A277">
        <v>2019</v>
      </c>
      <c r="B277" t="s">
        <v>22</v>
      </c>
      <c r="C277" t="s">
        <v>62</v>
      </c>
      <c r="D277" t="s">
        <v>3</v>
      </c>
      <c r="E277" s="87" t="s">
        <v>305</v>
      </c>
    </row>
    <row r="278" spans="1:5" x14ac:dyDescent="0.25">
      <c r="A278">
        <v>2019</v>
      </c>
      <c r="B278" t="s">
        <v>23</v>
      </c>
      <c r="C278" t="s">
        <v>62</v>
      </c>
      <c r="D278" t="s">
        <v>3</v>
      </c>
      <c r="E278" s="87" t="s">
        <v>306</v>
      </c>
    </row>
    <row r="279" spans="1:5" x14ac:dyDescent="0.25">
      <c r="A279">
        <v>2019</v>
      </c>
      <c r="B279" t="s">
        <v>24</v>
      </c>
      <c r="C279" t="s">
        <v>62</v>
      </c>
      <c r="D279" t="s">
        <v>3</v>
      </c>
      <c r="E279" s="87" t="s">
        <v>307</v>
      </c>
    </row>
    <row r="280" spans="1:5" x14ac:dyDescent="0.25">
      <c r="A280">
        <v>2019</v>
      </c>
      <c r="B280" t="s">
        <v>5</v>
      </c>
      <c r="C280" t="s">
        <v>62</v>
      </c>
      <c r="D280" t="s">
        <v>3</v>
      </c>
      <c r="E280" s="87" t="s">
        <v>308</v>
      </c>
    </row>
    <row r="281" spans="1:5" x14ac:dyDescent="0.25">
      <c r="A281">
        <v>2018</v>
      </c>
      <c r="B281" t="s">
        <v>17</v>
      </c>
      <c r="C281" t="s">
        <v>62</v>
      </c>
      <c r="D281" t="s">
        <v>3</v>
      </c>
      <c r="E281" s="87" t="s">
        <v>309</v>
      </c>
    </row>
    <row r="282" spans="1:5" x14ac:dyDescent="0.25">
      <c r="A282">
        <v>2018</v>
      </c>
      <c r="B282" t="s">
        <v>18</v>
      </c>
      <c r="C282" t="s">
        <v>62</v>
      </c>
      <c r="D282" t="s">
        <v>3</v>
      </c>
      <c r="E282" s="87" t="s">
        <v>310</v>
      </c>
    </row>
    <row r="283" spans="1:5" x14ac:dyDescent="0.25">
      <c r="A283">
        <v>2018</v>
      </c>
      <c r="B283" t="s">
        <v>19</v>
      </c>
      <c r="C283" t="s">
        <v>62</v>
      </c>
      <c r="D283" t="s">
        <v>3</v>
      </c>
      <c r="E283" s="87" t="s">
        <v>311</v>
      </c>
    </row>
    <row r="284" spans="1:5" x14ac:dyDescent="0.25">
      <c r="A284">
        <v>2018</v>
      </c>
      <c r="B284" t="s">
        <v>20</v>
      </c>
      <c r="C284" t="s">
        <v>62</v>
      </c>
      <c r="D284" t="s">
        <v>3</v>
      </c>
      <c r="E284" s="87" t="s">
        <v>312</v>
      </c>
    </row>
    <row r="285" spans="1:5" x14ac:dyDescent="0.25">
      <c r="A285">
        <v>2018</v>
      </c>
      <c r="B285" t="s">
        <v>21</v>
      </c>
      <c r="C285" t="s">
        <v>62</v>
      </c>
      <c r="D285" t="s">
        <v>3</v>
      </c>
      <c r="E285" s="87" t="s">
        <v>313</v>
      </c>
    </row>
    <row r="286" spans="1:5" x14ac:dyDescent="0.25">
      <c r="A286">
        <v>2018</v>
      </c>
      <c r="B286" t="s">
        <v>22</v>
      </c>
      <c r="C286" t="s">
        <v>62</v>
      </c>
      <c r="D286" t="s">
        <v>3</v>
      </c>
      <c r="E286" s="87" t="s">
        <v>314</v>
      </c>
    </row>
    <row r="287" spans="1:5" x14ac:dyDescent="0.25">
      <c r="A287">
        <v>2018</v>
      </c>
      <c r="B287" t="s">
        <v>23</v>
      </c>
      <c r="C287" t="s">
        <v>62</v>
      </c>
      <c r="D287" t="s">
        <v>3</v>
      </c>
      <c r="E287" s="87" t="s">
        <v>315</v>
      </c>
    </row>
    <row r="288" spans="1:5" x14ac:dyDescent="0.25">
      <c r="A288">
        <v>2018</v>
      </c>
      <c r="B288" t="s">
        <v>24</v>
      </c>
      <c r="C288" t="s">
        <v>62</v>
      </c>
      <c r="D288" t="s">
        <v>3</v>
      </c>
      <c r="E288" s="87" t="s">
        <v>316</v>
      </c>
    </row>
    <row r="289" spans="1:5" x14ac:dyDescent="0.25">
      <c r="A289">
        <v>2018</v>
      </c>
      <c r="B289" t="s">
        <v>5</v>
      </c>
      <c r="C289" t="s">
        <v>62</v>
      </c>
      <c r="D289" t="s">
        <v>3</v>
      </c>
      <c r="E289" s="87" t="s">
        <v>317</v>
      </c>
    </row>
    <row r="290" spans="1:5" x14ac:dyDescent="0.25">
      <c r="A290">
        <v>2017</v>
      </c>
      <c r="B290" t="s">
        <v>17</v>
      </c>
      <c r="C290" t="s">
        <v>62</v>
      </c>
      <c r="D290" t="s">
        <v>3</v>
      </c>
      <c r="E290" s="87" t="s">
        <v>318</v>
      </c>
    </row>
    <row r="291" spans="1:5" x14ac:dyDescent="0.25">
      <c r="A291">
        <v>2017</v>
      </c>
      <c r="B291" t="s">
        <v>18</v>
      </c>
      <c r="C291" t="s">
        <v>62</v>
      </c>
      <c r="D291" t="s">
        <v>3</v>
      </c>
      <c r="E291" s="87" t="s">
        <v>319</v>
      </c>
    </row>
    <row r="292" spans="1:5" x14ac:dyDescent="0.25">
      <c r="A292">
        <v>2017</v>
      </c>
      <c r="B292" t="s">
        <v>19</v>
      </c>
      <c r="C292" t="s">
        <v>62</v>
      </c>
      <c r="D292" t="s">
        <v>3</v>
      </c>
      <c r="E292" s="87" t="s">
        <v>320</v>
      </c>
    </row>
    <row r="293" spans="1:5" x14ac:dyDescent="0.25">
      <c r="A293">
        <v>2017</v>
      </c>
      <c r="B293" t="s">
        <v>20</v>
      </c>
      <c r="C293" t="s">
        <v>62</v>
      </c>
      <c r="D293" t="s">
        <v>3</v>
      </c>
      <c r="E293" s="87" t="s">
        <v>321</v>
      </c>
    </row>
    <row r="294" spans="1:5" x14ac:dyDescent="0.25">
      <c r="A294">
        <v>2017</v>
      </c>
      <c r="B294" t="s">
        <v>21</v>
      </c>
      <c r="C294" t="s">
        <v>62</v>
      </c>
      <c r="D294" t="s">
        <v>3</v>
      </c>
      <c r="E294" s="87" t="s">
        <v>322</v>
      </c>
    </row>
    <row r="295" spans="1:5" x14ac:dyDescent="0.25">
      <c r="A295">
        <v>2017</v>
      </c>
      <c r="B295" t="s">
        <v>22</v>
      </c>
      <c r="C295" t="s">
        <v>62</v>
      </c>
      <c r="D295" t="s">
        <v>3</v>
      </c>
      <c r="E295" s="87" t="s">
        <v>323</v>
      </c>
    </row>
    <row r="296" spans="1:5" x14ac:dyDescent="0.25">
      <c r="A296">
        <v>2017</v>
      </c>
      <c r="B296" t="s">
        <v>23</v>
      </c>
      <c r="C296" t="s">
        <v>62</v>
      </c>
      <c r="D296" t="s">
        <v>3</v>
      </c>
      <c r="E296" s="87" t="s">
        <v>324</v>
      </c>
    </row>
    <row r="297" spans="1:5" x14ac:dyDescent="0.25">
      <c r="A297">
        <v>2017</v>
      </c>
      <c r="B297" t="s">
        <v>24</v>
      </c>
      <c r="C297" t="s">
        <v>62</v>
      </c>
      <c r="D297" t="s">
        <v>3</v>
      </c>
      <c r="E297" s="87" t="s">
        <v>325</v>
      </c>
    </row>
    <row r="298" spans="1:5" x14ac:dyDescent="0.25">
      <c r="A298">
        <v>2017</v>
      </c>
      <c r="B298" t="s">
        <v>5</v>
      </c>
      <c r="C298" t="s">
        <v>62</v>
      </c>
      <c r="D298" t="s">
        <v>3</v>
      </c>
      <c r="E298" s="87" t="s">
        <v>326</v>
      </c>
    </row>
    <row r="299" spans="1:5" x14ac:dyDescent="0.25">
      <c r="A299">
        <v>2016</v>
      </c>
      <c r="B299" t="s">
        <v>17</v>
      </c>
      <c r="C299" t="s">
        <v>62</v>
      </c>
      <c r="D299" t="s">
        <v>3</v>
      </c>
      <c r="E299" s="87" t="s">
        <v>327</v>
      </c>
    </row>
    <row r="300" spans="1:5" x14ac:dyDescent="0.25">
      <c r="A300">
        <v>2016</v>
      </c>
      <c r="B300" t="s">
        <v>18</v>
      </c>
      <c r="C300" t="s">
        <v>62</v>
      </c>
      <c r="D300" t="s">
        <v>3</v>
      </c>
      <c r="E300" s="87" t="s">
        <v>328</v>
      </c>
    </row>
    <row r="301" spans="1:5" x14ac:dyDescent="0.25">
      <c r="A301">
        <v>2016</v>
      </c>
      <c r="B301" t="s">
        <v>19</v>
      </c>
      <c r="C301" t="s">
        <v>62</v>
      </c>
      <c r="D301" t="s">
        <v>3</v>
      </c>
      <c r="E301" s="87" t="s">
        <v>329</v>
      </c>
    </row>
    <row r="302" spans="1:5" x14ac:dyDescent="0.25">
      <c r="A302">
        <v>2016</v>
      </c>
      <c r="B302" t="s">
        <v>20</v>
      </c>
      <c r="C302" t="s">
        <v>62</v>
      </c>
      <c r="D302" t="s">
        <v>3</v>
      </c>
      <c r="E302" s="87" t="s">
        <v>262</v>
      </c>
    </row>
    <row r="303" spans="1:5" x14ac:dyDescent="0.25">
      <c r="A303">
        <v>2016</v>
      </c>
      <c r="B303" t="s">
        <v>21</v>
      </c>
      <c r="C303" t="s">
        <v>62</v>
      </c>
      <c r="D303" t="s">
        <v>3</v>
      </c>
      <c r="E303" s="87" t="s">
        <v>280</v>
      </c>
    </row>
    <row r="304" spans="1:5" x14ac:dyDescent="0.25">
      <c r="A304">
        <v>2016</v>
      </c>
      <c r="B304" t="s">
        <v>22</v>
      </c>
      <c r="C304" t="s">
        <v>62</v>
      </c>
      <c r="D304" t="s">
        <v>3</v>
      </c>
      <c r="E304" s="87" t="s">
        <v>330</v>
      </c>
    </row>
    <row r="305" spans="1:5" x14ac:dyDescent="0.25">
      <c r="A305">
        <v>2016</v>
      </c>
      <c r="B305" t="s">
        <v>23</v>
      </c>
      <c r="C305" t="s">
        <v>62</v>
      </c>
      <c r="D305" t="s">
        <v>3</v>
      </c>
      <c r="E305" s="87" t="s">
        <v>331</v>
      </c>
    </row>
    <row r="306" spans="1:5" x14ac:dyDescent="0.25">
      <c r="A306">
        <v>2016</v>
      </c>
      <c r="B306" t="s">
        <v>24</v>
      </c>
      <c r="C306" t="s">
        <v>62</v>
      </c>
      <c r="D306" t="s">
        <v>3</v>
      </c>
      <c r="E306" s="87" t="s">
        <v>332</v>
      </c>
    </row>
    <row r="307" spans="1:5" x14ac:dyDescent="0.25">
      <c r="A307">
        <v>2016</v>
      </c>
      <c r="B307" t="s">
        <v>5</v>
      </c>
      <c r="C307" t="s">
        <v>62</v>
      </c>
      <c r="D307" t="s">
        <v>3</v>
      </c>
      <c r="E307" s="87" t="s">
        <v>333</v>
      </c>
    </row>
    <row r="308" spans="1:5" x14ac:dyDescent="0.25">
      <c r="A308">
        <v>2015</v>
      </c>
      <c r="B308" t="s">
        <v>17</v>
      </c>
      <c r="C308" t="s">
        <v>62</v>
      </c>
      <c r="D308" t="s">
        <v>3</v>
      </c>
      <c r="E308" s="87" t="s">
        <v>334</v>
      </c>
    </row>
    <row r="309" spans="1:5" x14ac:dyDescent="0.25">
      <c r="A309">
        <v>2015</v>
      </c>
      <c r="B309" t="s">
        <v>18</v>
      </c>
      <c r="C309" t="s">
        <v>62</v>
      </c>
      <c r="D309" t="s">
        <v>3</v>
      </c>
      <c r="E309" s="87" t="s">
        <v>335</v>
      </c>
    </row>
    <row r="310" spans="1:5" x14ac:dyDescent="0.25">
      <c r="A310">
        <v>2015</v>
      </c>
      <c r="B310" t="s">
        <v>19</v>
      </c>
      <c r="C310" t="s">
        <v>62</v>
      </c>
      <c r="D310" t="s">
        <v>3</v>
      </c>
      <c r="E310" s="87" t="s">
        <v>336</v>
      </c>
    </row>
    <row r="311" spans="1:5" x14ac:dyDescent="0.25">
      <c r="A311">
        <v>2015</v>
      </c>
      <c r="B311" t="s">
        <v>20</v>
      </c>
      <c r="C311" t="s">
        <v>62</v>
      </c>
      <c r="D311" t="s">
        <v>3</v>
      </c>
      <c r="E311" s="87" t="s">
        <v>337</v>
      </c>
    </row>
    <row r="312" spans="1:5" x14ac:dyDescent="0.25">
      <c r="A312">
        <v>2015</v>
      </c>
      <c r="B312" t="s">
        <v>21</v>
      </c>
      <c r="C312" t="s">
        <v>62</v>
      </c>
      <c r="D312" t="s">
        <v>3</v>
      </c>
      <c r="E312" s="87" t="s">
        <v>338</v>
      </c>
    </row>
    <row r="313" spans="1:5" x14ac:dyDescent="0.25">
      <c r="A313">
        <v>2015</v>
      </c>
      <c r="B313" t="s">
        <v>22</v>
      </c>
      <c r="C313" t="s">
        <v>62</v>
      </c>
      <c r="D313" t="s">
        <v>3</v>
      </c>
      <c r="E313" s="87" t="s">
        <v>339</v>
      </c>
    </row>
    <row r="314" spans="1:5" x14ac:dyDescent="0.25">
      <c r="A314">
        <v>2015</v>
      </c>
      <c r="B314" t="s">
        <v>23</v>
      </c>
      <c r="C314" t="s">
        <v>62</v>
      </c>
      <c r="D314" t="s">
        <v>3</v>
      </c>
      <c r="E314" s="87" t="s">
        <v>340</v>
      </c>
    </row>
    <row r="315" spans="1:5" x14ac:dyDescent="0.25">
      <c r="A315">
        <v>2015</v>
      </c>
      <c r="B315" t="s">
        <v>24</v>
      </c>
      <c r="C315" t="s">
        <v>62</v>
      </c>
      <c r="D315" t="s">
        <v>3</v>
      </c>
      <c r="E315" s="87" t="s">
        <v>341</v>
      </c>
    </row>
    <row r="316" spans="1:5" x14ac:dyDescent="0.25">
      <c r="A316">
        <v>2015</v>
      </c>
      <c r="B316" t="s">
        <v>5</v>
      </c>
      <c r="C316" t="s">
        <v>62</v>
      </c>
      <c r="D316" t="s">
        <v>3</v>
      </c>
      <c r="E316" s="87" t="s">
        <v>342</v>
      </c>
    </row>
    <row r="317" spans="1:5" x14ac:dyDescent="0.25">
      <c r="A317">
        <v>2014</v>
      </c>
      <c r="B317" t="s">
        <v>17</v>
      </c>
      <c r="C317" t="s">
        <v>62</v>
      </c>
      <c r="D317" t="s">
        <v>3</v>
      </c>
      <c r="E317" s="87" t="s">
        <v>343</v>
      </c>
    </row>
    <row r="318" spans="1:5" x14ac:dyDescent="0.25">
      <c r="A318">
        <v>2014</v>
      </c>
      <c r="B318" t="s">
        <v>18</v>
      </c>
      <c r="C318" t="s">
        <v>62</v>
      </c>
      <c r="D318" t="s">
        <v>3</v>
      </c>
      <c r="E318" s="87" t="s">
        <v>344</v>
      </c>
    </row>
    <row r="319" spans="1:5" x14ac:dyDescent="0.25">
      <c r="A319">
        <v>2014</v>
      </c>
      <c r="B319" t="s">
        <v>19</v>
      </c>
      <c r="C319" t="s">
        <v>62</v>
      </c>
      <c r="D319" t="s">
        <v>3</v>
      </c>
      <c r="E319" s="87" t="s">
        <v>345</v>
      </c>
    </row>
    <row r="320" spans="1:5" x14ac:dyDescent="0.25">
      <c r="A320">
        <v>2014</v>
      </c>
      <c r="B320" t="s">
        <v>20</v>
      </c>
      <c r="C320" t="s">
        <v>62</v>
      </c>
      <c r="D320" t="s">
        <v>3</v>
      </c>
      <c r="E320" s="87" t="s">
        <v>346</v>
      </c>
    </row>
    <row r="321" spans="1:5" x14ac:dyDescent="0.25">
      <c r="A321">
        <v>2014</v>
      </c>
      <c r="B321" t="s">
        <v>21</v>
      </c>
      <c r="C321" t="s">
        <v>62</v>
      </c>
      <c r="D321" t="s">
        <v>3</v>
      </c>
      <c r="E321" s="87" t="s">
        <v>347</v>
      </c>
    </row>
    <row r="322" spans="1:5" x14ac:dyDescent="0.25">
      <c r="A322">
        <v>2014</v>
      </c>
      <c r="B322" t="s">
        <v>22</v>
      </c>
      <c r="C322" t="s">
        <v>62</v>
      </c>
      <c r="D322" t="s">
        <v>3</v>
      </c>
      <c r="E322" s="87" t="s">
        <v>348</v>
      </c>
    </row>
    <row r="323" spans="1:5" x14ac:dyDescent="0.25">
      <c r="A323">
        <v>2014</v>
      </c>
      <c r="B323" t="s">
        <v>23</v>
      </c>
      <c r="C323" t="s">
        <v>62</v>
      </c>
      <c r="D323" t="s">
        <v>3</v>
      </c>
      <c r="E323" s="87" t="s">
        <v>349</v>
      </c>
    </row>
    <row r="324" spans="1:5" x14ac:dyDescent="0.25">
      <c r="A324">
        <v>2014</v>
      </c>
      <c r="B324" t="s">
        <v>24</v>
      </c>
      <c r="C324" t="s">
        <v>62</v>
      </c>
      <c r="D324" t="s">
        <v>3</v>
      </c>
      <c r="E324" s="87" t="s">
        <v>350</v>
      </c>
    </row>
    <row r="325" spans="1:5" x14ac:dyDescent="0.25">
      <c r="A325">
        <v>2014</v>
      </c>
      <c r="B325" t="s">
        <v>5</v>
      </c>
      <c r="C325" t="s">
        <v>62</v>
      </c>
      <c r="D325" t="s">
        <v>3</v>
      </c>
      <c r="E325" s="87" t="s">
        <v>351</v>
      </c>
    </row>
    <row r="326" spans="1:5" x14ac:dyDescent="0.25">
      <c r="A326">
        <v>2013</v>
      </c>
      <c r="B326" t="s">
        <v>17</v>
      </c>
      <c r="C326" t="s">
        <v>62</v>
      </c>
      <c r="D326" t="s">
        <v>3</v>
      </c>
      <c r="E326" s="87" t="s">
        <v>343</v>
      </c>
    </row>
    <row r="327" spans="1:5" x14ac:dyDescent="0.25">
      <c r="A327">
        <v>2013</v>
      </c>
      <c r="B327" t="s">
        <v>18</v>
      </c>
      <c r="C327" t="s">
        <v>62</v>
      </c>
      <c r="D327" t="s">
        <v>3</v>
      </c>
      <c r="E327" s="87" t="s">
        <v>344</v>
      </c>
    </row>
    <row r="328" spans="1:5" x14ac:dyDescent="0.25">
      <c r="A328">
        <v>2013</v>
      </c>
      <c r="B328" t="s">
        <v>19</v>
      </c>
      <c r="C328" t="s">
        <v>62</v>
      </c>
      <c r="D328" t="s">
        <v>3</v>
      </c>
      <c r="E328" s="87" t="s">
        <v>345</v>
      </c>
    </row>
    <row r="329" spans="1:5" x14ac:dyDescent="0.25">
      <c r="A329">
        <v>2013</v>
      </c>
      <c r="B329" t="s">
        <v>20</v>
      </c>
      <c r="C329" t="s">
        <v>62</v>
      </c>
      <c r="D329" t="s">
        <v>3</v>
      </c>
      <c r="E329" s="87" t="s">
        <v>346</v>
      </c>
    </row>
    <row r="330" spans="1:5" x14ac:dyDescent="0.25">
      <c r="A330">
        <v>2013</v>
      </c>
      <c r="B330" t="s">
        <v>21</v>
      </c>
      <c r="C330" t="s">
        <v>62</v>
      </c>
      <c r="D330" t="s">
        <v>3</v>
      </c>
      <c r="E330" s="87" t="s">
        <v>347</v>
      </c>
    </row>
    <row r="331" spans="1:5" x14ac:dyDescent="0.25">
      <c r="A331">
        <v>2013</v>
      </c>
      <c r="B331" t="s">
        <v>22</v>
      </c>
      <c r="C331" t="s">
        <v>62</v>
      </c>
      <c r="D331" t="s">
        <v>3</v>
      </c>
      <c r="E331" s="87" t="s">
        <v>348</v>
      </c>
    </row>
    <row r="332" spans="1:5" x14ac:dyDescent="0.25">
      <c r="A332">
        <v>2013</v>
      </c>
      <c r="B332" t="s">
        <v>23</v>
      </c>
      <c r="C332" t="s">
        <v>62</v>
      </c>
      <c r="D332" t="s">
        <v>3</v>
      </c>
      <c r="E332" s="87" t="s">
        <v>349</v>
      </c>
    </row>
    <row r="333" spans="1:5" x14ac:dyDescent="0.25">
      <c r="A333">
        <v>2013</v>
      </c>
      <c r="B333" t="s">
        <v>24</v>
      </c>
      <c r="C333" t="s">
        <v>62</v>
      </c>
      <c r="D333" t="s">
        <v>3</v>
      </c>
      <c r="E333" s="87" t="s">
        <v>350</v>
      </c>
    </row>
    <row r="334" spans="1:5" x14ac:dyDescent="0.25">
      <c r="A334">
        <v>2013</v>
      </c>
      <c r="B334" t="s">
        <v>5</v>
      </c>
      <c r="C334" t="s">
        <v>62</v>
      </c>
      <c r="D334" t="s">
        <v>3</v>
      </c>
      <c r="E334" s="87" t="s">
        <v>351</v>
      </c>
    </row>
    <row r="335" spans="1:5" x14ac:dyDescent="0.25">
      <c r="A335">
        <v>2012</v>
      </c>
      <c r="B335" t="s">
        <v>17</v>
      </c>
      <c r="C335" t="s">
        <v>62</v>
      </c>
      <c r="D335" t="s">
        <v>3</v>
      </c>
      <c r="E335" s="87" t="s">
        <v>352</v>
      </c>
    </row>
    <row r="336" spans="1:5" x14ac:dyDescent="0.25">
      <c r="A336">
        <v>2012</v>
      </c>
      <c r="B336" t="s">
        <v>18</v>
      </c>
      <c r="C336" t="s">
        <v>62</v>
      </c>
      <c r="D336" t="s">
        <v>3</v>
      </c>
      <c r="E336" s="87" t="s">
        <v>353</v>
      </c>
    </row>
    <row r="337" spans="1:5" x14ac:dyDescent="0.25">
      <c r="A337">
        <v>2012</v>
      </c>
      <c r="B337" t="s">
        <v>19</v>
      </c>
      <c r="C337" t="s">
        <v>62</v>
      </c>
      <c r="D337" t="s">
        <v>3</v>
      </c>
      <c r="E337" s="87" t="s">
        <v>354</v>
      </c>
    </row>
    <row r="338" spans="1:5" x14ac:dyDescent="0.25">
      <c r="A338">
        <v>2012</v>
      </c>
      <c r="B338" t="s">
        <v>20</v>
      </c>
      <c r="C338" t="s">
        <v>62</v>
      </c>
      <c r="D338" t="s">
        <v>3</v>
      </c>
      <c r="E338" s="87" t="s">
        <v>355</v>
      </c>
    </row>
    <row r="339" spans="1:5" x14ac:dyDescent="0.25">
      <c r="A339">
        <v>2012</v>
      </c>
      <c r="B339" t="s">
        <v>21</v>
      </c>
      <c r="C339" t="s">
        <v>62</v>
      </c>
      <c r="D339" t="s">
        <v>3</v>
      </c>
      <c r="E339" s="87" t="s">
        <v>356</v>
      </c>
    </row>
    <row r="340" spans="1:5" x14ac:dyDescent="0.25">
      <c r="A340">
        <v>2012</v>
      </c>
      <c r="B340" t="s">
        <v>22</v>
      </c>
      <c r="C340" t="s">
        <v>62</v>
      </c>
      <c r="D340" t="s">
        <v>3</v>
      </c>
      <c r="E340" s="87" t="s">
        <v>357</v>
      </c>
    </row>
    <row r="341" spans="1:5" x14ac:dyDescent="0.25">
      <c r="A341">
        <v>2012</v>
      </c>
      <c r="B341" t="s">
        <v>23</v>
      </c>
      <c r="C341" t="s">
        <v>62</v>
      </c>
      <c r="D341" t="s">
        <v>3</v>
      </c>
      <c r="E341" s="87" t="s">
        <v>358</v>
      </c>
    </row>
    <row r="342" spans="1:5" x14ac:dyDescent="0.25">
      <c r="A342">
        <v>2012</v>
      </c>
      <c r="B342" t="s">
        <v>24</v>
      </c>
      <c r="C342" t="s">
        <v>62</v>
      </c>
      <c r="D342" t="s">
        <v>3</v>
      </c>
      <c r="E342" s="87" t="s">
        <v>359</v>
      </c>
    </row>
    <row r="343" spans="1:5" x14ac:dyDescent="0.25">
      <c r="A343">
        <v>2012</v>
      </c>
      <c r="B343" t="s">
        <v>5</v>
      </c>
      <c r="C343" t="s">
        <v>62</v>
      </c>
      <c r="D343" t="s">
        <v>3</v>
      </c>
      <c r="E343" s="87" t="s">
        <v>360</v>
      </c>
    </row>
    <row r="344" spans="1:5" x14ac:dyDescent="0.25">
      <c r="A344">
        <v>2011</v>
      </c>
      <c r="B344" t="s">
        <v>17</v>
      </c>
      <c r="C344" t="s">
        <v>62</v>
      </c>
      <c r="D344" t="s">
        <v>3</v>
      </c>
      <c r="E344" s="87" t="s">
        <v>361</v>
      </c>
    </row>
    <row r="345" spans="1:5" x14ac:dyDescent="0.25">
      <c r="A345">
        <v>2011</v>
      </c>
      <c r="B345" t="s">
        <v>18</v>
      </c>
      <c r="C345" t="s">
        <v>62</v>
      </c>
      <c r="D345" t="s">
        <v>3</v>
      </c>
      <c r="E345" s="87" t="s">
        <v>362</v>
      </c>
    </row>
    <row r="346" spans="1:5" x14ac:dyDescent="0.25">
      <c r="A346">
        <v>2011</v>
      </c>
      <c r="B346" t="s">
        <v>19</v>
      </c>
      <c r="C346" t="s">
        <v>62</v>
      </c>
      <c r="D346" t="s">
        <v>3</v>
      </c>
      <c r="E346" s="87" t="s">
        <v>363</v>
      </c>
    </row>
    <row r="347" spans="1:5" x14ac:dyDescent="0.25">
      <c r="A347">
        <v>2011</v>
      </c>
      <c r="B347" t="s">
        <v>20</v>
      </c>
      <c r="C347" t="s">
        <v>62</v>
      </c>
      <c r="D347" t="s">
        <v>3</v>
      </c>
      <c r="E347" s="87" t="s">
        <v>364</v>
      </c>
    </row>
    <row r="348" spans="1:5" x14ac:dyDescent="0.25">
      <c r="A348">
        <v>2011</v>
      </c>
      <c r="B348" t="s">
        <v>21</v>
      </c>
      <c r="C348" t="s">
        <v>62</v>
      </c>
      <c r="D348" t="s">
        <v>3</v>
      </c>
      <c r="E348" s="87" t="s">
        <v>365</v>
      </c>
    </row>
    <row r="349" spans="1:5" x14ac:dyDescent="0.25">
      <c r="A349">
        <v>2011</v>
      </c>
      <c r="B349" t="s">
        <v>22</v>
      </c>
      <c r="C349" t="s">
        <v>62</v>
      </c>
      <c r="D349" t="s">
        <v>3</v>
      </c>
      <c r="E349" s="87" t="s">
        <v>366</v>
      </c>
    </row>
    <row r="350" spans="1:5" x14ac:dyDescent="0.25">
      <c r="A350">
        <v>2011</v>
      </c>
      <c r="B350" t="s">
        <v>23</v>
      </c>
      <c r="C350" t="s">
        <v>62</v>
      </c>
      <c r="D350" t="s">
        <v>3</v>
      </c>
      <c r="E350" s="87" t="s">
        <v>367</v>
      </c>
    </row>
    <row r="351" spans="1:5" x14ac:dyDescent="0.25">
      <c r="A351">
        <v>2011</v>
      </c>
      <c r="B351" t="s">
        <v>24</v>
      </c>
      <c r="C351" t="s">
        <v>62</v>
      </c>
      <c r="D351" t="s">
        <v>3</v>
      </c>
      <c r="E351" s="87" t="s">
        <v>368</v>
      </c>
    </row>
    <row r="352" spans="1:5" x14ac:dyDescent="0.25">
      <c r="A352">
        <v>2011</v>
      </c>
      <c r="B352" t="s">
        <v>5</v>
      </c>
      <c r="C352" t="s">
        <v>62</v>
      </c>
      <c r="D352" t="s">
        <v>3</v>
      </c>
      <c r="E352" s="87" t="s">
        <v>369</v>
      </c>
    </row>
    <row r="353" spans="1:5" x14ac:dyDescent="0.25">
      <c r="A353">
        <v>2010</v>
      </c>
      <c r="B353" t="s">
        <v>17</v>
      </c>
      <c r="C353" t="s">
        <v>62</v>
      </c>
      <c r="D353" t="s">
        <v>3</v>
      </c>
      <c r="E353" s="87" t="s">
        <v>370</v>
      </c>
    </row>
    <row r="354" spans="1:5" x14ac:dyDescent="0.25">
      <c r="A354">
        <v>2010</v>
      </c>
      <c r="B354" t="s">
        <v>18</v>
      </c>
      <c r="C354" t="s">
        <v>62</v>
      </c>
      <c r="D354" t="s">
        <v>3</v>
      </c>
      <c r="E354" s="87" t="s">
        <v>371</v>
      </c>
    </row>
    <row r="355" spans="1:5" x14ac:dyDescent="0.25">
      <c r="A355">
        <v>2010</v>
      </c>
      <c r="B355" t="s">
        <v>19</v>
      </c>
      <c r="C355" t="s">
        <v>62</v>
      </c>
      <c r="D355" t="s">
        <v>3</v>
      </c>
      <c r="E355" s="87" t="s">
        <v>372</v>
      </c>
    </row>
    <row r="356" spans="1:5" x14ac:dyDescent="0.25">
      <c r="A356">
        <v>2010</v>
      </c>
      <c r="B356" t="s">
        <v>20</v>
      </c>
      <c r="C356" t="s">
        <v>62</v>
      </c>
      <c r="D356" t="s">
        <v>3</v>
      </c>
      <c r="E356" s="87" t="s">
        <v>373</v>
      </c>
    </row>
    <row r="357" spans="1:5" x14ac:dyDescent="0.25">
      <c r="A357">
        <v>2010</v>
      </c>
      <c r="B357" t="s">
        <v>21</v>
      </c>
      <c r="C357" t="s">
        <v>62</v>
      </c>
      <c r="D357" t="s">
        <v>3</v>
      </c>
      <c r="E357" s="87" t="s">
        <v>374</v>
      </c>
    </row>
    <row r="358" spans="1:5" x14ac:dyDescent="0.25">
      <c r="A358">
        <v>2010</v>
      </c>
      <c r="B358" t="s">
        <v>22</v>
      </c>
      <c r="C358" t="s">
        <v>62</v>
      </c>
      <c r="D358" t="s">
        <v>3</v>
      </c>
      <c r="E358" s="87" t="s">
        <v>375</v>
      </c>
    </row>
    <row r="359" spans="1:5" x14ac:dyDescent="0.25">
      <c r="A359">
        <v>2010</v>
      </c>
      <c r="B359" t="s">
        <v>23</v>
      </c>
      <c r="C359" t="s">
        <v>62</v>
      </c>
      <c r="D359" t="s">
        <v>3</v>
      </c>
      <c r="E359" s="87" t="s">
        <v>376</v>
      </c>
    </row>
    <row r="360" spans="1:5" x14ac:dyDescent="0.25">
      <c r="A360">
        <v>2010</v>
      </c>
      <c r="B360" t="s">
        <v>24</v>
      </c>
      <c r="C360" t="s">
        <v>62</v>
      </c>
      <c r="D360" t="s">
        <v>3</v>
      </c>
      <c r="E360" s="87" t="s">
        <v>377</v>
      </c>
    </row>
    <row r="361" spans="1:5" x14ac:dyDescent="0.25">
      <c r="A361">
        <v>2010</v>
      </c>
      <c r="B361" t="s">
        <v>5</v>
      </c>
      <c r="C361" t="s">
        <v>62</v>
      </c>
      <c r="D361" t="s">
        <v>3</v>
      </c>
      <c r="E361" s="87" t="s">
        <v>378</v>
      </c>
    </row>
    <row r="362" spans="1:5" x14ac:dyDescent="0.25">
      <c r="A362">
        <v>2019</v>
      </c>
      <c r="B362" t="s">
        <v>17</v>
      </c>
      <c r="C362" t="s">
        <v>62</v>
      </c>
      <c r="D362" t="s">
        <v>4</v>
      </c>
      <c r="E362" s="87" t="s">
        <v>379</v>
      </c>
    </row>
    <row r="363" spans="1:5" x14ac:dyDescent="0.25">
      <c r="A363">
        <v>2019</v>
      </c>
      <c r="B363" t="s">
        <v>18</v>
      </c>
      <c r="C363" t="s">
        <v>62</v>
      </c>
      <c r="D363" t="s">
        <v>4</v>
      </c>
      <c r="E363" s="87" t="s">
        <v>380</v>
      </c>
    </row>
    <row r="364" spans="1:5" x14ac:dyDescent="0.25">
      <c r="A364">
        <v>2019</v>
      </c>
      <c r="B364" t="s">
        <v>19</v>
      </c>
      <c r="C364" t="s">
        <v>62</v>
      </c>
      <c r="D364" t="s">
        <v>4</v>
      </c>
      <c r="E364" s="87" t="s">
        <v>381</v>
      </c>
    </row>
    <row r="365" spans="1:5" x14ac:dyDescent="0.25">
      <c r="A365">
        <v>2019</v>
      </c>
      <c r="B365" t="s">
        <v>20</v>
      </c>
      <c r="C365" t="s">
        <v>62</v>
      </c>
      <c r="D365" t="s">
        <v>4</v>
      </c>
      <c r="E365" s="87" t="s">
        <v>382</v>
      </c>
    </row>
    <row r="366" spans="1:5" x14ac:dyDescent="0.25">
      <c r="A366">
        <v>2019</v>
      </c>
      <c r="B366" t="s">
        <v>21</v>
      </c>
      <c r="C366" t="s">
        <v>62</v>
      </c>
      <c r="D366" t="s">
        <v>4</v>
      </c>
      <c r="E366" s="87" t="s">
        <v>383</v>
      </c>
    </row>
    <row r="367" spans="1:5" x14ac:dyDescent="0.25">
      <c r="A367">
        <v>2019</v>
      </c>
      <c r="B367" t="s">
        <v>22</v>
      </c>
      <c r="C367" t="s">
        <v>62</v>
      </c>
      <c r="D367" t="s">
        <v>4</v>
      </c>
      <c r="E367" s="87" t="s">
        <v>384</v>
      </c>
    </row>
    <row r="368" spans="1:5" x14ac:dyDescent="0.25">
      <c r="A368">
        <v>2019</v>
      </c>
      <c r="B368" t="s">
        <v>23</v>
      </c>
      <c r="C368" t="s">
        <v>62</v>
      </c>
      <c r="D368" t="s">
        <v>4</v>
      </c>
      <c r="E368" s="87" t="s">
        <v>385</v>
      </c>
    </row>
    <row r="369" spans="1:5" x14ac:dyDescent="0.25">
      <c r="A369">
        <v>2019</v>
      </c>
      <c r="B369" t="s">
        <v>24</v>
      </c>
      <c r="C369" t="s">
        <v>62</v>
      </c>
      <c r="D369" t="s">
        <v>4</v>
      </c>
      <c r="E369" s="87" t="s">
        <v>386</v>
      </c>
    </row>
    <row r="370" spans="1:5" x14ac:dyDescent="0.25">
      <c r="A370">
        <v>2019</v>
      </c>
      <c r="B370" t="s">
        <v>5</v>
      </c>
      <c r="C370" t="s">
        <v>62</v>
      </c>
      <c r="D370" t="s">
        <v>4</v>
      </c>
      <c r="E370" s="87" t="s">
        <v>387</v>
      </c>
    </row>
    <row r="371" spans="1:5" x14ac:dyDescent="0.25">
      <c r="A371">
        <v>2018</v>
      </c>
      <c r="B371" t="s">
        <v>17</v>
      </c>
      <c r="C371" t="s">
        <v>62</v>
      </c>
      <c r="D371" t="s">
        <v>4</v>
      </c>
      <c r="E371" s="87" t="s">
        <v>388</v>
      </c>
    </row>
    <row r="372" spans="1:5" x14ac:dyDescent="0.25">
      <c r="A372">
        <v>2018</v>
      </c>
      <c r="B372" t="s">
        <v>18</v>
      </c>
      <c r="C372" t="s">
        <v>62</v>
      </c>
      <c r="D372" t="s">
        <v>4</v>
      </c>
      <c r="E372" s="87" t="s">
        <v>389</v>
      </c>
    </row>
    <row r="373" spans="1:5" x14ac:dyDescent="0.25">
      <c r="A373">
        <v>2018</v>
      </c>
      <c r="B373" t="s">
        <v>19</v>
      </c>
      <c r="C373" t="s">
        <v>62</v>
      </c>
      <c r="D373" t="s">
        <v>4</v>
      </c>
      <c r="E373" s="87" t="s">
        <v>390</v>
      </c>
    </row>
    <row r="374" spans="1:5" x14ac:dyDescent="0.25">
      <c r="A374">
        <v>2018</v>
      </c>
      <c r="B374" t="s">
        <v>20</v>
      </c>
      <c r="C374" t="s">
        <v>62</v>
      </c>
      <c r="D374" t="s">
        <v>4</v>
      </c>
      <c r="E374" s="87" t="s">
        <v>391</v>
      </c>
    </row>
    <row r="375" spans="1:5" x14ac:dyDescent="0.25">
      <c r="A375">
        <v>2018</v>
      </c>
      <c r="B375" t="s">
        <v>21</v>
      </c>
      <c r="C375" t="s">
        <v>62</v>
      </c>
      <c r="D375" t="s">
        <v>4</v>
      </c>
      <c r="E375" s="87" t="s">
        <v>392</v>
      </c>
    </row>
    <row r="376" spans="1:5" x14ac:dyDescent="0.25">
      <c r="A376">
        <v>2018</v>
      </c>
      <c r="B376" t="s">
        <v>22</v>
      </c>
      <c r="C376" t="s">
        <v>62</v>
      </c>
      <c r="D376" t="s">
        <v>4</v>
      </c>
      <c r="E376" s="87" t="s">
        <v>393</v>
      </c>
    </row>
    <row r="377" spans="1:5" x14ac:dyDescent="0.25">
      <c r="A377">
        <v>2018</v>
      </c>
      <c r="B377" t="s">
        <v>23</v>
      </c>
      <c r="C377" t="s">
        <v>62</v>
      </c>
      <c r="D377" t="s">
        <v>4</v>
      </c>
      <c r="E377" s="87" t="s">
        <v>394</v>
      </c>
    </row>
    <row r="378" spans="1:5" x14ac:dyDescent="0.25">
      <c r="A378">
        <v>2018</v>
      </c>
      <c r="B378" t="s">
        <v>24</v>
      </c>
      <c r="C378" t="s">
        <v>62</v>
      </c>
      <c r="D378" t="s">
        <v>4</v>
      </c>
      <c r="E378" s="87" t="s">
        <v>395</v>
      </c>
    </row>
    <row r="379" spans="1:5" x14ac:dyDescent="0.25">
      <c r="A379">
        <v>2018</v>
      </c>
      <c r="B379" t="s">
        <v>5</v>
      </c>
      <c r="C379" t="s">
        <v>62</v>
      </c>
      <c r="D379" t="s">
        <v>4</v>
      </c>
      <c r="E379" s="87" t="s">
        <v>396</v>
      </c>
    </row>
    <row r="380" spans="1:5" x14ac:dyDescent="0.25">
      <c r="A380">
        <v>2017</v>
      </c>
      <c r="B380" t="s">
        <v>17</v>
      </c>
      <c r="C380" t="s">
        <v>62</v>
      </c>
      <c r="D380" t="s">
        <v>4</v>
      </c>
      <c r="E380" s="87" t="s">
        <v>397</v>
      </c>
    </row>
    <row r="381" spans="1:5" x14ac:dyDescent="0.25">
      <c r="A381">
        <v>2017</v>
      </c>
      <c r="B381" t="s">
        <v>18</v>
      </c>
      <c r="C381" t="s">
        <v>62</v>
      </c>
      <c r="D381" t="s">
        <v>4</v>
      </c>
      <c r="E381" s="87" t="s">
        <v>398</v>
      </c>
    </row>
    <row r="382" spans="1:5" x14ac:dyDescent="0.25">
      <c r="A382">
        <v>2017</v>
      </c>
      <c r="B382" t="s">
        <v>19</v>
      </c>
      <c r="C382" t="s">
        <v>62</v>
      </c>
      <c r="D382" t="s">
        <v>4</v>
      </c>
      <c r="E382" s="87" t="s">
        <v>399</v>
      </c>
    </row>
    <row r="383" spans="1:5" x14ac:dyDescent="0.25">
      <c r="A383">
        <v>2017</v>
      </c>
      <c r="B383" t="s">
        <v>20</v>
      </c>
      <c r="C383" t="s">
        <v>62</v>
      </c>
      <c r="D383" t="s">
        <v>4</v>
      </c>
      <c r="E383" s="87" t="s">
        <v>400</v>
      </c>
    </row>
    <row r="384" spans="1:5" x14ac:dyDescent="0.25">
      <c r="A384">
        <v>2017</v>
      </c>
      <c r="B384" t="s">
        <v>21</v>
      </c>
      <c r="C384" t="s">
        <v>62</v>
      </c>
      <c r="D384" t="s">
        <v>4</v>
      </c>
      <c r="E384" s="87" t="s">
        <v>401</v>
      </c>
    </row>
    <row r="385" spans="1:5" x14ac:dyDescent="0.25">
      <c r="A385">
        <v>2017</v>
      </c>
      <c r="B385" t="s">
        <v>22</v>
      </c>
      <c r="C385" t="s">
        <v>62</v>
      </c>
      <c r="D385" t="s">
        <v>4</v>
      </c>
      <c r="E385" s="87" t="s">
        <v>402</v>
      </c>
    </row>
    <row r="386" spans="1:5" x14ac:dyDescent="0.25">
      <c r="A386">
        <v>2017</v>
      </c>
      <c r="B386" t="s">
        <v>23</v>
      </c>
      <c r="C386" t="s">
        <v>62</v>
      </c>
      <c r="D386" t="s">
        <v>4</v>
      </c>
      <c r="E386" s="87" t="s">
        <v>403</v>
      </c>
    </row>
    <row r="387" spans="1:5" x14ac:dyDescent="0.25">
      <c r="A387">
        <v>2017</v>
      </c>
      <c r="B387" t="s">
        <v>24</v>
      </c>
      <c r="C387" t="s">
        <v>62</v>
      </c>
      <c r="D387" t="s">
        <v>4</v>
      </c>
      <c r="E387" s="87" t="s">
        <v>404</v>
      </c>
    </row>
    <row r="388" spans="1:5" x14ac:dyDescent="0.25">
      <c r="A388">
        <v>2017</v>
      </c>
      <c r="B388" t="s">
        <v>5</v>
      </c>
      <c r="C388" t="s">
        <v>62</v>
      </c>
      <c r="D388" t="s">
        <v>4</v>
      </c>
      <c r="E388" s="87" t="s">
        <v>405</v>
      </c>
    </row>
    <row r="389" spans="1:5" x14ac:dyDescent="0.25">
      <c r="A389">
        <v>2016</v>
      </c>
      <c r="B389" t="s">
        <v>17</v>
      </c>
      <c r="C389" t="s">
        <v>62</v>
      </c>
      <c r="D389" t="s">
        <v>4</v>
      </c>
      <c r="E389" s="87" t="s">
        <v>406</v>
      </c>
    </row>
    <row r="390" spans="1:5" x14ac:dyDescent="0.25">
      <c r="A390">
        <v>2016</v>
      </c>
      <c r="B390" t="s">
        <v>18</v>
      </c>
      <c r="C390" t="s">
        <v>62</v>
      </c>
      <c r="D390" t="s">
        <v>4</v>
      </c>
      <c r="E390" s="87" t="s">
        <v>407</v>
      </c>
    </row>
    <row r="391" spans="1:5" x14ac:dyDescent="0.25">
      <c r="A391">
        <v>2016</v>
      </c>
      <c r="B391" t="s">
        <v>19</v>
      </c>
      <c r="C391" t="s">
        <v>62</v>
      </c>
      <c r="D391" t="s">
        <v>4</v>
      </c>
      <c r="E391" s="87" t="s">
        <v>408</v>
      </c>
    </row>
    <row r="392" spans="1:5" x14ac:dyDescent="0.25">
      <c r="A392">
        <v>2016</v>
      </c>
      <c r="B392" t="s">
        <v>20</v>
      </c>
      <c r="C392" t="s">
        <v>62</v>
      </c>
      <c r="D392" t="s">
        <v>4</v>
      </c>
      <c r="E392" s="87" t="s">
        <v>409</v>
      </c>
    </row>
    <row r="393" spans="1:5" x14ac:dyDescent="0.25">
      <c r="A393">
        <v>2016</v>
      </c>
      <c r="B393" t="s">
        <v>21</v>
      </c>
      <c r="C393" t="s">
        <v>62</v>
      </c>
      <c r="D393" t="s">
        <v>4</v>
      </c>
      <c r="E393" s="87" t="s">
        <v>410</v>
      </c>
    </row>
    <row r="394" spans="1:5" x14ac:dyDescent="0.25">
      <c r="A394">
        <v>2016</v>
      </c>
      <c r="B394" t="s">
        <v>22</v>
      </c>
      <c r="C394" t="s">
        <v>62</v>
      </c>
      <c r="D394" t="s">
        <v>4</v>
      </c>
      <c r="E394" s="87" t="s">
        <v>411</v>
      </c>
    </row>
    <row r="395" spans="1:5" x14ac:dyDescent="0.25">
      <c r="A395">
        <v>2016</v>
      </c>
      <c r="B395" t="s">
        <v>23</v>
      </c>
      <c r="C395" t="s">
        <v>62</v>
      </c>
      <c r="D395" t="s">
        <v>4</v>
      </c>
      <c r="E395" s="87" t="s">
        <v>331</v>
      </c>
    </row>
    <row r="396" spans="1:5" x14ac:dyDescent="0.25">
      <c r="A396">
        <v>2016</v>
      </c>
      <c r="B396" t="s">
        <v>24</v>
      </c>
      <c r="C396" t="s">
        <v>62</v>
      </c>
      <c r="D396" t="s">
        <v>4</v>
      </c>
      <c r="E396" s="87" t="s">
        <v>412</v>
      </c>
    </row>
    <row r="397" spans="1:5" x14ac:dyDescent="0.25">
      <c r="A397">
        <v>2016</v>
      </c>
      <c r="B397" t="s">
        <v>5</v>
      </c>
      <c r="C397" t="s">
        <v>62</v>
      </c>
      <c r="D397" t="s">
        <v>4</v>
      </c>
      <c r="E397" s="87" t="s">
        <v>177</v>
      </c>
    </row>
    <row r="398" spans="1:5" x14ac:dyDescent="0.25">
      <c r="A398">
        <v>2015</v>
      </c>
      <c r="B398" t="s">
        <v>17</v>
      </c>
      <c r="C398" t="s">
        <v>62</v>
      </c>
      <c r="D398" t="s">
        <v>4</v>
      </c>
      <c r="E398" s="87" t="s">
        <v>413</v>
      </c>
    </row>
    <row r="399" spans="1:5" x14ac:dyDescent="0.25">
      <c r="A399">
        <v>2015</v>
      </c>
      <c r="B399" t="s">
        <v>18</v>
      </c>
      <c r="C399" t="s">
        <v>62</v>
      </c>
      <c r="D399" t="s">
        <v>4</v>
      </c>
      <c r="E399" s="87" t="s">
        <v>414</v>
      </c>
    </row>
    <row r="400" spans="1:5" x14ac:dyDescent="0.25">
      <c r="A400">
        <v>2015</v>
      </c>
      <c r="B400" t="s">
        <v>19</v>
      </c>
      <c r="C400" t="s">
        <v>62</v>
      </c>
      <c r="D400" t="s">
        <v>4</v>
      </c>
      <c r="E400" s="87" t="s">
        <v>415</v>
      </c>
    </row>
    <row r="401" spans="1:5" x14ac:dyDescent="0.25">
      <c r="A401">
        <v>2015</v>
      </c>
      <c r="B401" t="s">
        <v>20</v>
      </c>
      <c r="C401" t="s">
        <v>62</v>
      </c>
      <c r="D401" t="s">
        <v>4</v>
      </c>
      <c r="E401" s="87" t="s">
        <v>416</v>
      </c>
    </row>
    <row r="402" spans="1:5" x14ac:dyDescent="0.25">
      <c r="A402">
        <v>2015</v>
      </c>
      <c r="B402" t="s">
        <v>21</v>
      </c>
      <c r="C402" t="s">
        <v>62</v>
      </c>
      <c r="D402" t="s">
        <v>4</v>
      </c>
      <c r="E402" s="87" t="s">
        <v>417</v>
      </c>
    </row>
    <row r="403" spans="1:5" x14ac:dyDescent="0.25">
      <c r="A403">
        <v>2015</v>
      </c>
      <c r="B403" t="s">
        <v>22</v>
      </c>
      <c r="C403" t="s">
        <v>62</v>
      </c>
      <c r="D403" t="s">
        <v>4</v>
      </c>
      <c r="E403" s="87" t="s">
        <v>418</v>
      </c>
    </row>
    <row r="404" spans="1:5" x14ac:dyDescent="0.25">
      <c r="A404">
        <v>2015</v>
      </c>
      <c r="B404" t="s">
        <v>23</v>
      </c>
      <c r="C404" t="s">
        <v>62</v>
      </c>
      <c r="D404" t="s">
        <v>4</v>
      </c>
      <c r="E404" s="87" t="s">
        <v>419</v>
      </c>
    </row>
    <row r="405" spans="1:5" x14ac:dyDescent="0.25">
      <c r="A405">
        <v>2015</v>
      </c>
      <c r="B405" t="s">
        <v>24</v>
      </c>
      <c r="C405" t="s">
        <v>62</v>
      </c>
      <c r="D405" t="s">
        <v>4</v>
      </c>
      <c r="E405" s="87" t="s">
        <v>420</v>
      </c>
    </row>
    <row r="406" spans="1:5" x14ac:dyDescent="0.25">
      <c r="A406">
        <v>2015</v>
      </c>
      <c r="B406" t="s">
        <v>5</v>
      </c>
      <c r="C406" t="s">
        <v>62</v>
      </c>
      <c r="D406" t="s">
        <v>4</v>
      </c>
      <c r="E406" s="87" t="s">
        <v>421</v>
      </c>
    </row>
    <row r="407" spans="1:5" x14ac:dyDescent="0.25">
      <c r="A407">
        <v>2014</v>
      </c>
      <c r="B407" t="s">
        <v>17</v>
      </c>
      <c r="C407" t="s">
        <v>62</v>
      </c>
      <c r="D407" t="s">
        <v>4</v>
      </c>
      <c r="E407" s="87" t="s">
        <v>422</v>
      </c>
    </row>
    <row r="408" spans="1:5" x14ac:dyDescent="0.25">
      <c r="A408">
        <v>2014</v>
      </c>
      <c r="B408" t="s">
        <v>18</v>
      </c>
      <c r="C408" t="s">
        <v>62</v>
      </c>
      <c r="D408" t="s">
        <v>4</v>
      </c>
      <c r="E408" s="87" t="s">
        <v>423</v>
      </c>
    </row>
    <row r="409" spans="1:5" x14ac:dyDescent="0.25">
      <c r="A409">
        <v>2014</v>
      </c>
      <c r="B409" t="s">
        <v>19</v>
      </c>
      <c r="C409" t="s">
        <v>62</v>
      </c>
      <c r="D409" t="s">
        <v>4</v>
      </c>
      <c r="E409" s="87" t="s">
        <v>424</v>
      </c>
    </row>
    <row r="410" spans="1:5" x14ac:dyDescent="0.25">
      <c r="A410">
        <v>2014</v>
      </c>
      <c r="B410" t="s">
        <v>20</v>
      </c>
      <c r="C410" t="s">
        <v>62</v>
      </c>
      <c r="D410" t="s">
        <v>4</v>
      </c>
      <c r="E410" s="87" t="s">
        <v>425</v>
      </c>
    </row>
    <row r="411" spans="1:5" x14ac:dyDescent="0.25">
      <c r="A411">
        <v>2014</v>
      </c>
      <c r="B411" t="s">
        <v>21</v>
      </c>
      <c r="C411" t="s">
        <v>62</v>
      </c>
      <c r="D411" t="s">
        <v>4</v>
      </c>
      <c r="E411" s="87" t="s">
        <v>426</v>
      </c>
    </row>
    <row r="412" spans="1:5" x14ac:dyDescent="0.25">
      <c r="A412">
        <v>2014</v>
      </c>
      <c r="B412" t="s">
        <v>22</v>
      </c>
      <c r="C412" t="s">
        <v>62</v>
      </c>
      <c r="D412" t="s">
        <v>4</v>
      </c>
      <c r="E412" s="87" t="s">
        <v>427</v>
      </c>
    </row>
    <row r="413" spans="1:5" x14ac:dyDescent="0.25">
      <c r="A413">
        <v>2014</v>
      </c>
      <c r="B413" t="s">
        <v>23</v>
      </c>
      <c r="C413" t="s">
        <v>62</v>
      </c>
      <c r="D413" t="s">
        <v>4</v>
      </c>
      <c r="E413" s="87" t="s">
        <v>428</v>
      </c>
    </row>
    <row r="414" spans="1:5" x14ac:dyDescent="0.25">
      <c r="A414">
        <v>2014</v>
      </c>
      <c r="B414" t="s">
        <v>24</v>
      </c>
      <c r="C414" t="s">
        <v>62</v>
      </c>
      <c r="D414" t="s">
        <v>4</v>
      </c>
      <c r="E414" s="87" t="s">
        <v>429</v>
      </c>
    </row>
    <row r="415" spans="1:5" x14ac:dyDescent="0.25">
      <c r="A415">
        <v>2014</v>
      </c>
      <c r="B415" t="s">
        <v>5</v>
      </c>
      <c r="C415" t="s">
        <v>62</v>
      </c>
      <c r="D415" t="s">
        <v>4</v>
      </c>
      <c r="E415" s="87" t="s">
        <v>430</v>
      </c>
    </row>
    <row r="416" spans="1:5" x14ac:dyDescent="0.25">
      <c r="A416">
        <v>2013</v>
      </c>
      <c r="B416" t="s">
        <v>17</v>
      </c>
      <c r="C416" t="s">
        <v>62</v>
      </c>
      <c r="D416" t="s">
        <v>4</v>
      </c>
      <c r="E416" s="87" t="s">
        <v>422</v>
      </c>
    </row>
    <row r="417" spans="1:5" x14ac:dyDescent="0.25">
      <c r="A417">
        <v>2013</v>
      </c>
      <c r="B417" t="s">
        <v>18</v>
      </c>
      <c r="C417" t="s">
        <v>62</v>
      </c>
      <c r="D417" t="s">
        <v>4</v>
      </c>
      <c r="E417" s="87" t="s">
        <v>423</v>
      </c>
    </row>
    <row r="418" spans="1:5" x14ac:dyDescent="0.25">
      <c r="A418">
        <v>2013</v>
      </c>
      <c r="B418" t="s">
        <v>19</v>
      </c>
      <c r="C418" t="s">
        <v>62</v>
      </c>
      <c r="D418" t="s">
        <v>4</v>
      </c>
      <c r="E418" s="87" t="s">
        <v>424</v>
      </c>
    </row>
    <row r="419" spans="1:5" x14ac:dyDescent="0.25">
      <c r="A419">
        <v>2013</v>
      </c>
      <c r="B419" t="s">
        <v>20</v>
      </c>
      <c r="C419" t="s">
        <v>62</v>
      </c>
      <c r="D419" t="s">
        <v>4</v>
      </c>
      <c r="E419" s="87" t="s">
        <v>425</v>
      </c>
    </row>
    <row r="420" spans="1:5" x14ac:dyDescent="0.25">
      <c r="A420">
        <v>2013</v>
      </c>
      <c r="B420" t="s">
        <v>21</v>
      </c>
      <c r="C420" t="s">
        <v>62</v>
      </c>
      <c r="D420" t="s">
        <v>4</v>
      </c>
      <c r="E420" s="87" t="s">
        <v>426</v>
      </c>
    </row>
    <row r="421" spans="1:5" x14ac:dyDescent="0.25">
      <c r="A421">
        <v>2013</v>
      </c>
      <c r="B421" t="s">
        <v>22</v>
      </c>
      <c r="C421" t="s">
        <v>62</v>
      </c>
      <c r="D421" t="s">
        <v>4</v>
      </c>
      <c r="E421" s="87" t="s">
        <v>427</v>
      </c>
    </row>
    <row r="422" spans="1:5" x14ac:dyDescent="0.25">
      <c r="A422">
        <v>2013</v>
      </c>
      <c r="B422" t="s">
        <v>23</v>
      </c>
      <c r="C422" t="s">
        <v>62</v>
      </c>
      <c r="D422" t="s">
        <v>4</v>
      </c>
      <c r="E422" s="87" t="s">
        <v>428</v>
      </c>
    </row>
    <row r="423" spans="1:5" x14ac:dyDescent="0.25">
      <c r="A423">
        <v>2013</v>
      </c>
      <c r="B423" t="s">
        <v>24</v>
      </c>
      <c r="C423" t="s">
        <v>62</v>
      </c>
      <c r="D423" t="s">
        <v>4</v>
      </c>
      <c r="E423" s="87" t="s">
        <v>429</v>
      </c>
    </row>
    <row r="424" spans="1:5" x14ac:dyDescent="0.25">
      <c r="A424">
        <v>2013</v>
      </c>
      <c r="B424" t="s">
        <v>5</v>
      </c>
      <c r="C424" t="s">
        <v>62</v>
      </c>
      <c r="D424" t="s">
        <v>4</v>
      </c>
      <c r="E424" s="87" t="s">
        <v>430</v>
      </c>
    </row>
    <row r="425" spans="1:5" x14ac:dyDescent="0.25">
      <c r="A425">
        <v>2012</v>
      </c>
      <c r="B425" t="s">
        <v>17</v>
      </c>
      <c r="C425" t="s">
        <v>62</v>
      </c>
      <c r="D425" t="s">
        <v>4</v>
      </c>
      <c r="E425" s="87" t="s">
        <v>431</v>
      </c>
    </row>
    <row r="426" spans="1:5" x14ac:dyDescent="0.25">
      <c r="A426">
        <v>2012</v>
      </c>
      <c r="B426" t="s">
        <v>18</v>
      </c>
      <c r="C426" t="s">
        <v>62</v>
      </c>
      <c r="D426" t="s">
        <v>4</v>
      </c>
      <c r="E426" s="87" t="s">
        <v>432</v>
      </c>
    </row>
    <row r="427" spans="1:5" x14ac:dyDescent="0.25">
      <c r="A427">
        <v>2012</v>
      </c>
      <c r="B427" t="s">
        <v>19</v>
      </c>
      <c r="C427" t="s">
        <v>62</v>
      </c>
      <c r="D427" t="s">
        <v>4</v>
      </c>
      <c r="E427" s="87" t="s">
        <v>433</v>
      </c>
    </row>
    <row r="428" spans="1:5" x14ac:dyDescent="0.25">
      <c r="A428">
        <v>2012</v>
      </c>
      <c r="B428" t="s">
        <v>20</v>
      </c>
      <c r="C428" t="s">
        <v>62</v>
      </c>
      <c r="D428" t="s">
        <v>4</v>
      </c>
      <c r="E428" s="87" t="s">
        <v>434</v>
      </c>
    </row>
    <row r="429" spans="1:5" x14ac:dyDescent="0.25">
      <c r="A429">
        <v>2012</v>
      </c>
      <c r="B429" t="s">
        <v>21</v>
      </c>
      <c r="C429" t="s">
        <v>62</v>
      </c>
      <c r="D429" t="s">
        <v>4</v>
      </c>
      <c r="E429" s="87" t="s">
        <v>435</v>
      </c>
    </row>
    <row r="430" spans="1:5" x14ac:dyDescent="0.25">
      <c r="A430">
        <v>2012</v>
      </c>
      <c r="B430" t="s">
        <v>22</v>
      </c>
      <c r="C430" t="s">
        <v>62</v>
      </c>
      <c r="D430" t="s">
        <v>4</v>
      </c>
      <c r="E430" s="87" t="s">
        <v>436</v>
      </c>
    </row>
    <row r="431" spans="1:5" x14ac:dyDescent="0.25">
      <c r="A431">
        <v>2012</v>
      </c>
      <c r="B431" t="s">
        <v>23</v>
      </c>
      <c r="C431" t="s">
        <v>62</v>
      </c>
      <c r="D431" t="s">
        <v>4</v>
      </c>
      <c r="E431" s="87" t="s">
        <v>437</v>
      </c>
    </row>
    <row r="432" spans="1:5" x14ac:dyDescent="0.25">
      <c r="A432">
        <v>2012</v>
      </c>
      <c r="B432" t="s">
        <v>24</v>
      </c>
      <c r="C432" t="s">
        <v>62</v>
      </c>
      <c r="D432" t="s">
        <v>4</v>
      </c>
      <c r="E432" s="87" t="s">
        <v>438</v>
      </c>
    </row>
    <row r="433" spans="1:5" x14ac:dyDescent="0.25">
      <c r="A433">
        <v>2012</v>
      </c>
      <c r="B433" t="s">
        <v>5</v>
      </c>
      <c r="C433" t="s">
        <v>62</v>
      </c>
      <c r="D433" t="s">
        <v>4</v>
      </c>
      <c r="E433" s="87" t="s">
        <v>439</v>
      </c>
    </row>
    <row r="434" spans="1:5" x14ac:dyDescent="0.25">
      <c r="A434">
        <v>2011</v>
      </c>
      <c r="B434" t="s">
        <v>17</v>
      </c>
      <c r="C434" t="s">
        <v>62</v>
      </c>
      <c r="D434" t="s">
        <v>4</v>
      </c>
      <c r="E434" s="87" t="s">
        <v>440</v>
      </c>
    </row>
    <row r="435" spans="1:5" x14ac:dyDescent="0.25">
      <c r="A435">
        <v>2011</v>
      </c>
      <c r="B435" t="s">
        <v>18</v>
      </c>
      <c r="C435" t="s">
        <v>62</v>
      </c>
      <c r="D435" t="s">
        <v>4</v>
      </c>
      <c r="E435" s="87" t="s">
        <v>441</v>
      </c>
    </row>
    <row r="436" spans="1:5" x14ac:dyDescent="0.25">
      <c r="A436">
        <v>2011</v>
      </c>
      <c r="B436" t="s">
        <v>19</v>
      </c>
      <c r="C436" t="s">
        <v>62</v>
      </c>
      <c r="D436" t="s">
        <v>4</v>
      </c>
      <c r="E436" s="87" t="s">
        <v>442</v>
      </c>
    </row>
    <row r="437" spans="1:5" x14ac:dyDescent="0.25">
      <c r="A437">
        <v>2011</v>
      </c>
      <c r="B437" t="s">
        <v>20</v>
      </c>
      <c r="C437" t="s">
        <v>62</v>
      </c>
      <c r="D437" t="s">
        <v>4</v>
      </c>
      <c r="E437" s="87" t="s">
        <v>443</v>
      </c>
    </row>
    <row r="438" spans="1:5" x14ac:dyDescent="0.25">
      <c r="A438">
        <v>2011</v>
      </c>
      <c r="B438" t="s">
        <v>21</v>
      </c>
      <c r="C438" t="s">
        <v>62</v>
      </c>
      <c r="D438" t="s">
        <v>4</v>
      </c>
      <c r="E438" s="87" t="s">
        <v>444</v>
      </c>
    </row>
    <row r="439" spans="1:5" x14ac:dyDescent="0.25">
      <c r="A439">
        <v>2011</v>
      </c>
      <c r="B439" t="s">
        <v>22</v>
      </c>
      <c r="C439" t="s">
        <v>62</v>
      </c>
      <c r="D439" t="s">
        <v>4</v>
      </c>
      <c r="E439" s="87" t="s">
        <v>445</v>
      </c>
    </row>
    <row r="440" spans="1:5" x14ac:dyDescent="0.25">
      <c r="A440">
        <v>2011</v>
      </c>
      <c r="B440" t="s">
        <v>23</v>
      </c>
      <c r="C440" t="s">
        <v>62</v>
      </c>
      <c r="D440" t="s">
        <v>4</v>
      </c>
      <c r="E440" s="87" t="s">
        <v>446</v>
      </c>
    </row>
    <row r="441" spans="1:5" x14ac:dyDescent="0.25">
      <c r="A441">
        <v>2011</v>
      </c>
      <c r="B441" t="s">
        <v>24</v>
      </c>
      <c r="C441" t="s">
        <v>62</v>
      </c>
      <c r="D441" t="s">
        <v>4</v>
      </c>
      <c r="E441" s="87" t="s">
        <v>447</v>
      </c>
    </row>
    <row r="442" spans="1:5" x14ac:dyDescent="0.25">
      <c r="A442">
        <v>2011</v>
      </c>
      <c r="B442" t="s">
        <v>5</v>
      </c>
      <c r="C442" t="s">
        <v>62</v>
      </c>
      <c r="D442" t="s">
        <v>4</v>
      </c>
      <c r="E442" s="87" t="s">
        <v>448</v>
      </c>
    </row>
    <row r="443" spans="1:5" x14ac:dyDescent="0.25">
      <c r="A443">
        <v>2010</v>
      </c>
      <c r="B443" t="s">
        <v>17</v>
      </c>
      <c r="C443" t="s">
        <v>62</v>
      </c>
      <c r="D443" t="s">
        <v>4</v>
      </c>
      <c r="E443" s="87" t="s">
        <v>449</v>
      </c>
    </row>
    <row r="444" spans="1:5" x14ac:dyDescent="0.25">
      <c r="A444">
        <v>2010</v>
      </c>
      <c r="B444" t="s">
        <v>18</v>
      </c>
      <c r="C444" t="s">
        <v>62</v>
      </c>
      <c r="D444" t="s">
        <v>4</v>
      </c>
      <c r="E444" s="87" t="s">
        <v>450</v>
      </c>
    </row>
    <row r="445" spans="1:5" x14ac:dyDescent="0.25">
      <c r="A445">
        <v>2010</v>
      </c>
      <c r="B445" t="s">
        <v>19</v>
      </c>
      <c r="C445" t="s">
        <v>62</v>
      </c>
      <c r="D445" t="s">
        <v>4</v>
      </c>
      <c r="E445" s="87" t="s">
        <v>451</v>
      </c>
    </row>
    <row r="446" spans="1:5" x14ac:dyDescent="0.25">
      <c r="A446">
        <v>2010</v>
      </c>
      <c r="B446" t="s">
        <v>20</v>
      </c>
      <c r="C446" t="s">
        <v>62</v>
      </c>
      <c r="D446" t="s">
        <v>4</v>
      </c>
      <c r="E446" s="87" t="s">
        <v>452</v>
      </c>
    </row>
    <row r="447" spans="1:5" x14ac:dyDescent="0.25">
      <c r="A447">
        <v>2010</v>
      </c>
      <c r="B447" t="s">
        <v>21</v>
      </c>
      <c r="C447" t="s">
        <v>62</v>
      </c>
      <c r="D447" t="s">
        <v>4</v>
      </c>
      <c r="E447" s="87" t="s">
        <v>453</v>
      </c>
    </row>
    <row r="448" spans="1:5" x14ac:dyDescent="0.25">
      <c r="A448">
        <v>2010</v>
      </c>
      <c r="B448" t="s">
        <v>22</v>
      </c>
      <c r="C448" t="s">
        <v>62</v>
      </c>
      <c r="D448" t="s">
        <v>4</v>
      </c>
      <c r="E448" s="87" t="s">
        <v>454</v>
      </c>
    </row>
    <row r="449" spans="1:5" x14ac:dyDescent="0.25">
      <c r="A449">
        <v>2010</v>
      </c>
      <c r="B449" t="s">
        <v>23</v>
      </c>
      <c r="C449" t="s">
        <v>62</v>
      </c>
      <c r="D449" t="s">
        <v>4</v>
      </c>
      <c r="E449" s="87" t="s">
        <v>455</v>
      </c>
    </row>
    <row r="450" spans="1:5" x14ac:dyDescent="0.25">
      <c r="A450">
        <v>2010</v>
      </c>
      <c r="B450" t="s">
        <v>24</v>
      </c>
      <c r="C450" t="s">
        <v>62</v>
      </c>
      <c r="D450" t="s">
        <v>4</v>
      </c>
      <c r="E450" s="87" t="s">
        <v>456</v>
      </c>
    </row>
    <row r="451" spans="1:5" x14ac:dyDescent="0.25">
      <c r="A451">
        <v>2010</v>
      </c>
      <c r="B451" t="s">
        <v>5</v>
      </c>
      <c r="C451" t="s">
        <v>62</v>
      </c>
      <c r="D451" t="s">
        <v>4</v>
      </c>
      <c r="E451" s="87" t="s">
        <v>457</v>
      </c>
    </row>
    <row r="452" spans="1:5" x14ac:dyDescent="0.25">
      <c r="A452">
        <v>2019</v>
      </c>
      <c r="B452" t="s">
        <v>17</v>
      </c>
      <c r="C452" t="s">
        <v>62</v>
      </c>
      <c r="D452" t="s">
        <v>5</v>
      </c>
      <c r="E452" s="87" t="s">
        <v>458</v>
      </c>
    </row>
    <row r="453" spans="1:5" x14ac:dyDescent="0.25">
      <c r="A453">
        <v>2019</v>
      </c>
      <c r="B453" t="s">
        <v>18</v>
      </c>
      <c r="C453" t="s">
        <v>62</v>
      </c>
      <c r="D453" t="s">
        <v>5</v>
      </c>
      <c r="E453" s="87" t="s">
        <v>459</v>
      </c>
    </row>
    <row r="454" spans="1:5" x14ac:dyDescent="0.25">
      <c r="A454">
        <v>2019</v>
      </c>
      <c r="B454" t="s">
        <v>19</v>
      </c>
      <c r="C454" t="s">
        <v>62</v>
      </c>
      <c r="D454" t="s">
        <v>5</v>
      </c>
      <c r="E454" s="87" t="s">
        <v>460</v>
      </c>
    </row>
    <row r="455" spans="1:5" x14ac:dyDescent="0.25">
      <c r="A455">
        <v>2019</v>
      </c>
      <c r="B455" t="s">
        <v>20</v>
      </c>
      <c r="C455" t="s">
        <v>62</v>
      </c>
      <c r="D455" t="s">
        <v>5</v>
      </c>
      <c r="E455" s="87" t="s">
        <v>461</v>
      </c>
    </row>
    <row r="456" spans="1:5" x14ac:dyDescent="0.25">
      <c r="A456">
        <v>2019</v>
      </c>
      <c r="B456" t="s">
        <v>21</v>
      </c>
      <c r="C456" t="s">
        <v>62</v>
      </c>
      <c r="D456" t="s">
        <v>5</v>
      </c>
      <c r="E456" s="87" t="s">
        <v>462</v>
      </c>
    </row>
    <row r="457" spans="1:5" x14ac:dyDescent="0.25">
      <c r="A457">
        <v>2019</v>
      </c>
      <c r="B457" t="s">
        <v>22</v>
      </c>
      <c r="C457" t="s">
        <v>62</v>
      </c>
      <c r="D457" t="s">
        <v>5</v>
      </c>
      <c r="E457" s="87" t="s">
        <v>463</v>
      </c>
    </row>
    <row r="458" spans="1:5" x14ac:dyDescent="0.25">
      <c r="A458">
        <v>2019</v>
      </c>
      <c r="B458" t="s">
        <v>23</v>
      </c>
      <c r="C458" t="s">
        <v>62</v>
      </c>
      <c r="D458" t="s">
        <v>5</v>
      </c>
      <c r="E458" s="87" t="s">
        <v>464</v>
      </c>
    </row>
    <row r="459" spans="1:5" x14ac:dyDescent="0.25">
      <c r="A459">
        <v>2019</v>
      </c>
      <c r="B459" t="s">
        <v>24</v>
      </c>
      <c r="C459" t="s">
        <v>62</v>
      </c>
      <c r="D459" t="s">
        <v>5</v>
      </c>
      <c r="E459" s="87" t="s">
        <v>465</v>
      </c>
    </row>
    <row r="460" spans="1:5" x14ac:dyDescent="0.25">
      <c r="A460">
        <v>2019</v>
      </c>
      <c r="B460" t="s">
        <v>5</v>
      </c>
      <c r="C460" t="s">
        <v>62</v>
      </c>
      <c r="D460" t="s">
        <v>5</v>
      </c>
      <c r="E460" s="87" t="s">
        <v>466</v>
      </c>
    </row>
    <row r="461" spans="1:5" x14ac:dyDescent="0.25">
      <c r="A461">
        <v>2018</v>
      </c>
      <c r="B461" t="s">
        <v>17</v>
      </c>
      <c r="C461" t="s">
        <v>62</v>
      </c>
      <c r="D461" t="s">
        <v>5</v>
      </c>
      <c r="E461" s="87" t="s">
        <v>467</v>
      </c>
    </row>
    <row r="462" spans="1:5" x14ac:dyDescent="0.25">
      <c r="A462">
        <v>2018</v>
      </c>
      <c r="B462" t="s">
        <v>18</v>
      </c>
      <c r="C462" t="s">
        <v>62</v>
      </c>
      <c r="D462" t="s">
        <v>5</v>
      </c>
      <c r="E462" s="87" t="s">
        <v>468</v>
      </c>
    </row>
    <row r="463" spans="1:5" x14ac:dyDescent="0.25">
      <c r="A463">
        <v>2018</v>
      </c>
      <c r="B463" t="s">
        <v>19</v>
      </c>
      <c r="C463" t="s">
        <v>62</v>
      </c>
      <c r="D463" t="s">
        <v>5</v>
      </c>
      <c r="E463" s="87" t="s">
        <v>469</v>
      </c>
    </row>
    <row r="464" spans="1:5" x14ac:dyDescent="0.25">
      <c r="A464">
        <v>2018</v>
      </c>
      <c r="B464" t="s">
        <v>20</v>
      </c>
      <c r="C464" t="s">
        <v>62</v>
      </c>
      <c r="D464" t="s">
        <v>5</v>
      </c>
      <c r="E464" s="87" t="s">
        <v>470</v>
      </c>
    </row>
    <row r="465" spans="1:5" x14ac:dyDescent="0.25">
      <c r="A465">
        <v>2018</v>
      </c>
      <c r="B465" t="s">
        <v>21</v>
      </c>
      <c r="C465" t="s">
        <v>62</v>
      </c>
      <c r="D465" t="s">
        <v>5</v>
      </c>
      <c r="E465" s="87" t="s">
        <v>471</v>
      </c>
    </row>
    <row r="466" spans="1:5" x14ac:dyDescent="0.25">
      <c r="A466">
        <v>2018</v>
      </c>
      <c r="B466" t="s">
        <v>22</v>
      </c>
      <c r="C466" t="s">
        <v>62</v>
      </c>
      <c r="D466" t="s">
        <v>5</v>
      </c>
      <c r="E466" s="87" t="s">
        <v>472</v>
      </c>
    </row>
    <row r="467" spans="1:5" x14ac:dyDescent="0.25">
      <c r="A467">
        <v>2018</v>
      </c>
      <c r="B467" t="s">
        <v>23</v>
      </c>
      <c r="C467" t="s">
        <v>62</v>
      </c>
      <c r="D467" t="s">
        <v>5</v>
      </c>
      <c r="E467" s="87" t="s">
        <v>473</v>
      </c>
    </row>
    <row r="468" spans="1:5" x14ac:dyDescent="0.25">
      <c r="A468">
        <v>2018</v>
      </c>
      <c r="B468" t="s">
        <v>24</v>
      </c>
      <c r="C468" t="s">
        <v>62</v>
      </c>
      <c r="D468" t="s">
        <v>5</v>
      </c>
      <c r="E468" s="87" t="s">
        <v>474</v>
      </c>
    </row>
    <row r="469" spans="1:5" x14ac:dyDescent="0.25">
      <c r="A469">
        <v>2018</v>
      </c>
      <c r="B469" t="s">
        <v>5</v>
      </c>
      <c r="C469" t="s">
        <v>62</v>
      </c>
      <c r="D469" t="s">
        <v>5</v>
      </c>
      <c r="E469" s="87" t="s">
        <v>475</v>
      </c>
    </row>
    <row r="470" spans="1:5" x14ac:dyDescent="0.25">
      <c r="A470">
        <v>2017</v>
      </c>
      <c r="B470" t="s">
        <v>17</v>
      </c>
      <c r="C470" t="s">
        <v>62</v>
      </c>
      <c r="D470" t="s">
        <v>5</v>
      </c>
      <c r="E470" s="87" t="s">
        <v>476</v>
      </c>
    </row>
    <row r="471" spans="1:5" x14ac:dyDescent="0.25">
      <c r="A471">
        <v>2017</v>
      </c>
      <c r="B471" t="s">
        <v>18</v>
      </c>
      <c r="C471" t="s">
        <v>62</v>
      </c>
      <c r="D471" t="s">
        <v>5</v>
      </c>
      <c r="E471" s="87" t="s">
        <v>477</v>
      </c>
    </row>
    <row r="472" spans="1:5" x14ac:dyDescent="0.25">
      <c r="A472">
        <v>2017</v>
      </c>
      <c r="B472" t="s">
        <v>19</v>
      </c>
      <c r="C472" t="s">
        <v>62</v>
      </c>
      <c r="D472" t="s">
        <v>5</v>
      </c>
      <c r="E472" s="87" t="s">
        <v>478</v>
      </c>
    </row>
    <row r="473" spans="1:5" x14ac:dyDescent="0.25">
      <c r="A473">
        <v>2017</v>
      </c>
      <c r="B473" t="s">
        <v>20</v>
      </c>
      <c r="C473" t="s">
        <v>62</v>
      </c>
      <c r="D473" t="s">
        <v>5</v>
      </c>
      <c r="E473" s="87" t="s">
        <v>479</v>
      </c>
    </row>
    <row r="474" spans="1:5" x14ac:dyDescent="0.25">
      <c r="A474">
        <v>2017</v>
      </c>
      <c r="B474" t="s">
        <v>21</v>
      </c>
      <c r="C474" t="s">
        <v>62</v>
      </c>
      <c r="D474" t="s">
        <v>5</v>
      </c>
      <c r="E474" s="87" t="s">
        <v>480</v>
      </c>
    </row>
    <row r="475" spans="1:5" x14ac:dyDescent="0.25">
      <c r="A475">
        <v>2017</v>
      </c>
      <c r="B475" t="s">
        <v>22</v>
      </c>
      <c r="C475" t="s">
        <v>62</v>
      </c>
      <c r="D475" t="s">
        <v>5</v>
      </c>
      <c r="E475" s="87" t="s">
        <v>481</v>
      </c>
    </row>
    <row r="476" spans="1:5" x14ac:dyDescent="0.25">
      <c r="A476">
        <v>2017</v>
      </c>
      <c r="B476" t="s">
        <v>23</v>
      </c>
      <c r="C476" t="s">
        <v>62</v>
      </c>
      <c r="D476" t="s">
        <v>5</v>
      </c>
      <c r="E476" s="87" t="s">
        <v>482</v>
      </c>
    </row>
    <row r="477" spans="1:5" x14ac:dyDescent="0.25">
      <c r="A477">
        <v>2017</v>
      </c>
      <c r="B477" t="s">
        <v>24</v>
      </c>
      <c r="C477" t="s">
        <v>62</v>
      </c>
      <c r="D477" t="s">
        <v>5</v>
      </c>
      <c r="E477" s="87" t="s">
        <v>483</v>
      </c>
    </row>
    <row r="478" spans="1:5" x14ac:dyDescent="0.25">
      <c r="A478">
        <v>2017</v>
      </c>
      <c r="B478" t="s">
        <v>5</v>
      </c>
      <c r="C478" t="s">
        <v>62</v>
      </c>
      <c r="D478" t="s">
        <v>5</v>
      </c>
      <c r="E478" s="87" t="s">
        <v>484</v>
      </c>
    </row>
    <row r="479" spans="1:5" x14ac:dyDescent="0.25">
      <c r="A479">
        <v>2016</v>
      </c>
      <c r="B479" t="s">
        <v>17</v>
      </c>
      <c r="C479" t="s">
        <v>62</v>
      </c>
      <c r="D479" t="s">
        <v>5</v>
      </c>
      <c r="E479" s="87" t="s">
        <v>99</v>
      </c>
    </row>
    <row r="480" spans="1:5" x14ac:dyDescent="0.25">
      <c r="A480">
        <v>2016</v>
      </c>
      <c r="B480" t="s">
        <v>18</v>
      </c>
      <c r="C480" t="s">
        <v>62</v>
      </c>
      <c r="D480" t="s">
        <v>5</v>
      </c>
      <c r="E480" s="87" t="s">
        <v>485</v>
      </c>
    </row>
    <row r="481" spans="1:5" x14ac:dyDescent="0.25">
      <c r="A481">
        <v>2016</v>
      </c>
      <c r="B481" t="s">
        <v>19</v>
      </c>
      <c r="C481" t="s">
        <v>62</v>
      </c>
      <c r="D481" t="s">
        <v>5</v>
      </c>
      <c r="E481" s="87" t="s">
        <v>486</v>
      </c>
    </row>
    <row r="482" spans="1:5" x14ac:dyDescent="0.25">
      <c r="A482">
        <v>2016</v>
      </c>
      <c r="B482" t="s">
        <v>20</v>
      </c>
      <c r="C482" t="s">
        <v>62</v>
      </c>
      <c r="D482" t="s">
        <v>5</v>
      </c>
      <c r="E482" s="87" t="s">
        <v>487</v>
      </c>
    </row>
    <row r="483" spans="1:5" x14ac:dyDescent="0.25">
      <c r="A483">
        <v>2016</v>
      </c>
      <c r="B483" t="s">
        <v>21</v>
      </c>
      <c r="C483" t="s">
        <v>62</v>
      </c>
      <c r="D483" t="s">
        <v>5</v>
      </c>
      <c r="E483" s="87" t="s">
        <v>488</v>
      </c>
    </row>
    <row r="484" spans="1:5" x14ac:dyDescent="0.25">
      <c r="A484">
        <v>2016</v>
      </c>
      <c r="B484" t="s">
        <v>22</v>
      </c>
      <c r="C484" t="s">
        <v>62</v>
      </c>
      <c r="D484" t="s">
        <v>5</v>
      </c>
      <c r="E484" s="87" t="s">
        <v>489</v>
      </c>
    </row>
    <row r="485" spans="1:5" x14ac:dyDescent="0.25">
      <c r="A485">
        <v>2016</v>
      </c>
      <c r="B485" t="s">
        <v>23</v>
      </c>
      <c r="C485" t="s">
        <v>62</v>
      </c>
      <c r="D485" t="s">
        <v>5</v>
      </c>
      <c r="E485" s="87" t="s">
        <v>331</v>
      </c>
    </row>
    <row r="486" spans="1:5" x14ac:dyDescent="0.25">
      <c r="A486">
        <v>2016</v>
      </c>
      <c r="B486" t="s">
        <v>24</v>
      </c>
      <c r="C486" t="s">
        <v>62</v>
      </c>
      <c r="D486" t="s">
        <v>5</v>
      </c>
      <c r="E486" s="87" t="s">
        <v>15</v>
      </c>
    </row>
    <row r="487" spans="1:5" x14ac:dyDescent="0.25">
      <c r="A487">
        <v>2016</v>
      </c>
      <c r="B487" t="s">
        <v>5</v>
      </c>
      <c r="C487" t="s">
        <v>62</v>
      </c>
      <c r="D487" t="s">
        <v>5</v>
      </c>
      <c r="E487" s="87" t="s">
        <v>490</v>
      </c>
    </row>
    <row r="488" spans="1:5" x14ac:dyDescent="0.25">
      <c r="A488">
        <v>2015</v>
      </c>
      <c r="B488" t="s">
        <v>17</v>
      </c>
      <c r="C488" t="s">
        <v>62</v>
      </c>
      <c r="D488" t="s">
        <v>5</v>
      </c>
      <c r="E488" s="87" t="s">
        <v>491</v>
      </c>
    </row>
    <row r="489" spans="1:5" x14ac:dyDescent="0.25">
      <c r="A489">
        <v>2015</v>
      </c>
      <c r="B489" t="s">
        <v>18</v>
      </c>
      <c r="C489" t="s">
        <v>62</v>
      </c>
      <c r="D489" t="s">
        <v>5</v>
      </c>
      <c r="E489" s="87" t="s">
        <v>492</v>
      </c>
    </row>
    <row r="490" spans="1:5" x14ac:dyDescent="0.25">
      <c r="A490">
        <v>2015</v>
      </c>
      <c r="B490" t="s">
        <v>19</v>
      </c>
      <c r="C490" t="s">
        <v>62</v>
      </c>
      <c r="D490" t="s">
        <v>5</v>
      </c>
      <c r="E490" s="87" t="s">
        <v>493</v>
      </c>
    </row>
    <row r="491" spans="1:5" x14ac:dyDescent="0.25">
      <c r="A491">
        <v>2015</v>
      </c>
      <c r="B491" t="s">
        <v>20</v>
      </c>
      <c r="C491" t="s">
        <v>62</v>
      </c>
      <c r="D491" t="s">
        <v>5</v>
      </c>
      <c r="E491" s="87" t="s">
        <v>494</v>
      </c>
    </row>
    <row r="492" spans="1:5" x14ac:dyDescent="0.25">
      <c r="A492">
        <v>2015</v>
      </c>
      <c r="B492" t="s">
        <v>21</v>
      </c>
      <c r="C492" t="s">
        <v>62</v>
      </c>
      <c r="D492" t="s">
        <v>5</v>
      </c>
      <c r="E492" s="87" t="s">
        <v>495</v>
      </c>
    </row>
    <row r="493" spans="1:5" x14ac:dyDescent="0.25">
      <c r="A493">
        <v>2015</v>
      </c>
      <c r="B493" t="s">
        <v>22</v>
      </c>
      <c r="C493" t="s">
        <v>62</v>
      </c>
      <c r="D493" t="s">
        <v>5</v>
      </c>
      <c r="E493" s="87" t="s">
        <v>496</v>
      </c>
    </row>
    <row r="494" spans="1:5" x14ac:dyDescent="0.25">
      <c r="A494">
        <v>2015</v>
      </c>
      <c r="B494" t="s">
        <v>23</v>
      </c>
      <c r="C494" t="s">
        <v>62</v>
      </c>
      <c r="D494" t="s">
        <v>5</v>
      </c>
      <c r="E494" s="87" t="s">
        <v>497</v>
      </c>
    </row>
    <row r="495" spans="1:5" x14ac:dyDescent="0.25">
      <c r="A495">
        <v>2015</v>
      </c>
      <c r="B495" t="s">
        <v>24</v>
      </c>
      <c r="C495" t="s">
        <v>62</v>
      </c>
      <c r="D495" t="s">
        <v>5</v>
      </c>
      <c r="E495" s="87" t="s">
        <v>498</v>
      </c>
    </row>
    <row r="496" spans="1:5" x14ac:dyDescent="0.25">
      <c r="A496">
        <v>2015</v>
      </c>
      <c r="B496" t="s">
        <v>5</v>
      </c>
      <c r="C496" t="s">
        <v>62</v>
      </c>
      <c r="D496" t="s">
        <v>5</v>
      </c>
      <c r="E496" s="87" t="s">
        <v>499</v>
      </c>
    </row>
    <row r="497" spans="1:5" x14ac:dyDescent="0.25">
      <c r="A497">
        <v>2014</v>
      </c>
      <c r="B497" t="s">
        <v>17</v>
      </c>
      <c r="C497" t="s">
        <v>62</v>
      </c>
      <c r="D497" t="s">
        <v>5</v>
      </c>
      <c r="E497" s="87" t="s">
        <v>500</v>
      </c>
    </row>
    <row r="498" spans="1:5" x14ac:dyDescent="0.25">
      <c r="A498">
        <v>2014</v>
      </c>
      <c r="B498" t="s">
        <v>18</v>
      </c>
      <c r="C498" t="s">
        <v>62</v>
      </c>
      <c r="D498" t="s">
        <v>5</v>
      </c>
      <c r="E498" s="87" t="s">
        <v>501</v>
      </c>
    </row>
    <row r="499" spans="1:5" x14ac:dyDescent="0.25">
      <c r="A499">
        <v>2014</v>
      </c>
      <c r="B499" t="s">
        <v>19</v>
      </c>
      <c r="C499" t="s">
        <v>62</v>
      </c>
      <c r="D499" t="s">
        <v>5</v>
      </c>
      <c r="E499" s="87" t="s">
        <v>502</v>
      </c>
    </row>
    <row r="500" spans="1:5" x14ac:dyDescent="0.25">
      <c r="A500">
        <v>2014</v>
      </c>
      <c r="B500" t="s">
        <v>20</v>
      </c>
      <c r="C500" t="s">
        <v>62</v>
      </c>
      <c r="D500" t="s">
        <v>5</v>
      </c>
      <c r="E500" s="87" t="s">
        <v>503</v>
      </c>
    </row>
    <row r="501" spans="1:5" x14ac:dyDescent="0.25">
      <c r="A501">
        <v>2014</v>
      </c>
      <c r="B501" t="s">
        <v>21</v>
      </c>
      <c r="C501" t="s">
        <v>62</v>
      </c>
      <c r="D501" t="s">
        <v>5</v>
      </c>
      <c r="E501" s="87" t="s">
        <v>504</v>
      </c>
    </row>
    <row r="502" spans="1:5" x14ac:dyDescent="0.25">
      <c r="A502">
        <v>2014</v>
      </c>
      <c r="B502" t="s">
        <v>22</v>
      </c>
      <c r="C502" t="s">
        <v>62</v>
      </c>
      <c r="D502" t="s">
        <v>5</v>
      </c>
      <c r="E502" s="87" t="s">
        <v>505</v>
      </c>
    </row>
    <row r="503" spans="1:5" x14ac:dyDescent="0.25">
      <c r="A503">
        <v>2014</v>
      </c>
      <c r="B503" t="s">
        <v>23</v>
      </c>
      <c r="C503" t="s">
        <v>62</v>
      </c>
      <c r="D503" t="s">
        <v>5</v>
      </c>
      <c r="E503" s="87" t="s">
        <v>506</v>
      </c>
    </row>
    <row r="504" spans="1:5" x14ac:dyDescent="0.25">
      <c r="A504">
        <v>2014</v>
      </c>
      <c r="B504" t="s">
        <v>24</v>
      </c>
      <c r="C504" t="s">
        <v>62</v>
      </c>
      <c r="D504" t="s">
        <v>5</v>
      </c>
      <c r="E504" s="87" t="s">
        <v>507</v>
      </c>
    </row>
    <row r="505" spans="1:5" x14ac:dyDescent="0.25">
      <c r="A505">
        <v>2014</v>
      </c>
      <c r="B505" t="s">
        <v>5</v>
      </c>
      <c r="C505" t="s">
        <v>62</v>
      </c>
      <c r="D505" t="s">
        <v>5</v>
      </c>
      <c r="E505" s="87" t="s">
        <v>508</v>
      </c>
    </row>
    <row r="506" spans="1:5" x14ac:dyDescent="0.25">
      <c r="A506">
        <v>2013</v>
      </c>
      <c r="B506" t="s">
        <v>17</v>
      </c>
      <c r="C506" t="s">
        <v>62</v>
      </c>
      <c r="D506" t="s">
        <v>5</v>
      </c>
      <c r="E506" s="87" t="s">
        <v>500</v>
      </c>
    </row>
    <row r="507" spans="1:5" x14ac:dyDescent="0.25">
      <c r="A507">
        <v>2013</v>
      </c>
      <c r="B507" t="s">
        <v>18</v>
      </c>
      <c r="C507" t="s">
        <v>62</v>
      </c>
      <c r="D507" t="s">
        <v>5</v>
      </c>
      <c r="E507" s="87" t="s">
        <v>501</v>
      </c>
    </row>
    <row r="508" spans="1:5" x14ac:dyDescent="0.25">
      <c r="A508">
        <v>2013</v>
      </c>
      <c r="B508" t="s">
        <v>19</v>
      </c>
      <c r="C508" t="s">
        <v>62</v>
      </c>
      <c r="D508" t="s">
        <v>5</v>
      </c>
      <c r="E508" s="87" t="s">
        <v>502</v>
      </c>
    </row>
    <row r="509" spans="1:5" x14ac:dyDescent="0.25">
      <c r="A509">
        <v>2013</v>
      </c>
      <c r="B509" t="s">
        <v>20</v>
      </c>
      <c r="C509" t="s">
        <v>62</v>
      </c>
      <c r="D509" t="s">
        <v>5</v>
      </c>
      <c r="E509" s="87" t="s">
        <v>503</v>
      </c>
    </row>
    <row r="510" spans="1:5" x14ac:dyDescent="0.25">
      <c r="A510">
        <v>2013</v>
      </c>
      <c r="B510" t="s">
        <v>21</v>
      </c>
      <c r="C510" t="s">
        <v>62</v>
      </c>
      <c r="D510" t="s">
        <v>5</v>
      </c>
      <c r="E510" s="87" t="s">
        <v>504</v>
      </c>
    </row>
    <row r="511" spans="1:5" x14ac:dyDescent="0.25">
      <c r="A511">
        <v>2013</v>
      </c>
      <c r="B511" t="s">
        <v>22</v>
      </c>
      <c r="C511" t="s">
        <v>62</v>
      </c>
      <c r="D511" t="s">
        <v>5</v>
      </c>
      <c r="E511" s="87" t="s">
        <v>505</v>
      </c>
    </row>
    <row r="512" spans="1:5" x14ac:dyDescent="0.25">
      <c r="A512">
        <v>2013</v>
      </c>
      <c r="B512" t="s">
        <v>23</v>
      </c>
      <c r="C512" t="s">
        <v>62</v>
      </c>
      <c r="D512" t="s">
        <v>5</v>
      </c>
      <c r="E512" s="87" t="s">
        <v>506</v>
      </c>
    </row>
    <row r="513" spans="1:5" x14ac:dyDescent="0.25">
      <c r="A513">
        <v>2013</v>
      </c>
      <c r="B513" t="s">
        <v>24</v>
      </c>
      <c r="C513" t="s">
        <v>62</v>
      </c>
      <c r="D513" t="s">
        <v>5</v>
      </c>
      <c r="E513" s="87" t="s">
        <v>507</v>
      </c>
    </row>
    <row r="514" spans="1:5" x14ac:dyDescent="0.25">
      <c r="A514">
        <v>2013</v>
      </c>
      <c r="B514" t="s">
        <v>5</v>
      </c>
      <c r="C514" t="s">
        <v>62</v>
      </c>
      <c r="D514" t="s">
        <v>5</v>
      </c>
      <c r="E514" s="87" t="s">
        <v>508</v>
      </c>
    </row>
    <row r="515" spans="1:5" x14ac:dyDescent="0.25">
      <c r="A515">
        <v>2012</v>
      </c>
      <c r="B515" t="s">
        <v>17</v>
      </c>
      <c r="C515" t="s">
        <v>62</v>
      </c>
      <c r="D515" t="s">
        <v>5</v>
      </c>
      <c r="E515" s="87" t="s">
        <v>509</v>
      </c>
    </row>
    <row r="516" spans="1:5" x14ac:dyDescent="0.25">
      <c r="A516">
        <v>2012</v>
      </c>
      <c r="B516" t="s">
        <v>18</v>
      </c>
      <c r="C516" t="s">
        <v>62</v>
      </c>
      <c r="D516" t="s">
        <v>5</v>
      </c>
      <c r="E516" s="87" t="s">
        <v>510</v>
      </c>
    </row>
    <row r="517" spans="1:5" x14ac:dyDescent="0.25">
      <c r="A517">
        <v>2012</v>
      </c>
      <c r="B517" t="s">
        <v>19</v>
      </c>
      <c r="C517" t="s">
        <v>62</v>
      </c>
      <c r="D517" t="s">
        <v>5</v>
      </c>
      <c r="E517" s="87" t="s">
        <v>511</v>
      </c>
    </row>
    <row r="518" spans="1:5" x14ac:dyDescent="0.25">
      <c r="A518">
        <v>2012</v>
      </c>
      <c r="B518" t="s">
        <v>20</v>
      </c>
      <c r="C518" t="s">
        <v>62</v>
      </c>
      <c r="D518" t="s">
        <v>5</v>
      </c>
      <c r="E518" s="87" t="s">
        <v>512</v>
      </c>
    </row>
    <row r="519" spans="1:5" x14ac:dyDescent="0.25">
      <c r="A519">
        <v>2012</v>
      </c>
      <c r="B519" t="s">
        <v>21</v>
      </c>
      <c r="C519" t="s">
        <v>62</v>
      </c>
      <c r="D519" t="s">
        <v>5</v>
      </c>
      <c r="E519" s="87" t="s">
        <v>513</v>
      </c>
    </row>
    <row r="520" spans="1:5" x14ac:dyDescent="0.25">
      <c r="A520">
        <v>2012</v>
      </c>
      <c r="B520" t="s">
        <v>22</v>
      </c>
      <c r="C520" t="s">
        <v>62</v>
      </c>
      <c r="D520" t="s">
        <v>5</v>
      </c>
      <c r="E520" s="87" t="s">
        <v>514</v>
      </c>
    </row>
    <row r="521" spans="1:5" x14ac:dyDescent="0.25">
      <c r="A521">
        <v>2012</v>
      </c>
      <c r="B521" t="s">
        <v>23</v>
      </c>
      <c r="C521" t="s">
        <v>62</v>
      </c>
      <c r="D521" t="s">
        <v>5</v>
      </c>
      <c r="E521" s="87" t="s">
        <v>515</v>
      </c>
    </row>
    <row r="522" spans="1:5" x14ac:dyDescent="0.25">
      <c r="A522">
        <v>2012</v>
      </c>
      <c r="B522" t="s">
        <v>24</v>
      </c>
      <c r="C522" t="s">
        <v>62</v>
      </c>
      <c r="D522" t="s">
        <v>5</v>
      </c>
      <c r="E522" s="87" t="s">
        <v>516</v>
      </c>
    </row>
    <row r="523" spans="1:5" x14ac:dyDescent="0.25">
      <c r="A523">
        <v>2012</v>
      </c>
      <c r="B523" t="s">
        <v>5</v>
      </c>
      <c r="C523" t="s">
        <v>62</v>
      </c>
      <c r="D523" t="s">
        <v>5</v>
      </c>
      <c r="E523" s="87" t="s">
        <v>517</v>
      </c>
    </row>
    <row r="524" spans="1:5" x14ac:dyDescent="0.25">
      <c r="A524">
        <v>2011</v>
      </c>
      <c r="B524" t="s">
        <v>17</v>
      </c>
      <c r="C524" t="s">
        <v>62</v>
      </c>
      <c r="D524" t="s">
        <v>5</v>
      </c>
      <c r="E524" s="87" t="s">
        <v>518</v>
      </c>
    </row>
    <row r="525" spans="1:5" x14ac:dyDescent="0.25">
      <c r="A525">
        <v>2011</v>
      </c>
      <c r="B525" t="s">
        <v>18</v>
      </c>
      <c r="C525" t="s">
        <v>62</v>
      </c>
      <c r="D525" t="s">
        <v>5</v>
      </c>
      <c r="E525" s="87" t="s">
        <v>519</v>
      </c>
    </row>
    <row r="526" spans="1:5" x14ac:dyDescent="0.25">
      <c r="A526">
        <v>2011</v>
      </c>
      <c r="B526" t="s">
        <v>19</v>
      </c>
      <c r="C526" t="s">
        <v>62</v>
      </c>
      <c r="D526" t="s">
        <v>5</v>
      </c>
      <c r="E526" s="87" t="s">
        <v>520</v>
      </c>
    </row>
    <row r="527" spans="1:5" x14ac:dyDescent="0.25">
      <c r="A527">
        <v>2011</v>
      </c>
      <c r="B527" t="s">
        <v>20</v>
      </c>
      <c r="C527" t="s">
        <v>62</v>
      </c>
      <c r="D527" t="s">
        <v>5</v>
      </c>
      <c r="E527" s="87" t="s">
        <v>521</v>
      </c>
    </row>
    <row r="528" spans="1:5" x14ac:dyDescent="0.25">
      <c r="A528">
        <v>2011</v>
      </c>
      <c r="B528" t="s">
        <v>21</v>
      </c>
      <c r="C528" t="s">
        <v>62</v>
      </c>
      <c r="D528" t="s">
        <v>5</v>
      </c>
      <c r="E528" s="87" t="s">
        <v>522</v>
      </c>
    </row>
    <row r="529" spans="1:5" x14ac:dyDescent="0.25">
      <c r="A529">
        <v>2011</v>
      </c>
      <c r="B529" t="s">
        <v>22</v>
      </c>
      <c r="C529" t="s">
        <v>62</v>
      </c>
      <c r="D529" t="s">
        <v>5</v>
      </c>
      <c r="E529" s="87" t="s">
        <v>523</v>
      </c>
    </row>
    <row r="530" spans="1:5" x14ac:dyDescent="0.25">
      <c r="A530">
        <v>2011</v>
      </c>
      <c r="B530" t="s">
        <v>23</v>
      </c>
      <c r="C530" t="s">
        <v>62</v>
      </c>
      <c r="D530" t="s">
        <v>5</v>
      </c>
      <c r="E530" s="87" t="s">
        <v>524</v>
      </c>
    </row>
    <row r="531" spans="1:5" x14ac:dyDescent="0.25">
      <c r="A531">
        <v>2011</v>
      </c>
      <c r="B531" t="s">
        <v>24</v>
      </c>
      <c r="C531" t="s">
        <v>62</v>
      </c>
      <c r="D531" t="s">
        <v>5</v>
      </c>
      <c r="E531" s="87" t="s">
        <v>525</v>
      </c>
    </row>
    <row r="532" spans="1:5" x14ac:dyDescent="0.25">
      <c r="A532">
        <v>2011</v>
      </c>
      <c r="B532" t="s">
        <v>5</v>
      </c>
      <c r="C532" t="s">
        <v>62</v>
      </c>
      <c r="D532" t="s">
        <v>5</v>
      </c>
      <c r="E532" s="87" t="s">
        <v>526</v>
      </c>
    </row>
    <row r="533" spans="1:5" x14ac:dyDescent="0.25">
      <c r="A533">
        <v>2010</v>
      </c>
      <c r="B533" t="s">
        <v>17</v>
      </c>
      <c r="C533" t="s">
        <v>62</v>
      </c>
      <c r="D533" t="s">
        <v>5</v>
      </c>
      <c r="E533" s="87" t="s">
        <v>527</v>
      </c>
    </row>
    <row r="534" spans="1:5" x14ac:dyDescent="0.25">
      <c r="A534">
        <v>2010</v>
      </c>
      <c r="B534" t="s">
        <v>18</v>
      </c>
      <c r="C534" t="s">
        <v>62</v>
      </c>
      <c r="D534" t="s">
        <v>5</v>
      </c>
      <c r="E534" s="87" t="s">
        <v>528</v>
      </c>
    </row>
    <row r="535" spans="1:5" x14ac:dyDescent="0.25">
      <c r="A535">
        <v>2010</v>
      </c>
      <c r="B535" t="s">
        <v>19</v>
      </c>
      <c r="C535" t="s">
        <v>62</v>
      </c>
      <c r="D535" t="s">
        <v>5</v>
      </c>
      <c r="E535" s="87" t="s">
        <v>529</v>
      </c>
    </row>
    <row r="536" spans="1:5" x14ac:dyDescent="0.25">
      <c r="A536">
        <v>2010</v>
      </c>
      <c r="B536" t="s">
        <v>20</v>
      </c>
      <c r="C536" t="s">
        <v>62</v>
      </c>
      <c r="D536" t="s">
        <v>5</v>
      </c>
      <c r="E536" s="87" t="s">
        <v>530</v>
      </c>
    </row>
    <row r="537" spans="1:5" x14ac:dyDescent="0.25">
      <c r="A537">
        <v>2010</v>
      </c>
      <c r="B537" t="s">
        <v>21</v>
      </c>
      <c r="C537" t="s">
        <v>62</v>
      </c>
      <c r="D537" t="s">
        <v>5</v>
      </c>
      <c r="E537" s="87" t="s">
        <v>531</v>
      </c>
    </row>
    <row r="538" spans="1:5" x14ac:dyDescent="0.25">
      <c r="A538">
        <v>2010</v>
      </c>
      <c r="B538" t="s">
        <v>22</v>
      </c>
      <c r="C538" t="s">
        <v>62</v>
      </c>
      <c r="D538" t="s">
        <v>5</v>
      </c>
      <c r="E538" s="87" t="s">
        <v>532</v>
      </c>
    </row>
    <row r="539" spans="1:5" x14ac:dyDescent="0.25">
      <c r="A539">
        <v>2010</v>
      </c>
      <c r="B539" t="s">
        <v>23</v>
      </c>
      <c r="C539" t="s">
        <v>62</v>
      </c>
      <c r="D539" t="s">
        <v>5</v>
      </c>
      <c r="E539" s="87" t="s">
        <v>533</v>
      </c>
    </row>
    <row r="540" spans="1:5" x14ac:dyDescent="0.25">
      <c r="A540">
        <v>2010</v>
      </c>
      <c r="B540" t="s">
        <v>24</v>
      </c>
      <c r="C540" t="s">
        <v>62</v>
      </c>
      <c r="D540" t="s">
        <v>5</v>
      </c>
      <c r="E540" s="87" t="s">
        <v>534</v>
      </c>
    </row>
    <row r="541" spans="1:5" x14ac:dyDescent="0.25">
      <c r="A541">
        <v>2010</v>
      </c>
      <c r="B541" t="s">
        <v>5</v>
      </c>
      <c r="C541" t="s">
        <v>62</v>
      </c>
      <c r="D541" t="s">
        <v>5</v>
      </c>
      <c r="E541" s="87" t="s">
        <v>535</v>
      </c>
    </row>
    <row r="542" spans="1:5" x14ac:dyDescent="0.25">
      <c r="E542" s="87" t="s">
        <v>26</v>
      </c>
    </row>
    <row r="543" spans="1:5" x14ac:dyDescent="0.25">
      <c r="E543" s="87" t="s">
        <v>26</v>
      </c>
    </row>
  </sheetData>
  <autoFilter ref="A1:D543" xr:uid="{9AB0B659-8EF9-4A95-A633-37D39CB67EC6}"/>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G13"/>
  <sheetViews>
    <sheetView workbookViewId="0">
      <selection sqref="A1:A4"/>
    </sheetView>
  </sheetViews>
  <sheetFormatPr baseColWidth="10" defaultRowHeight="15" x14ac:dyDescent="0.25"/>
  <sheetData>
    <row r="1" spans="1:7" x14ac:dyDescent="0.25">
      <c r="A1" s="106" t="s">
        <v>0</v>
      </c>
      <c r="B1" s="97" t="s">
        <v>2</v>
      </c>
      <c r="C1" s="97"/>
      <c r="D1" s="97"/>
      <c r="E1" s="97"/>
      <c r="F1" s="97"/>
      <c r="G1" s="97"/>
    </row>
    <row r="2" spans="1:7" x14ac:dyDescent="0.25">
      <c r="A2" s="107"/>
      <c r="B2" s="41" t="s">
        <v>3</v>
      </c>
      <c r="C2" s="42" t="s">
        <v>4</v>
      </c>
      <c r="D2" s="42" t="s">
        <v>5</v>
      </c>
      <c r="E2" s="109" t="s">
        <v>6</v>
      </c>
      <c r="F2" s="109"/>
      <c r="G2" s="110"/>
    </row>
    <row r="3" spans="1:7" x14ac:dyDescent="0.25">
      <c r="A3" s="107"/>
      <c r="B3" s="111">
        <v>1000</v>
      </c>
      <c r="C3" s="112"/>
      <c r="D3" s="112"/>
      <c r="E3" s="42" t="s">
        <v>7</v>
      </c>
      <c r="F3" s="42" t="s">
        <v>4</v>
      </c>
      <c r="G3" s="43" t="s">
        <v>5</v>
      </c>
    </row>
    <row r="4" spans="1:7" x14ac:dyDescent="0.25">
      <c r="A4" s="108"/>
      <c r="B4" s="111"/>
      <c r="C4" s="112"/>
      <c r="D4" s="112"/>
      <c r="E4" s="109" t="s">
        <v>8</v>
      </c>
      <c r="F4" s="109"/>
      <c r="G4" s="110"/>
    </row>
    <row r="5" spans="1:7" x14ac:dyDescent="0.25">
      <c r="A5" s="44" t="s">
        <v>17</v>
      </c>
      <c r="B5" s="45">
        <f>'2018_A12_Rohdaten'!K8/1000</f>
        <v>39.061250000000001</v>
      </c>
      <c r="C5" s="45">
        <f>'2018_A12_Rohdaten'!L8/1000</f>
        <v>37.879100000000001</v>
      </c>
      <c r="D5" s="45">
        <f>C5+B5</f>
        <v>76.940349999999995</v>
      </c>
      <c r="E5" s="46">
        <f>'2018_A12_Rohdaten'!M8</f>
        <v>36.676048837112575</v>
      </c>
      <c r="F5" s="46">
        <f>'2018_A12_Rohdaten'!N8</f>
        <v>37.648903310488677</v>
      </c>
      <c r="G5" s="46">
        <f>'2018_A12_Rohdaten'!O8</f>
        <v>37.148638200078935</v>
      </c>
    </row>
    <row r="6" spans="1:7" x14ac:dyDescent="0.25">
      <c r="A6" s="44" t="s">
        <v>18</v>
      </c>
      <c r="B6" s="45">
        <f>'2018_A12_Rohdaten'!K9/1000</f>
        <v>36.041019999999996</v>
      </c>
      <c r="C6" s="45">
        <f>'2018_A12_Rohdaten'!L9/1000</f>
        <v>38.648029999999999</v>
      </c>
      <c r="D6" s="45">
        <f t="shared" ref="D6:D13" si="0">C6+B6</f>
        <v>74.689049999999995</v>
      </c>
      <c r="E6" s="46">
        <f>'2018_A12_Rohdaten'!M9</f>
        <v>36.666957972858874</v>
      </c>
      <c r="F6" s="46">
        <f>'2018_A12_Rohdaten'!N9</f>
        <v>37.641928993476562</v>
      </c>
      <c r="G6" s="46">
        <f>'2018_A12_Rohdaten'!O9</f>
        <v>37.165067894909235</v>
      </c>
    </row>
    <row r="7" spans="1:7" x14ac:dyDescent="0.25">
      <c r="A7" s="44" t="s">
        <v>19</v>
      </c>
      <c r="B7" s="45">
        <f>'2018_A12_Rohdaten'!K10/1000</f>
        <v>116.42134</v>
      </c>
      <c r="C7" s="45">
        <f>'2018_A12_Rohdaten'!L10/1000</f>
        <v>103.20057000000001</v>
      </c>
      <c r="D7" s="45">
        <f t="shared" si="0"/>
        <v>219.62191000000001</v>
      </c>
      <c r="E7" s="46">
        <f>'2018_A12_Rohdaten'!M10</f>
        <v>35.100307879400802</v>
      </c>
      <c r="F7" s="46">
        <f>'2018_A12_Rohdaten'!N10</f>
        <v>33.882148884628478</v>
      </c>
      <c r="G7" s="46">
        <f>'2018_A12_Rohdaten'!O10</f>
        <v>34.517165523803016</v>
      </c>
    </row>
    <row r="8" spans="1:7" x14ac:dyDescent="0.25">
      <c r="A8" s="44" t="s">
        <v>20</v>
      </c>
      <c r="B8" s="45">
        <f>'2018_A12_Rohdaten'!K11/1000</f>
        <v>59.581510000000002</v>
      </c>
      <c r="C8" s="45">
        <f>'2018_A12_Rohdaten'!L11/1000</f>
        <v>56.277790000000003</v>
      </c>
      <c r="D8" s="45">
        <f t="shared" si="0"/>
        <v>115.8593</v>
      </c>
      <c r="E8" s="46">
        <f>'2018_A12_Rohdaten'!M11</f>
        <v>28.458009499136445</v>
      </c>
      <c r="F8" s="46">
        <f>'2018_A12_Rohdaten'!N11</f>
        <v>28.73685140401474</v>
      </c>
      <c r="G8" s="46">
        <f>'2018_A12_Rohdaten'!O11</f>
        <v>28.592775801273827</v>
      </c>
    </row>
    <row r="9" spans="1:7" x14ac:dyDescent="0.25">
      <c r="A9" s="44" t="s">
        <v>21</v>
      </c>
      <c r="B9" s="45">
        <f>'2018_A12_Rohdaten'!K12/1000</f>
        <v>299.2321</v>
      </c>
      <c r="C9" s="45">
        <f>'2018_A12_Rohdaten'!L12/1000</f>
        <v>252.66542000000001</v>
      </c>
      <c r="D9" s="45">
        <f t="shared" si="0"/>
        <v>551.89751999999999</v>
      </c>
      <c r="E9" s="46">
        <f>'2018_A12_Rohdaten'!M12</f>
        <v>30.718905844252635</v>
      </c>
      <c r="F9" s="46">
        <f>'2018_A12_Rohdaten'!N12</f>
        <v>28.194515038018654</v>
      </c>
      <c r="G9" s="46">
        <f>'2018_A12_Rohdaten'!O12</f>
        <v>29.509315096412671</v>
      </c>
    </row>
    <row r="10" spans="1:7" x14ac:dyDescent="0.25">
      <c r="A10" s="44" t="s">
        <v>22</v>
      </c>
      <c r="B10" s="45">
        <f>'2018_A12_Rohdaten'!K13/1000</f>
        <v>265.28469999999999</v>
      </c>
      <c r="C10" s="45">
        <f>'2018_A12_Rohdaten'!L13/1000</f>
        <v>259.90300999999999</v>
      </c>
      <c r="D10" s="45">
        <f t="shared" si="0"/>
        <v>525.18770999999992</v>
      </c>
      <c r="E10" s="46">
        <f>'2018_A12_Rohdaten'!M13</f>
        <v>18.787014074855804</v>
      </c>
      <c r="F10" s="46">
        <f>'2018_A12_Rohdaten'!N13</f>
        <v>18.302180399622742</v>
      </c>
      <c r="G10" s="46">
        <f>'2018_A12_Rohdaten'!O13</f>
        <v>18.543912401309878</v>
      </c>
    </row>
    <row r="11" spans="1:7" x14ac:dyDescent="0.25">
      <c r="A11" s="44" t="s">
        <v>23</v>
      </c>
      <c r="B11" s="45">
        <f>'2018_A12_Rohdaten'!K14/1000</f>
        <v>64.191199999999995</v>
      </c>
      <c r="C11" s="45">
        <f>'2018_A12_Rohdaten'!L14/1000</f>
        <v>66.431100000000001</v>
      </c>
      <c r="D11" s="45">
        <f t="shared" si="0"/>
        <v>130.6223</v>
      </c>
      <c r="E11" s="46">
        <f>'2018_A12_Rohdaten'!M14</f>
        <v>10.972840445540617</v>
      </c>
      <c r="F11" s="46">
        <f>'2018_A12_Rohdaten'!N14</f>
        <v>10.293760273155275</v>
      </c>
      <c r="G11" s="46">
        <f>'2018_A12_Rohdaten'!O14</f>
        <v>10.616644959496814</v>
      </c>
    </row>
    <row r="12" spans="1:7" x14ac:dyDescent="0.25">
      <c r="A12" s="44" t="s">
        <v>24</v>
      </c>
      <c r="B12" s="45">
        <f>'2018_A12_Rohdaten'!K15/1000</f>
        <v>10.583440000000001</v>
      </c>
      <c r="C12" s="45">
        <f>'2018_A12_Rohdaten'!L15/1000</f>
        <v>20.704909999999998</v>
      </c>
      <c r="D12" s="45">
        <f t="shared" si="0"/>
        <v>31.288350000000001</v>
      </c>
      <c r="E12" s="46">
        <f>'2018_A12_Rohdaten'!M15</f>
        <v>6.1906004469003042</v>
      </c>
      <c r="F12" s="46">
        <f>'2018_A12_Rohdaten'!N15</f>
        <v>7.6605783334445769</v>
      </c>
      <c r="G12" s="46">
        <f>'2018_A12_Rohdaten'!O15</f>
        <v>7.0910286799076374</v>
      </c>
    </row>
    <row r="13" spans="1:7" x14ac:dyDescent="0.25">
      <c r="A13" s="47" t="s">
        <v>5</v>
      </c>
      <c r="B13" s="45">
        <f>'2018_A12_Rohdaten'!K16/1000</f>
        <v>890.39656000000002</v>
      </c>
      <c r="C13" s="45">
        <f>'2018_A12_Rohdaten'!L16/1000</f>
        <v>835.70993999999996</v>
      </c>
      <c r="D13" s="45">
        <f t="shared" si="0"/>
        <v>1726.1064999999999</v>
      </c>
      <c r="E13" s="46">
        <f>'2018_A12_Rohdaten'!M16</f>
        <v>22.901341234937014</v>
      </c>
      <c r="F13" s="46">
        <f>'2018_A12_Rohdaten'!N16</f>
        <v>21.23485221499984</v>
      </c>
      <c r="G13" s="46">
        <f>'2018_A12_Rohdaten'!O16</f>
        <v>22.063028024296166</v>
      </c>
    </row>
  </sheetData>
  <mergeCells count="5">
    <mergeCell ref="A1:A4"/>
    <mergeCell ref="B1:G1"/>
    <mergeCell ref="E2:G2"/>
    <mergeCell ref="B3:D4"/>
    <mergeCell ref="E4:G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F2CA-42E2-4DD9-AC4C-B3D361C117BD}">
  <sheetPr codeName="Tabelle5"/>
  <dimension ref="A1:G13"/>
  <sheetViews>
    <sheetView workbookViewId="0">
      <selection sqref="A1:A4"/>
    </sheetView>
  </sheetViews>
  <sheetFormatPr baseColWidth="10" defaultRowHeight="15" x14ac:dyDescent="0.25"/>
  <sheetData>
    <row r="1" spans="1:7" x14ac:dyDescent="0.25">
      <c r="A1" s="106" t="s">
        <v>0</v>
      </c>
      <c r="B1" s="97" t="s">
        <v>2</v>
      </c>
      <c r="C1" s="97"/>
      <c r="D1" s="97"/>
      <c r="E1" s="97"/>
      <c r="F1" s="97"/>
      <c r="G1" s="97"/>
    </row>
    <row r="2" spans="1:7" x14ac:dyDescent="0.25">
      <c r="A2" s="107"/>
      <c r="B2" s="41" t="s">
        <v>3</v>
      </c>
      <c r="C2" s="62" t="s">
        <v>4</v>
      </c>
      <c r="D2" s="62" t="s">
        <v>5</v>
      </c>
      <c r="E2" s="109" t="s">
        <v>6</v>
      </c>
      <c r="F2" s="109"/>
      <c r="G2" s="110"/>
    </row>
    <row r="3" spans="1:7" x14ac:dyDescent="0.25">
      <c r="A3" s="107"/>
      <c r="B3" s="111">
        <v>1000</v>
      </c>
      <c r="C3" s="112"/>
      <c r="D3" s="112"/>
      <c r="E3" s="62" t="s">
        <v>7</v>
      </c>
      <c r="F3" s="62" t="s">
        <v>4</v>
      </c>
      <c r="G3" s="63" t="s">
        <v>5</v>
      </c>
    </row>
    <row r="4" spans="1:7" x14ac:dyDescent="0.25">
      <c r="A4" s="108"/>
      <c r="B4" s="111"/>
      <c r="C4" s="112"/>
      <c r="D4" s="112"/>
      <c r="E4" s="109" t="s">
        <v>8</v>
      </c>
      <c r="F4" s="109"/>
      <c r="G4" s="110"/>
    </row>
    <row r="5" spans="1:7" x14ac:dyDescent="0.25">
      <c r="A5" s="44" t="s">
        <v>17</v>
      </c>
      <c r="B5" s="45">
        <f>'2019_A12_Rohdaten'!K8/1000</f>
        <v>41.174480000000003</v>
      </c>
      <c r="C5" s="45">
        <f>'2019_A12_Rohdaten'!L8/1000</f>
        <v>42.138500000000001</v>
      </c>
      <c r="D5" s="45">
        <f>C5+B5</f>
        <v>83.31298000000001</v>
      </c>
      <c r="E5" s="46">
        <f>'2019_A12_Rohdaten'!M8</f>
        <v>38.112417825858813</v>
      </c>
      <c r="F5" s="46">
        <f>'2019_A12_Rohdaten'!N8</f>
        <v>39.665047156868418</v>
      </c>
      <c r="G5" s="46">
        <f>'2019_A12_Rohdaten'!O8</f>
        <v>38.882216626171058</v>
      </c>
    </row>
    <row r="6" spans="1:7" x14ac:dyDescent="0.25">
      <c r="A6" s="44" t="s">
        <v>18</v>
      </c>
      <c r="B6" s="45">
        <f>'2019_A12_Rohdaten'!K9/1000</f>
        <v>38.463839999999998</v>
      </c>
      <c r="C6" s="45">
        <f>'2019_A12_Rohdaten'!L9/1000</f>
        <v>37.170290000000001</v>
      </c>
      <c r="D6" s="45">
        <f t="shared" ref="D6:D13" si="0">C6+B6</f>
        <v>75.634129999999999</v>
      </c>
      <c r="E6" s="46">
        <f>'2019_A12_Rohdaten'!M9</f>
        <v>34.38202030249581</v>
      </c>
      <c r="F6" s="46">
        <f>'2019_A12_Rohdaten'!N9</f>
        <v>34.334611595623272</v>
      </c>
      <c r="G6" s="46">
        <f>'2019_A12_Rohdaten'!O9</f>
        <v>34.358705008760474</v>
      </c>
    </row>
    <row r="7" spans="1:7" x14ac:dyDescent="0.25">
      <c r="A7" s="44" t="s">
        <v>19</v>
      </c>
      <c r="B7" s="45">
        <f>'2019_A12_Rohdaten'!K10/1000</f>
        <v>117.68767999999999</v>
      </c>
      <c r="C7" s="45">
        <f>'2019_A12_Rohdaten'!L10/1000</f>
        <v>109.78658999999999</v>
      </c>
      <c r="D7" s="45">
        <f t="shared" si="0"/>
        <v>227.47426999999999</v>
      </c>
      <c r="E7" s="46">
        <f>'2019_A12_Rohdaten'!M10</f>
        <v>35.27162141466296</v>
      </c>
      <c r="F7" s="46">
        <f>'2019_A12_Rohdaten'!N10</f>
        <v>35.339458450318389</v>
      </c>
      <c r="G7" s="46">
        <f>'2019_A12_Rohdaten'!O10</f>
        <v>35.304328713370019</v>
      </c>
    </row>
    <row r="8" spans="1:7" x14ac:dyDescent="0.25">
      <c r="A8" s="44" t="s">
        <v>20</v>
      </c>
      <c r="B8" s="45">
        <f>'2019_A12_Rohdaten'!K11/1000</f>
        <v>62.029480000000007</v>
      </c>
      <c r="C8" s="45">
        <f>'2019_A12_Rohdaten'!L11/1000</f>
        <v>55.115300000000005</v>
      </c>
      <c r="D8" s="45">
        <f t="shared" si="0"/>
        <v>117.14478000000001</v>
      </c>
      <c r="E8" s="46">
        <f>'2019_A12_Rohdaten'!M11</f>
        <v>30.982686861307634</v>
      </c>
      <c r="F8" s="46">
        <f>'2019_A12_Rohdaten'!N11</f>
        <v>28.057745646860514</v>
      </c>
      <c r="G8" s="46">
        <f>'2019_A12_Rohdaten'!O11</f>
        <v>29.534122886334696</v>
      </c>
    </row>
    <row r="9" spans="1:7" x14ac:dyDescent="0.25">
      <c r="A9" s="44" t="s">
        <v>21</v>
      </c>
      <c r="B9" s="45">
        <f>'2019_A12_Rohdaten'!K12/1000</f>
        <v>293.56018999999998</v>
      </c>
      <c r="C9" s="45">
        <f>'2019_A12_Rohdaten'!L12/1000</f>
        <v>256.22624000000002</v>
      </c>
      <c r="D9" s="45">
        <f t="shared" si="0"/>
        <v>549.78643</v>
      </c>
      <c r="E9" s="46">
        <f>'2019_A12_Rohdaten'!M12</f>
        <v>30.19194861390444</v>
      </c>
      <c r="F9" s="46">
        <f>'2019_A12_Rohdaten'!N12</f>
        <v>28.578611849207867</v>
      </c>
      <c r="G9" s="46">
        <f>'2019_A12_Rohdaten'!O12</f>
        <v>29.417974813418386</v>
      </c>
    </row>
    <row r="10" spans="1:7" x14ac:dyDescent="0.25">
      <c r="A10" s="44" t="s">
        <v>22</v>
      </c>
      <c r="B10" s="45">
        <f>'2019_A12_Rohdaten'!K13/1000</f>
        <v>272.82486999999998</v>
      </c>
      <c r="C10" s="45">
        <f>'2019_A12_Rohdaten'!L13/1000</f>
        <v>260.36651000000001</v>
      </c>
      <c r="D10" s="45">
        <f t="shared" si="0"/>
        <v>533.19137999999998</v>
      </c>
      <c r="E10" s="46">
        <f>'2019_A12_Rohdaten'!M13</f>
        <v>19.253290661166183</v>
      </c>
      <c r="F10" s="46">
        <f>'2019_A12_Rohdaten'!N13</f>
        <v>18.187697938027938</v>
      </c>
      <c r="G10" s="46">
        <f>'2019_A12_Rohdaten'!O13</f>
        <v>18.717777923160018</v>
      </c>
    </row>
    <row r="11" spans="1:7" x14ac:dyDescent="0.25">
      <c r="A11" s="44" t="s">
        <v>23</v>
      </c>
      <c r="B11" s="45">
        <f>'2019_A12_Rohdaten'!K14/1000</f>
        <v>63.221890000000002</v>
      </c>
      <c r="C11" s="45">
        <f>'2019_A12_Rohdaten'!L14/1000</f>
        <v>69.251609999999999</v>
      </c>
      <c r="D11" s="45">
        <f t="shared" si="0"/>
        <v>132.4735</v>
      </c>
      <c r="E11" s="46">
        <f>'2019_A12_Rohdaten'!M14</f>
        <v>11.194301339600161</v>
      </c>
      <c r="F11" s="46">
        <f>'2019_A12_Rohdaten'!N14</f>
        <v>11.079403333685359</v>
      </c>
      <c r="G11" s="46">
        <f>'2019_A12_Rohdaten'!O14</f>
        <v>11.133941798480878</v>
      </c>
    </row>
    <row r="12" spans="1:7" x14ac:dyDescent="0.25">
      <c r="A12" s="44" t="s">
        <v>24</v>
      </c>
      <c r="B12" s="45">
        <f>'2019_A12_Rohdaten'!K15/1000</f>
        <v>12.31427</v>
      </c>
      <c r="C12" s="45">
        <f>'2019_A12_Rohdaten'!L15/1000</f>
        <v>19.459959999999999</v>
      </c>
      <c r="D12" s="45">
        <f t="shared" si="0"/>
        <v>31.774229999999999</v>
      </c>
      <c r="E12" s="46">
        <f>'2019_A12_Rohdaten'!M15</f>
        <v>6.7183272921179125</v>
      </c>
      <c r="F12" s="46">
        <f>'2019_A12_Rohdaten'!N15</f>
        <v>6.9848187559638921</v>
      </c>
      <c r="G12" s="46">
        <f>'2019_A12_Rohdaten'!O15</f>
        <v>6.8790675434502386</v>
      </c>
    </row>
    <row r="13" spans="1:7" x14ac:dyDescent="0.25">
      <c r="A13" s="47" t="s">
        <v>5</v>
      </c>
      <c r="B13" s="45">
        <f>'2019_A12_Rohdaten'!K16/1000</f>
        <v>901.27668999999992</v>
      </c>
      <c r="C13" s="45">
        <f>'2019_A12_Rohdaten'!L16/1000</f>
        <v>849.51499000000001</v>
      </c>
      <c r="D13" s="45">
        <f t="shared" si="0"/>
        <v>1750.7916799999998</v>
      </c>
      <c r="E13" s="46">
        <f>'2019_A12_Rohdaten'!M16</f>
        <v>23.162045742160423</v>
      </c>
      <c r="F13" s="46">
        <f>'2019_A12_Rohdaten'!N16</f>
        <v>21.488407719555159</v>
      </c>
      <c r="G13" s="46">
        <f>'2019_A12_Rohdaten'!O16</f>
        <v>22.318593133632049</v>
      </c>
    </row>
  </sheetData>
  <mergeCells count="5">
    <mergeCell ref="A1:A4"/>
    <mergeCell ref="B1:G1"/>
    <mergeCell ref="E2:G2"/>
    <mergeCell ref="B3:D4"/>
    <mergeCell ref="E4:G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O18"/>
  <sheetViews>
    <sheetView workbookViewId="0">
      <selection sqref="A1:L1"/>
    </sheetView>
  </sheetViews>
  <sheetFormatPr baseColWidth="10" defaultRowHeight="12" customHeight="1" x14ac:dyDescent="0.25"/>
  <cols>
    <col min="1" max="1" width="12.7109375" style="32" bestFit="1" customWidth="1"/>
    <col min="2" max="2" width="25.7109375" style="32" bestFit="1" customWidth="1"/>
    <col min="3" max="3" width="5.7109375" style="32" bestFit="1" customWidth="1"/>
    <col min="4" max="4" width="12.7109375" style="32" bestFit="1" customWidth="1"/>
    <col min="5" max="6" width="24.7109375" style="32" bestFit="1" customWidth="1"/>
    <col min="7" max="8" width="12.7109375" style="32" bestFit="1" customWidth="1"/>
    <col min="9" max="10" width="17.7109375" style="32" bestFit="1" customWidth="1"/>
    <col min="11" max="12" width="19.7109375" style="32" bestFit="1" customWidth="1"/>
    <col min="13" max="16384" width="11.42578125" style="32"/>
  </cols>
  <sheetData>
    <row r="1" spans="1:15" ht="15" x14ac:dyDescent="0.25">
      <c r="A1" s="115" t="s">
        <v>25</v>
      </c>
      <c r="B1" s="114"/>
      <c r="C1" s="114"/>
      <c r="D1" s="114"/>
      <c r="E1" s="114"/>
      <c r="F1" s="114"/>
      <c r="G1" s="114"/>
      <c r="H1" s="114"/>
      <c r="I1" s="114"/>
      <c r="J1" s="114"/>
      <c r="K1" s="114"/>
      <c r="L1" s="114"/>
    </row>
    <row r="3" spans="1:15" ht="15" x14ac:dyDescent="0.25">
      <c r="A3" s="116" t="s">
        <v>26</v>
      </c>
      <c r="B3" s="116"/>
      <c r="C3" s="116"/>
      <c r="D3" s="117" t="s">
        <v>27</v>
      </c>
      <c r="E3" s="117"/>
      <c r="F3" s="117"/>
      <c r="G3" s="117" t="s">
        <v>27</v>
      </c>
      <c r="H3" s="117"/>
      <c r="I3" s="117"/>
      <c r="J3" s="117"/>
      <c r="K3" s="117"/>
      <c r="L3" s="117"/>
    </row>
    <row r="4" spans="1:15" ht="15" x14ac:dyDescent="0.25">
      <c r="A4" s="116"/>
      <c r="B4" s="116"/>
      <c r="C4" s="116"/>
      <c r="D4" s="117"/>
      <c r="E4" s="117"/>
      <c r="F4" s="117"/>
      <c r="G4" s="117" t="s">
        <v>5</v>
      </c>
      <c r="H4" s="117"/>
      <c r="I4" s="118" t="s">
        <v>28</v>
      </c>
      <c r="J4" s="118"/>
      <c r="K4" s="118" t="s">
        <v>29</v>
      </c>
      <c r="L4" s="118"/>
      <c r="M4" s="118" t="s">
        <v>29</v>
      </c>
      <c r="N4" s="118"/>
    </row>
    <row r="5" spans="1:15" ht="15" x14ac:dyDescent="0.25">
      <c r="A5" s="116"/>
      <c r="B5" s="116"/>
      <c r="C5" s="116"/>
      <c r="D5" s="117"/>
      <c r="E5" s="117"/>
      <c r="F5" s="117"/>
      <c r="G5" s="117" t="s">
        <v>30</v>
      </c>
      <c r="H5" s="117"/>
      <c r="I5" s="117" t="s">
        <v>30</v>
      </c>
      <c r="J5" s="117"/>
      <c r="K5" s="117" t="s">
        <v>30</v>
      </c>
      <c r="L5" s="117"/>
      <c r="M5" s="117" t="s">
        <v>30</v>
      </c>
      <c r="N5" s="117"/>
    </row>
    <row r="6" spans="1:15" ht="39" x14ac:dyDescent="0.25">
      <c r="A6" s="116"/>
      <c r="B6" s="116"/>
      <c r="C6" s="116"/>
      <c r="D6" s="33" t="s">
        <v>5</v>
      </c>
      <c r="E6" s="34" t="s">
        <v>28</v>
      </c>
      <c r="F6" s="34" t="s">
        <v>31</v>
      </c>
      <c r="G6" s="35" t="s">
        <v>32</v>
      </c>
      <c r="H6" s="35" t="s">
        <v>33</v>
      </c>
      <c r="I6" s="35" t="s">
        <v>32</v>
      </c>
      <c r="J6" s="35" t="s">
        <v>33</v>
      </c>
      <c r="K6" s="35" t="s">
        <v>32</v>
      </c>
      <c r="L6" s="35" t="s">
        <v>33</v>
      </c>
      <c r="M6" s="35" t="s">
        <v>32</v>
      </c>
      <c r="N6" s="35" t="s">
        <v>33</v>
      </c>
      <c r="O6" s="35" t="s">
        <v>5</v>
      </c>
    </row>
    <row r="7" spans="1:15" ht="15" x14ac:dyDescent="0.25">
      <c r="A7" s="36" t="s">
        <v>34</v>
      </c>
      <c r="B7" s="36" t="s">
        <v>35</v>
      </c>
      <c r="C7" s="36" t="s">
        <v>35</v>
      </c>
      <c r="D7" s="37" t="s">
        <v>26</v>
      </c>
      <c r="E7" s="37" t="s">
        <v>26</v>
      </c>
      <c r="F7" s="37" t="s">
        <v>26</v>
      </c>
      <c r="G7" s="37" t="s">
        <v>26</v>
      </c>
      <c r="H7" s="37" t="s">
        <v>26</v>
      </c>
      <c r="I7" s="37" t="s">
        <v>26</v>
      </c>
      <c r="J7" s="37" t="s">
        <v>26</v>
      </c>
      <c r="K7" s="37" t="s">
        <v>26</v>
      </c>
      <c r="L7" s="37" t="s">
        <v>26</v>
      </c>
    </row>
    <row r="8" spans="1:15" ht="25.5" x14ac:dyDescent="0.25">
      <c r="A8" s="38" t="s">
        <v>36</v>
      </c>
      <c r="B8" s="39" t="s">
        <v>37</v>
      </c>
      <c r="C8" s="36" t="s">
        <v>38</v>
      </c>
      <c r="D8" s="40">
        <v>207114.86</v>
      </c>
      <c r="E8" s="40">
        <v>130174.51</v>
      </c>
      <c r="F8" s="40">
        <v>76940.34</v>
      </c>
      <c r="G8" s="40">
        <v>106503.43</v>
      </c>
      <c r="H8" s="40">
        <v>100611.43</v>
      </c>
      <c r="I8" s="40">
        <v>67442.179999999993</v>
      </c>
      <c r="J8" s="40">
        <v>62732.33</v>
      </c>
      <c r="K8" s="40">
        <v>39061.25</v>
      </c>
      <c r="L8" s="40">
        <v>37879.1</v>
      </c>
      <c r="M8" s="32">
        <f>K8/G8*100</f>
        <v>36.676048837112575</v>
      </c>
      <c r="N8" s="32">
        <f>L8/H8*100</f>
        <v>37.648903310488677</v>
      </c>
      <c r="O8" s="32">
        <f>(L8+K8)/D8*100</f>
        <v>37.148638200078935</v>
      </c>
    </row>
    <row r="9" spans="1:15" ht="25.5" x14ac:dyDescent="0.25">
      <c r="A9" s="38" t="s">
        <v>39</v>
      </c>
      <c r="B9" s="39" t="s">
        <v>37</v>
      </c>
      <c r="C9" s="36" t="s">
        <v>38</v>
      </c>
      <c r="D9" s="40">
        <v>200965.73</v>
      </c>
      <c r="E9" s="40">
        <v>126276.68</v>
      </c>
      <c r="F9" s="40">
        <v>74689.05</v>
      </c>
      <c r="G9" s="40">
        <v>98292.91</v>
      </c>
      <c r="H9" s="40">
        <v>102672.82</v>
      </c>
      <c r="I9" s="40">
        <v>62251.89</v>
      </c>
      <c r="J9" s="40">
        <v>64024.79</v>
      </c>
      <c r="K9" s="40">
        <v>36041.019999999997</v>
      </c>
      <c r="L9" s="40">
        <v>38648.03</v>
      </c>
      <c r="M9" s="32">
        <f t="shared" ref="M9:N16" si="0">K9/G9*100</f>
        <v>36.666957972858874</v>
      </c>
      <c r="N9" s="32">
        <f t="shared" si="0"/>
        <v>37.641928993476562</v>
      </c>
      <c r="O9" s="32">
        <f t="shared" ref="O9:O16" si="1">(L9+K9)/D9*100</f>
        <v>37.165067894909235</v>
      </c>
    </row>
    <row r="10" spans="1:15" ht="25.5" x14ac:dyDescent="0.25">
      <c r="A10" s="38" t="s">
        <v>40</v>
      </c>
      <c r="B10" s="39" t="s">
        <v>37</v>
      </c>
      <c r="C10" s="36" t="s">
        <v>38</v>
      </c>
      <c r="D10" s="40">
        <v>636268.67000000004</v>
      </c>
      <c r="E10" s="40">
        <v>416646.75</v>
      </c>
      <c r="F10" s="40">
        <v>219621.92</v>
      </c>
      <c r="G10" s="40">
        <v>331681.82</v>
      </c>
      <c r="H10" s="40">
        <v>304586.84999999998</v>
      </c>
      <c r="I10" s="40">
        <v>215260.47</v>
      </c>
      <c r="J10" s="40">
        <v>201386.28</v>
      </c>
      <c r="K10" s="40">
        <v>116421.34</v>
      </c>
      <c r="L10" s="40">
        <v>103200.57</v>
      </c>
      <c r="M10" s="32">
        <f t="shared" si="0"/>
        <v>35.100307879400802</v>
      </c>
      <c r="N10" s="32">
        <f t="shared" si="0"/>
        <v>33.882148884628478</v>
      </c>
      <c r="O10" s="32">
        <f t="shared" si="1"/>
        <v>34.517165523803016</v>
      </c>
    </row>
    <row r="11" spans="1:15" ht="25.5" x14ac:dyDescent="0.25">
      <c r="A11" s="38" t="s">
        <v>41</v>
      </c>
      <c r="B11" s="39" t="s">
        <v>37</v>
      </c>
      <c r="C11" s="36" t="s">
        <v>38</v>
      </c>
      <c r="D11" s="40">
        <v>405204.8</v>
      </c>
      <c r="E11" s="40">
        <v>289345.5</v>
      </c>
      <c r="F11" s="40">
        <v>115859.3</v>
      </c>
      <c r="G11" s="40">
        <v>209366.39999999999</v>
      </c>
      <c r="H11" s="40">
        <v>195838.4</v>
      </c>
      <c r="I11" s="40">
        <v>149784.89000000001</v>
      </c>
      <c r="J11" s="40">
        <v>139560.60999999999</v>
      </c>
      <c r="K11" s="40">
        <v>59581.51</v>
      </c>
      <c r="L11" s="40">
        <v>56277.79</v>
      </c>
      <c r="M11" s="32">
        <f t="shared" si="0"/>
        <v>28.458009499136445</v>
      </c>
      <c r="N11" s="32">
        <f t="shared" si="0"/>
        <v>28.73685140401474</v>
      </c>
      <c r="O11" s="32">
        <f t="shared" si="1"/>
        <v>28.592775801273827</v>
      </c>
    </row>
    <row r="12" spans="1:15" ht="25.5" x14ac:dyDescent="0.25">
      <c r="A12" s="38" t="s">
        <v>42</v>
      </c>
      <c r="B12" s="39" t="s">
        <v>37</v>
      </c>
      <c r="C12" s="36" t="s">
        <v>38</v>
      </c>
      <c r="D12" s="40">
        <v>1870248.49</v>
      </c>
      <c r="E12" s="40">
        <v>1318350.97</v>
      </c>
      <c r="F12" s="40">
        <v>551897.52</v>
      </c>
      <c r="G12" s="40">
        <v>974097.52</v>
      </c>
      <c r="H12" s="40">
        <v>896150.97</v>
      </c>
      <c r="I12" s="40">
        <v>674865.43</v>
      </c>
      <c r="J12" s="40">
        <v>643485.54</v>
      </c>
      <c r="K12" s="40">
        <v>299232.09999999998</v>
      </c>
      <c r="L12" s="40">
        <v>252665.42</v>
      </c>
      <c r="M12" s="32">
        <f t="shared" si="0"/>
        <v>30.718905844252635</v>
      </c>
      <c r="N12" s="32">
        <f t="shared" si="0"/>
        <v>28.194515038018654</v>
      </c>
      <c r="O12" s="32">
        <f t="shared" si="1"/>
        <v>29.509315096412671</v>
      </c>
    </row>
    <row r="13" spans="1:15" ht="25.5" x14ac:dyDescent="0.25">
      <c r="A13" s="38" t="s">
        <v>43</v>
      </c>
      <c r="B13" s="39" t="s">
        <v>37</v>
      </c>
      <c r="C13" s="36" t="s">
        <v>38</v>
      </c>
      <c r="D13" s="40">
        <v>2832130.02</v>
      </c>
      <c r="E13" s="40">
        <v>2306942.31</v>
      </c>
      <c r="F13" s="40">
        <v>525187.71</v>
      </c>
      <c r="G13" s="40">
        <v>1412064.2</v>
      </c>
      <c r="H13" s="40">
        <v>1420065.83</v>
      </c>
      <c r="I13" s="40">
        <v>1146779.49</v>
      </c>
      <c r="J13" s="40">
        <v>1160162.82</v>
      </c>
      <c r="K13" s="40">
        <v>265284.7</v>
      </c>
      <c r="L13" s="40">
        <v>259903.01</v>
      </c>
      <c r="M13" s="32">
        <f t="shared" si="0"/>
        <v>18.787014074855804</v>
      </c>
      <c r="N13" s="32">
        <f t="shared" si="0"/>
        <v>18.302180399622742</v>
      </c>
      <c r="O13" s="32">
        <f t="shared" si="1"/>
        <v>18.543912401309878</v>
      </c>
    </row>
    <row r="14" spans="1:15" ht="25.5" x14ac:dyDescent="0.25">
      <c r="A14" s="38" t="s">
        <v>44</v>
      </c>
      <c r="B14" s="39" t="s">
        <v>37</v>
      </c>
      <c r="C14" s="36" t="s">
        <v>38</v>
      </c>
      <c r="D14" s="40">
        <v>1230353.8500000001</v>
      </c>
      <c r="E14" s="40">
        <v>1099731.56</v>
      </c>
      <c r="F14" s="40">
        <v>130622.3</v>
      </c>
      <c r="G14" s="40">
        <v>585000.76</v>
      </c>
      <c r="H14" s="40">
        <v>645353.09</v>
      </c>
      <c r="I14" s="40">
        <v>520809.57</v>
      </c>
      <c r="J14" s="40">
        <v>578921.99</v>
      </c>
      <c r="K14" s="40">
        <v>64191.199999999997</v>
      </c>
      <c r="L14" s="40">
        <v>66431.100000000006</v>
      </c>
      <c r="M14" s="32">
        <f t="shared" si="0"/>
        <v>10.972840445540617</v>
      </c>
      <c r="N14" s="32">
        <f t="shared" si="0"/>
        <v>10.293760273155275</v>
      </c>
      <c r="O14" s="32">
        <f t="shared" si="1"/>
        <v>10.616644959496814</v>
      </c>
    </row>
    <row r="15" spans="1:15" ht="25.5" x14ac:dyDescent="0.25">
      <c r="A15" s="39" t="s">
        <v>45</v>
      </c>
      <c r="B15" s="39" t="s">
        <v>37</v>
      </c>
      <c r="C15" s="36" t="s">
        <v>38</v>
      </c>
      <c r="D15" s="40">
        <v>441238.52</v>
      </c>
      <c r="E15" s="40">
        <v>409950.17</v>
      </c>
      <c r="F15" s="40">
        <v>31288.34</v>
      </c>
      <c r="G15" s="40">
        <v>170959.83</v>
      </c>
      <c r="H15" s="40">
        <v>270278.68</v>
      </c>
      <c r="I15" s="40">
        <v>160376.4</v>
      </c>
      <c r="J15" s="40">
        <v>249573.78</v>
      </c>
      <c r="K15" s="40">
        <v>10583.44</v>
      </c>
      <c r="L15" s="40">
        <v>20704.91</v>
      </c>
      <c r="M15" s="32">
        <f t="shared" si="0"/>
        <v>6.1906004469003042</v>
      </c>
      <c r="N15" s="32">
        <f t="shared" si="0"/>
        <v>7.6605783334445769</v>
      </c>
      <c r="O15" s="32">
        <f t="shared" si="1"/>
        <v>7.0910286799076374</v>
      </c>
    </row>
    <row r="16" spans="1:15" ht="25.5" x14ac:dyDescent="0.25">
      <c r="A16" s="36" t="s">
        <v>5</v>
      </c>
      <c r="B16" s="39" t="s">
        <v>37</v>
      </c>
      <c r="C16" s="36" t="s">
        <v>38</v>
      </c>
      <c r="D16" s="40">
        <v>7823524.9400000004</v>
      </c>
      <c r="E16" s="40">
        <v>6097418.4500000002</v>
      </c>
      <c r="F16" s="40">
        <v>1726106.49</v>
      </c>
      <c r="G16" s="40">
        <v>3887966.87</v>
      </c>
      <c r="H16" s="40">
        <v>3935558.07</v>
      </c>
      <c r="I16" s="40">
        <v>2997570.32</v>
      </c>
      <c r="J16" s="40">
        <v>3099848.13</v>
      </c>
      <c r="K16" s="40">
        <v>890396.56</v>
      </c>
      <c r="L16" s="40">
        <v>835709.94</v>
      </c>
      <c r="M16" s="32">
        <f t="shared" si="0"/>
        <v>22.901341234937014</v>
      </c>
      <c r="N16" s="32">
        <f t="shared" si="0"/>
        <v>21.23485221499984</v>
      </c>
      <c r="O16" s="32">
        <f t="shared" si="1"/>
        <v>22.063028024296166</v>
      </c>
    </row>
    <row r="17" spans="1:12" ht="15" x14ac:dyDescent="0.25"/>
    <row r="18" spans="1:12" ht="15" x14ac:dyDescent="0.25">
      <c r="A18" s="113" t="s">
        <v>46</v>
      </c>
      <c r="B18" s="114"/>
      <c r="C18" s="114"/>
      <c r="D18" s="114"/>
      <c r="E18" s="114"/>
      <c r="F18" s="114"/>
      <c r="G18" s="114"/>
      <c r="H18" s="114"/>
      <c r="I18" s="114"/>
      <c r="J18" s="114"/>
      <c r="K18" s="114"/>
      <c r="L18" s="114"/>
    </row>
  </sheetData>
  <mergeCells count="13">
    <mergeCell ref="M4:N4"/>
    <mergeCell ref="G5:H5"/>
    <mergeCell ref="I5:J5"/>
    <mergeCell ref="K5:L5"/>
    <mergeCell ref="M5:N5"/>
    <mergeCell ref="A18:L18"/>
    <mergeCell ref="A1:L1"/>
    <mergeCell ref="A3:C6"/>
    <mergeCell ref="D3:F5"/>
    <mergeCell ref="G3:L3"/>
    <mergeCell ref="G4:H4"/>
    <mergeCell ref="I4:J4"/>
    <mergeCell ref="K4:L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47AC-A557-47AD-A501-0F2926FDC3D4}">
  <sheetPr codeName="Tabelle7"/>
  <dimension ref="A1:O18"/>
  <sheetViews>
    <sheetView workbookViewId="0">
      <selection sqref="A1:L1"/>
    </sheetView>
  </sheetViews>
  <sheetFormatPr baseColWidth="10" defaultRowHeight="15" x14ac:dyDescent="0.25"/>
  <sheetData>
    <row r="1" spans="1:15" x14ac:dyDescent="0.25">
      <c r="A1" s="119" t="s">
        <v>54</v>
      </c>
      <c r="B1" s="120"/>
      <c r="C1" s="120"/>
      <c r="D1" s="120"/>
      <c r="E1" s="120"/>
      <c r="F1" s="120"/>
      <c r="G1" s="120"/>
      <c r="H1" s="120"/>
      <c r="I1" s="120"/>
      <c r="J1" s="120"/>
      <c r="K1" s="120"/>
      <c r="L1" s="120"/>
    </row>
    <row r="3" spans="1:15" x14ac:dyDescent="0.25">
      <c r="A3" s="122" t="s">
        <v>26</v>
      </c>
      <c r="B3" s="122"/>
      <c r="C3" s="122"/>
      <c r="D3" s="123" t="s">
        <v>55</v>
      </c>
      <c r="E3" s="123"/>
      <c r="F3" s="123"/>
      <c r="G3" s="123" t="s">
        <v>55</v>
      </c>
      <c r="H3" s="123"/>
      <c r="I3" s="123"/>
      <c r="J3" s="123"/>
      <c r="K3" s="123"/>
      <c r="L3" s="123"/>
      <c r="M3" s="64"/>
      <c r="N3" s="64"/>
      <c r="O3" s="64"/>
    </row>
    <row r="4" spans="1:15" x14ac:dyDescent="0.25">
      <c r="A4" s="122"/>
      <c r="B4" s="122"/>
      <c r="C4" s="122"/>
      <c r="D4" s="123"/>
      <c r="E4" s="123"/>
      <c r="F4" s="123"/>
      <c r="G4" s="123" t="s">
        <v>5</v>
      </c>
      <c r="H4" s="123"/>
      <c r="I4" s="124" t="s">
        <v>28</v>
      </c>
      <c r="J4" s="124"/>
      <c r="K4" s="124" t="s">
        <v>29</v>
      </c>
      <c r="L4" s="124"/>
      <c r="M4" s="118" t="s">
        <v>29</v>
      </c>
      <c r="N4" s="118"/>
      <c r="O4" s="64"/>
    </row>
    <row r="5" spans="1:15" x14ac:dyDescent="0.25">
      <c r="A5" s="122"/>
      <c r="B5" s="122"/>
      <c r="C5" s="122"/>
      <c r="D5" s="123"/>
      <c r="E5" s="123"/>
      <c r="F5" s="123"/>
      <c r="G5" s="123" t="s">
        <v>30</v>
      </c>
      <c r="H5" s="123"/>
      <c r="I5" s="123" t="s">
        <v>30</v>
      </c>
      <c r="J5" s="123"/>
      <c r="K5" s="123" t="s">
        <v>30</v>
      </c>
      <c r="L5" s="123"/>
      <c r="M5" s="117" t="s">
        <v>30</v>
      </c>
      <c r="N5" s="117"/>
      <c r="O5" s="64"/>
    </row>
    <row r="6" spans="1:15" ht="77.25" x14ac:dyDescent="0.25">
      <c r="A6" s="122"/>
      <c r="B6" s="122"/>
      <c r="C6" s="122"/>
      <c r="D6" s="70" t="s">
        <v>5</v>
      </c>
      <c r="E6" s="71" t="s">
        <v>28</v>
      </c>
      <c r="F6" s="71" t="s">
        <v>31</v>
      </c>
      <c r="G6" s="72" t="s">
        <v>32</v>
      </c>
      <c r="H6" s="72" t="s">
        <v>33</v>
      </c>
      <c r="I6" s="72" t="s">
        <v>32</v>
      </c>
      <c r="J6" s="72" t="s">
        <v>33</v>
      </c>
      <c r="K6" s="72" t="s">
        <v>32</v>
      </c>
      <c r="L6" s="72" t="s">
        <v>33</v>
      </c>
      <c r="M6" s="35" t="s">
        <v>32</v>
      </c>
      <c r="N6" s="35" t="s">
        <v>33</v>
      </c>
      <c r="O6" s="35" t="s">
        <v>5</v>
      </c>
    </row>
    <row r="7" spans="1:15" x14ac:dyDescent="0.25">
      <c r="A7" s="73" t="s">
        <v>34</v>
      </c>
      <c r="B7" s="73" t="s">
        <v>35</v>
      </c>
      <c r="C7" s="73" t="s">
        <v>35</v>
      </c>
      <c r="D7" s="74" t="s">
        <v>26</v>
      </c>
      <c r="E7" s="74" t="s">
        <v>26</v>
      </c>
      <c r="F7" s="74" t="s">
        <v>26</v>
      </c>
      <c r="G7" s="74" t="s">
        <v>26</v>
      </c>
      <c r="H7" s="74" t="s">
        <v>26</v>
      </c>
      <c r="I7" s="74" t="s">
        <v>26</v>
      </c>
      <c r="J7" s="74" t="s">
        <v>26</v>
      </c>
      <c r="K7" s="74" t="s">
        <v>26</v>
      </c>
      <c r="L7" s="74" t="s">
        <v>26</v>
      </c>
      <c r="M7" s="64"/>
      <c r="N7" s="64"/>
      <c r="O7" s="64"/>
    </row>
    <row r="8" spans="1:15" ht="51" x14ac:dyDescent="0.25">
      <c r="A8" s="75" t="s">
        <v>36</v>
      </c>
      <c r="B8" s="76" t="s">
        <v>37</v>
      </c>
      <c r="C8" s="73" t="s">
        <v>38</v>
      </c>
      <c r="D8" s="77">
        <v>214270.14</v>
      </c>
      <c r="E8" s="77">
        <v>130957.16</v>
      </c>
      <c r="F8" s="77">
        <v>83312.98</v>
      </c>
      <c r="G8" s="77">
        <v>108034.29</v>
      </c>
      <c r="H8" s="77">
        <v>106235.85</v>
      </c>
      <c r="I8" s="77">
        <v>66859.81</v>
      </c>
      <c r="J8" s="77">
        <v>64097.35</v>
      </c>
      <c r="K8" s="77">
        <v>41174.480000000003</v>
      </c>
      <c r="L8" s="77">
        <v>42138.5</v>
      </c>
      <c r="M8" s="64">
        <f>K8/G8*100</f>
        <v>38.112417825858813</v>
      </c>
      <c r="N8" s="64">
        <f>L8/H8*100</f>
        <v>39.665047156868418</v>
      </c>
      <c r="O8" s="64">
        <f>(L8+K8)/D8*100</f>
        <v>38.882216626171058</v>
      </c>
    </row>
    <row r="9" spans="1:15" ht="51" x14ac:dyDescent="0.25">
      <c r="A9" s="75" t="s">
        <v>39</v>
      </c>
      <c r="B9" s="76" t="s">
        <v>37</v>
      </c>
      <c r="C9" s="73" t="s">
        <v>38</v>
      </c>
      <c r="D9" s="77">
        <v>220130.91</v>
      </c>
      <c r="E9" s="77">
        <v>144496.78</v>
      </c>
      <c r="F9" s="77">
        <v>75634.13</v>
      </c>
      <c r="G9" s="77">
        <v>111871.96</v>
      </c>
      <c r="H9" s="77">
        <v>108258.95</v>
      </c>
      <c r="I9" s="77">
        <v>73408.11</v>
      </c>
      <c r="J9" s="77">
        <v>71088.66</v>
      </c>
      <c r="K9" s="77">
        <v>38463.839999999997</v>
      </c>
      <c r="L9" s="77">
        <v>37170.29</v>
      </c>
      <c r="M9" s="64">
        <f t="shared" ref="M9:N16" si="0">K9/G9*100</f>
        <v>34.38202030249581</v>
      </c>
      <c r="N9" s="64">
        <f t="shared" si="0"/>
        <v>34.334611595623272</v>
      </c>
      <c r="O9" s="64">
        <f t="shared" ref="O9:O16" si="1">(L9+K9)/D9*100</f>
        <v>34.358705008760474</v>
      </c>
    </row>
    <row r="10" spans="1:15" ht="51" x14ac:dyDescent="0.25">
      <c r="A10" s="75" t="s">
        <v>40</v>
      </c>
      <c r="B10" s="76" t="s">
        <v>37</v>
      </c>
      <c r="C10" s="73" t="s">
        <v>38</v>
      </c>
      <c r="D10" s="77">
        <v>644324.02</v>
      </c>
      <c r="E10" s="77">
        <v>416849.76</v>
      </c>
      <c r="F10" s="77">
        <v>227474.26</v>
      </c>
      <c r="G10" s="77">
        <v>333661.09999999998</v>
      </c>
      <c r="H10" s="77">
        <v>310662.90999999997</v>
      </c>
      <c r="I10" s="77">
        <v>215973.43</v>
      </c>
      <c r="J10" s="77">
        <v>200876.33</v>
      </c>
      <c r="K10" s="77">
        <v>117687.67999999999</v>
      </c>
      <c r="L10" s="77">
        <v>109786.59</v>
      </c>
      <c r="M10" s="64">
        <f t="shared" si="0"/>
        <v>35.27162141466296</v>
      </c>
      <c r="N10" s="64">
        <f t="shared" si="0"/>
        <v>35.339458450318389</v>
      </c>
      <c r="O10" s="64">
        <f t="shared" si="1"/>
        <v>35.304328713370019</v>
      </c>
    </row>
    <row r="11" spans="1:15" ht="51" x14ac:dyDescent="0.25">
      <c r="A11" s="75" t="s">
        <v>41</v>
      </c>
      <c r="B11" s="76" t="s">
        <v>37</v>
      </c>
      <c r="C11" s="73" t="s">
        <v>38</v>
      </c>
      <c r="D11" s="77">
        <v>396642.15</v>
      </c>
      <c r="E11" s="77">
        <v>279497.38</v>
      </c>
      <c r="F11" s="77">
        <v>117144.78</v>
      </c>
      <c r="G11" s="77">
        <v>200206.91</v>
      </c>
      <c r="H11" s="77">
        <v>196435.24</v>
      </c>
      <c r="I11" s="77">
        <v>138177.44</v>
      </c>
      <c r="J11" s="77">
        <v>141319.94</v>
      </c>
      <c r="K11" s="77">
        <v>62029.48</v>
      </c>
      <c r="L11" s="77">
        <v>55115.3</v>
      </c>
      <c r="M11" s="64">
        <f t="shared" si="0"/>
        <v>30.982686861307634</v>
      </c>
      <c r="N11" s="64">
        <f t="shared" si="0"/>
        <v>28.057745646860514</v>
      </c>
      <c r="O11" s="64">
        <f t="shared" si="1"/>
        <v>29.534122886334696</v>
      </c>
    </row>
    <row r="12" spans="1:15" ht="51" x14ac:dyDescent="0.25">
      <c r="A12" s="75" t="s">
        <v>42</v>
      </c>
      <c r="B12" s="76" t="s">
        <v>37</v>
      </c>
      <c r="C12" s="73" t="s">
        <v>38</v>
      </c>
      <c r="D12" s="77">
        <v>1868879.26</v>
      </c>
      <c r="E12" s="77">
        <v>1319092.83</v>
      </c>
      <c r="F12" s="77">
        <v>549786.42000000004</v>
      </c>
      <c r="G12" s="77">
        <v>972312.83</v>
      </c>
      <c r="H12" s="77">
        <v>896566.43</v>
      </c>
      <c r="I12" s="77">
        <v>678752.64</v>
      </c>
      <c r="J12" s="77">
        <v>640340.18999999994</v>
      </c>
      <c r="K12" s="77">
        <v>293560.19</v>
      </c>
      <c r="L12" s="77">
        <v>256226.24</v>
      </c>
      <c r="M12" s="64">
        <f t="shared" si="0"/>
        <v>30.19194861390444</v>
      </c>
      <c r="N12" s="64">
        <f t="shared" si="0"/>
        <v>28.578611849207867</v>
      </c>
      <c r="O12" s="64">
        <f t="shared" si="1"/>
        <v>29.417974813418386</v>
      </c>
    </row>
    <row r="13" spans="1:15" ht="51" x14ac:dyDescent="0.25">
      <c r="A13" s="75" t="s">
        <v>43</v>
      </c>
      <c r="B13" s="76" t="s">
        <v>37</v>
      </c>
      <c r="C13" s="73" t="s">
        <v>38</v>
      </c>
      <c r="D13" s="77">
        <v>2848582.68</v>
      </c>
      <c r="E13" s="77">
        <v>2315391.2999999998</v>
      </c>
      <c r="F13" s="77">
        <v>533191.38</v>
      </c>
      <c r="G13" s="77">
        <v>1417029.82</v>
      </c>
      <c r="H13" s="77">
        <v>1431552.86</v>
      </c>
      <c r="I13" s="77">
        <v>1144204.95</v>
      </c>
      <c r="J13" s="77">
        <v>1171186.3400000001</v>
      </c>
      <c r="K13" s="77">
        <v>272824.87</v>
      </c>
      <c r="L13" s="77">
        <v>260366.51</v>
      </c>
      <c r="M13" s="64">
        <f t="shared" si="0"/>
        <v>19.253290661166183</v>
      </c>
      <c r="N13" s="64">
        <f t="shared" si="0"/>
        <v>18.187697938027938</v>
      </c>
      <c r="O13" s="64">
        <f t="shared" si="1"/>
        <v>18.717777923160018</v>
      </c>
    </row>
    <row r="14" spans="1:15" ht="51" x14ac:dyDescent="0.25">
      <c r="A14" s="75" t="s">
        <v>44</v>
      </c>
      <c r="B14" s="76" t="s">
        <v>37</v>
      </c>
      <c r="C14" s="73" t="s">
        <v>38</v>
      </c>
      <c r="D14" s="77">
        <v>1189816.71</v>
      </c>
      <c r="E14" s="77">
        <v>1057343.21</v>
      </c>
      <c r="F14" s="77">
        <v>132473.5</v>
      </c>
      <c r="G14" s="77">
        <v>564768.52</v>
      </c>
      <c r="H14" s="77">
        <v>625048.18999999994</v>
      </c>
      <c r="I14" s="77">
        <v>501546.63</v>
      </c>
      <c r="J14" s="77">
        <v>555796.57999999996</v>
      </c>
      <c r="K14" s="77">
        <v>63221.89</v>
      </c>
      <c r="L14" s="77">
        <v>69251.61</v>
      </c>
      <c r="M14" s="64">
        <f t="shared" si="0"/>
        <v>11.194301339600161</v>
      </c>
      <c r="N14" s="64">
        <f t="shared" si="0"/>
        <v>11.079403333685359</v>
      </c>
      <c r="O14" s="64">
        <f t="shared" si="1"/>
        <v>11.133941798480878</v>
      </c>
    </row>
    <row r="15" spans="1:15" ht="51" x14ac:dyDescent="0.25">
      <c r="A15" s="76" t="s">
        <v>45</v>
      </c>
      <c r="B15" s="76" t="s">
        <v>37</v>
      </c>
      <c r="C15" s="73" t="s">
        <v>38</v>
      </c>
      <c r="D15" s="77">
        <v>461897.34</v>
      </c>
      <c r="E15" s="77">
        <v>430123.11</v>
      </c>
      <c r="F15" s="77">
        <v>31774.23</v>
      </c>
      <c r="G15" s="77">
        <v>183293.69</v>
      </c>
      <c r="H15" s="77">
        <v>278603.65000000002</v>
      </c>
      <c r="I15" s="77">
        <v>170979.42</v>
      </c>
      <c r="J15" s="77">
        <v>259143.69</v>
      </c>
      <c r="K15" s="77">
        <v>12314.27</v>
      </c>
      <c r="L15" s="77">
        <v>19459.96</v>
      </c>
      <c r="M15" s="64">
        <f t="shared" si="0"/>
        <v>6.7183272921179125</v>
      </c>
      <c r="N15" s="64">
        <f t="shared" si="0"/>
        <v>6.9848187559638921</v>
      </c>
      <c r="O15" s="64">
        <f t="shared" si="1"/>
        <v>6.8790675434502386</v>
      </c>
    </row>
    <row r="16" spans="1:15" ht="51" x14ac:dyDescent="0.25">
      <c r="A16" s="73" t="s">
        <v>5</v>
      </c>
      <c r="B16" s="76" t="s">
        <v>37</v>
      </c>
      <c r="C16" s="73" t="s">
        <v>38</v>
      </c>
      <c r="D16" s="77">
        <v>7844543.2000000002</v>
      </c>
      <c r="E16" s="77">
        <v>6093751.5199999996</v>
      </c>
      <c r="F16" s="77">
        <v>1750791.68</v>
      </c>
      <c r="G16" s="77">
        <v>3891179.13</v>
      </c>
      <c r="H16" s="77">
        <v>3953364.07</v>
      </c>
      <c r="I16" s="77">
        <v>2989902.44</v>
      </c>
      <c r="J16" s="77">
        <v>3103849.08</v>
      </c>
      <c r="K16" s="77">
        <v>901276.69</v>
      </c>
      <c r="L16" s="77">
        <v>849514.99</v>
      </c>
      <c r="M16" s="64">
        <f t="shared" si="0"/>
        <v>23.162045742160423</v>
      </c>
      <c r="N16" s="64">
        <f t="shared" si="0"/>
        <v>21.488407719555159</v>
      </c>
      <c r="O16" s="64">
        <f t="shared" si="1"/>
        <v>22.318593133632049</v>
      </c>
    </row>
    <row r="18" spans="1:12" x14ac:dyDescent="0.25">
      <c r="A18" s="121" t="s">
        <v>56</v>
      </c>
      <c r="B18" s="120"/>
      <c r="C18" s="120"/>
      <c r="D18" s="120"/>
      <c r="E18" s="120"/>
      <c r="F18" s="120"/>
      <c r="G18" s="120"/>
      <c r="H18" s="120"/>
      <c r="I18" s="120"/>
      <c r="J18" s="120"/>
      <c r="K18" s="120"/>
      <c r="L18" s="120"/>
    </row>
  </sheetData>
  <mergeCells count="13">
    <mergeCell ref="M4:N4"/>
    <mergeCell ref="M5:N5"/>
    <mergeCell ref="A1:L1"/>
    <mergeCell ref="A18:L18"/>
    <mergeCell ref="A3:C6"/>
    <mergeCell ref="D3:F5"/>
    <mergeCell ref="G3:L3"/>
    <mergeCell ref="G4:H4"/>
    <mergeCell ref="I4:J4"/>
    <mergeCell ref="K4:L4"/>
    <mergeCell ref="G5:H5"/>
    <mergeCell ref="I5:J5"/>
    <mergeCell ref="K5:L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2019_1_3_3_Downloadtabelle</vt:lpstr>
      <vt:lpstr>2019_1-3-3_CSV_Vorbereitung</vt:lpstr>
      <vt:lpstr>2018_A12_Rand</vt:lpstr>
      <vt:lpstr>2019_1-3-3_CSV</vt:lpstr>
      <vt:lpstr>2018_A12_Bearbeitet</vt:lpstr>
      <vt:lpstr>2019_A12_Bearbeitet</vt:lpstr>
      <vt:lpstr>2018_A12_Rohdaten</vt:lpstr>
      <vt:lpstr>2019_A12_Rohdaten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2019-08-19T07:06:19Z</dcterms:created>
  <dcterms:modified xsi:type="dcterms:W3CDTF">2021-10-01T11:47:29Z</dcterms:modified>
</cp:coreProperties>
</file>