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Daten_2021\"/>
    </mc:Choice>
  </mc:AlternateContent>
  <xr:revisionPtr revIDLastSave="0" documentId="13_ncr:1_{4A7F6D20-C63A-406A-A69B-26E7EA1BF38C}" xr6:coauthVersionLast="36" xr6:coauthVersionMax="36" xr10:uidLastSave="{00000000-0000-0000-0000-000000000000}"/>
  <bookViews>
    <workbookView xWindow="0" yWindow="0" windowWidth="23040" windowHeight="10485" xr2:uid="{8DF0F3B4-D5A4-4F30-B3D1-3E062C687704}"/>
  </bookViews>
  <sheets>
    <sheet name="2019_8_1_1_Download" sheetId="9" r:id="rId1"/>
    <sheet name="2019_8_1_1_CSV" sheetId="12" r:id="rId2"/>
    <sheet name=" 2011" sheetId="1" r:id="rId3"/>
    <sheet name=" 2012" sheetId="2" r:id="rId4"/>
    <sheet name=" 2013" sheetId="3" r:id="rId5"/>
    <sheet name=" 2014" sheetId="4" r:id="rId6"/>
    <sheet name=" 2015" sheetId="5" r:id="rId7"/>
    <sheet name=" 2016" sheetId="6" r:id="rId8"/>
    <sheet name=" 2017" sheetId="7" r:id="rId9"/>
    <sheet name=" 2018" sheetId="8" r:id="rId10"/>
    <sheet name=" 2019" sheetId="11" r:id="rId11"/>
    <sheet name="A14_Alte_Tabelle" sheetId="10" r:id="rId12"/>
  </sheets>
  <definedNames>
    <definedName name="_xlnm._FilterDatabase" localSheetId="1" hidden="1">'2019_8_1_1_CSV'!$A$1:$E$275</definedName>
    <definedName name="_xlnm._FilterDatabase" localSheetId="0" hidden="1">'2019_8_1_1_Download'!$B$10:$L$55</definedName>
  </definedNames>
  <calcPr calcId="191029"/>
</workbook>
</file>

<file path=xl/calcChain.xml><?xml version="1.0" encoding="utf-8"?>
<calcChain xmlns="http://schemas.openxmlformats.org/spreadsheetml/2006/main">
  <c r="G20" i="9" l="1"/>
  <c r="G19" i="9"/>
  <c r="G18" i="9"/>
  <c r="G17" i="9"/>
  <c r="A228" i="12" l="1"/>
  <c r="B228" i="12"/>
  <c r="D228" i="12"/>
  <c r="A229" i="12"/>
  <c r="B229" i="12"/>
  <c r="D229" i="12"/>
  <c r="A230" i="12"/>
  <c r="B230" i="12"/>
  <c r="D230" i="12"/>
  <c r="A231" i="12"/>
  <c r="B231" i="12"/>
  <c r="D231" i="12"/>
  <c r="A232" i="12"/>
  <c r="B232" i="12"/>
  <c r="D232" i="12"/>
  <c r="A233" i="12"/>
  <c r="B233" i="12"/>
  <c r="D233" i="12"/>
  <c r="A234" i="12"/>
  <c r="B234" i="12"/>
  <c r="D234" i="12"/>
  <c r="A235" i="12"/>
  <c r="B235" i="12"/>
  <c r="D235" i="12"/>
  <c r="A236" i="12"/>
  <c r="B236" i="12"/>
  <c r="D236" i="12"/>
  <c r="A237" i="12"/>
  <c r="B237" i="12"/>
  <c r="D237" i="12"/>
  <c r="A238" i="12"/>
  <c r="B238" i="12"/>
  <c r="D238" i="12"/>
  <c r="A239" i="12"/>
  <c r="B239" i="12"/>
  <c r="D239" i="12"/>
  <c r="A240" i="12"/>
  <c r="B240" i="12"/>
  <c r="D240" i="12"/>
  <c r="A241" i="12"/>
  <c r="B241" i="12"/>
  <c r="D241" i="12"/>
  <c r="A242" i="12"/>
  <c r="B242" i="12"/>
  <c r="D242" i="12"/>
  <c r="A243" i="12"/>
  <c r="B243" i="12"/>
  <c r="D243" i="12"/>
  <c r="A244" i="12"/>
  <c r="B244" i="12"/>
  <c r="D244" i="12"/>
  <c r="A245" i="12"/>
  <c r="B245" i="12"/>
  <c r="D245" i="12"/>
  <c r="A246" i="12"/>
  <c r="B246" i="12"/>
  <c r="D246" i="12"/>
  <c r="A247" i="12"/>
  <c r="B247" i="12"/>
  <c r="D247" i="12"/>
  <c r="A248" i="12"/>
  <c r="B248" i="12"/>
  <c r="D248" i="12"/>
  <c r="A249" i="12"/>
  <c r="B249" i="12"/>
  <c r="D249" i="12"/>
  <c r="A250" i="12"/>
  <c r="B250" i="12"/>
  <c r="D250" i="12"/>
  <c r="A251" i="12"/>
  <c r="B251" i="12"/>
  <c r="D251" i="12"/>
  <c r="A252" i="12"/>
  <c r="B252" i="12"/>
  <c r="D252" i="12"/>
  <c r="A253" i="12"/>
  <c r="B253" i="12"/>
  <c r="D253" i="12"/>
  <c r="A254" i="12"/>
  <c r="B254" i="12"/>
  <c r="D254" i="12"/>
  <c r="A255" i="12"/>
  <c r="B255" i="12"/>
  <c r="D255" i="12"/>
  <c r="A256" i="12"/>
  <c r="B256" i="12"/>
  <c r="D256" i="12"/>
  <c r="A257" i="12"/>
  <c r="B257" i="12"/>
  <c r="D257" i="12"/>
  <c r="A258" i="12"/>
  <c r="B258" i="12"/>
  <c r="D258" i="12"/>
  <c r="A259" i="12"/>
  <c r="B259" i="12"/>
  <c r="D259" i="12"/>
  <c r="A260" i="12"/>
  <c r="B260" i="12"/>
  <c r="D260" i="12"/>
  <c r="A261" i="12"/>
  <c r="B261" i="12"/>
  <c r="D261" i="12"/>
  <c r="A262" i="12"/>
  <c r="B262" i="12"/>
  <c r="D262" i="12"/>
  <c r="A263" i="12"/>
  <c r="B263" i="12"/>
  <c r="D263" i="12"/>
  <c r="A264" i="12"/>
  <c r="B264" i="12"/>
  <c r="D264" i="12"/>
  <c r="A265" i="12"/>
  <c r="B265" i="12"/>
  <c r="D265" i="12"/>
  <c r="A266" i="12"/>
  <c r="B266" i="12"/>
  <c r="D266" i="12"/>
  <c r="A267" i="12"/>
  <c r="B267" i="12"/>
  <c r="D267" i="12"/>
  <c r="A268" i="12"/>
  <c r="B268" i="12"/>
  <c r="D268" i="12"/>
  <c r="A269" i="12"/>
  <c r="B269" i="12"/>
  <c r="D269" i="12"/>
  <c r="A270" i="12"/>
  <c r="B270" i="12"/>
  <c r="D270" i="12"/>
  <c r="A271" i="12"/>
  <c r="B271" i="12"/>
  <c r="D271" i="12"/>
  <c r="D227" i="12"/>
  <c r="B227" i="12"/>
  <c r="A227" i="12"/>
  <c r="A226" i="12"/>
  <c r="B226" i="12"/>
  <c r="D226" i="12"/>
  <c r="A183" i="12"/>
  <c r="B183" i="12"/>
  <c r="D183" i="12"/>
  <c r="A184" i="12"/>
  <c r="B184" i="12"/>
  <c r="D184" i="12"/>
  <c r="A185" i="12"/>
  <c r="B185" i="12"/>
  <c r="D185" i="12"/>
  <c r="A186" i="12"/>
  <c r="B186" i="12"/>
  <c r="D186" i="12"/>
  <c r="A187" i="12"/>
  <c r="B187" i="12"/>
  <c r="D187" i="12"/>
  <c r="A188" i="12"/>
  <c r="B188" i="12"/>
  <c r="D188" i="12"/>
  <c r="A189" i="12"/>
  <c r="B189" i="12"/>
  <c r="D189" i="12"/>
  <c r="A190" i="12"/>
  <c r="B190" i="12"/>
  <c r="D190" i="12"/>
  <c r="A191" i="12"/>
  <c r="B191" i="12"/>
  <c r="D191" i="12"/>
  <c r="A192" i="12"/>
  <c r="B192" i="12"/>
  <c r="D192" i="12"/>
  <c r="A193" i="12"/>
  <c r="B193" i="12"/>
  <c r="D193" i="12"/>
  <c r="A194" i="12"/>
  <c r="B194" i="12"/>
  <c r="D194" i="12"/>
  <c r="A195" i="12"/>
  <c r="B195" i="12"/>
  <c r="D195" i="12"/>
  <c r="A196" i="12"/>
  <c r="B196" i="12"/>
  <c r="D196" i="12"/>
  <c r="A197" i="12"/>
  <c r="B197" i="12"/>
  <c r="D197" i="12"/>
  <c r="A198" i="12"/>
  <c r="B198" i="12"/>
  <c r="D198" i="12"/>
  <c r="A199" i="12"/>
  <c r="B199" i="12"/>
  <c r="D199" i="12"/>
  <c r="A200" i="12"/>
  <c r="B200" i="12"/>
  <c r="D200" i="12"/>
  <c r="A201" i="12"/>
  <c r="B201" i="12"/>
  <c r="D201" i="12"/>
  <c r="A202" i="12"/>
  <c r="B202" i="12"/>
  <c r="D202" i="12"/>
  <c r="A203" i="12"/>
  <c r="B203" i="12"/>
  <c r="D203" i="12"/>
  <c r="A204" i="12"/>
  <c r="B204" i="12"/>
  <c r="D204" i="12"/>
  <c r="A205" i="12"/>
  <c r="B205" i="12"/>
  <c r="D205" i="12"/>
  <c r="A206" i="12"/>
  <c r="B206" i="12"/>
  <c r="D206" i="12"/>
  <c r="A207" i="12"/>
  <c r="B207" i="12"/>
  <c r="D207" i="12"/>
  <c r="A208" i="12"/>
  <c r="B208" i="12"/>
  <c r="D208" i="12"/>
  <c r="A209" i="12"/>
  <c r="B209" i="12"/>
  <c r="D209" i="12"/>
  <c r="A210" i="12"/>
  <c r="B210" i="12"/>
  <c r="D210" i="12"/>
  <c r="A211" i="12"/>
  <c r="B211" i="12"/>
  <c r="D211" i="12"/>
  <c r="A212" i="12"/>
  <c r="B212" i="12"/>
  <c r="D212" i="12"/>
  <c r="A213" i="12"/>
  <c r="B213" i="12"/>
  <c r="D213" i="12"/>
  <c r="A214" i="12"/>
  <c r="B214" i="12"/>
  <c r="D214" i="12"/>
  <c r="A215" i="12"/>
  <c r="B215" i="12"/>
  <c r="D215" i="12"/>
  <c r="A216" i="12"/>
  <c r="B216" i="12"/>
  <c r="D216" i="12"/>
  <c r="A217" i="12"/>
  <c r="B217" i="12"/>
  <c r="D217" i="12"/>
  <c r="A218" i="12"/>
  <c r="B218" i="12"/>
  <c r="D218" i="12"/>
  <c r="A219" i="12"/>
  <c r="B219" i="12"/>
  <c r="D219" i="12"/>
  <c r="A220" i="12"/>
  <c r="B220" i="12"/>
  <c r="D220" i="12"/>
  <c r="A221" i="12"/>
  <c r="B221" i="12"/>
  <c r="D221" i="12"/>
  <c r="A222" i="12"/>
  <c r="B222" i="12"/>
  <c r="D222" i="12"/>
  <c r="A223" i="12"/>
  <c r="B223" i="12"/>
  <c r="D223" i="12"/>
  <c r="A224" i="12"/>
  <c r="B224" i="12"/>
  <c r="D224" i="12"/>
  <c r="A225" i="12"/>
  <c r="B225" i="12"/>
  <c r="D225" i="12"/>
  <c r="D182" i="12"/>
  <c r="B182" i="12"/>
  <c r="A182" i="12"/>
  <c r="A181" i="12"/>
  <c r="B181" i="12"/>
  <c r="D181" i="12"/>
  <c r="A138" i="12"/>
  <c r="B138" i="12"/>
  <c r="D138" i="12"/>
  <c r="A139" i="12"/>
  <c r="B139" i="12"/>
  <c r="D139" i="12"/>
  <c r="A140" i="12"/>
  <c r="B140" i="12"/>
  <c r="D140" i="12"/>
  <c r="A141" i="12"/>
  <c r="B141" i="12"/>
  <c r="D141" i="12"/>
  <c r="A142" i="12"/>
  <c r="B142" i="12"/>
  <c r="D142" i="12"/>
  <c r="A143" i="12"/>
  <c r="B143" i="12"/>
  <c r="D143" i="12"/>
  <c r="A144" i="12"/>
  <c r="B144" i="12"/>
  <c r="D144" i="12"/>
  <c r="A145" i="12"/>
  <c r="B145" i="12"/>
  <c r="D145" i="12"/>
  <c r="A146" i="12"/>
  <c r="B146" i="12"/>
  <c r="D146" i="12"/>
  <c r="A147" i="12"/>
  <c r="B147" i="12"/>
  <c r="D147" i="12"/>
  <c r="A148" i="12"/>
  <c r="B148" i="12"/>
  <c r="D148" i="12"/>
  <c r="A149" i="12"/>
  <c r="B149" i="12"/>
  <c r="D149" i="12"/>
  <c r="A150" i="12"/>
  <c r="B150" i="12"/>
  <c r="D150" i="12"/>
  <c r="A151" i="12"/>
  <c r="B151" i="12"/>
  <c r="D151" i="12"/>
  <c r="A152" i="12"/>
  <c r="B152" i="12"/>
  <c r="D152" i="12"/>
  <c r="A153" i="12"/>
  <c r="B153" i="12"/>
  <c r="D153" i="12"/>
  <c r="A154" i="12"/>
  <c r="B154" i="12"/>
  <c r="D154" i="12"/>
  <c r="A155" i="12"/>
  <c r="B155" i="12"/>
  <c r="D155" i="12"/>
  <c r="A156" i="12"/>
  <c r="B156" i="12"/>
  <c r="D156" i="12"/>
  <c r="A157" i="12"/>
  <c r="B157" i="12"/>
  <c r="D157" i="12"/>
  <c r="A158" i="12"/>
  <c r="B158" i="12"/>
  <c r="D158" i="12"/>
  <c r="A159" i="12"/>
  <c r="B159" i="12"/>
  <c r="D159" i="12"/>
  <c r="A160" i="12"/>
  <c r="B160" i="12"/>
  <c r="D160" i="12"/>
  <c r="A161" i="12"/>
  <c r="B161" i="12"/>
  <c r="D161" i="12"/>
  <c r="A162" i="12"/>
  <c r="B162" i="12"/>
  <c r="D162" i="12"/>
  <c r="A163" i="12"/>
  <c r="B163" i="12"/>
  <c r="D163" i="12"/>
  <c r="A164" i="12"/>
  <c r="B164" i="12"/>
  <c r="D164" i="12"/>
  <c r="A165" i="12"/>
  <c r="B165" i="12"/>
  <c r="D165" i="12"/>
  <c r="A166" i="12"/>
  <c r="B166" i="12"/>
  <c r="D166" i="12"/>
  <c r="A167" i="12"/>
  <c r="B167" i="12"/>
  <c r="D167" i="12"/>
  <c r="A168" i="12"/>
  <c r="B168" i="12"/>
  <c r="D168" i="12"/>
  <c r="A169" i="12"/>
  <c r="B169" i="12"/>
  <c r="D169" i="12"/>
  <c r="A170" i="12"/>
  <c r="B170" i="12"/>
  <c r="D170" i="12"/>
  <c r="A171" i="12"/>
  <c r="B171" i="12"/>
  <c r="D171" i="12"/>
  <c r="A172" i="12"/>
  <c r="B172" i="12"/>
  <c r="D172" i="12"/>
  <c r="A173" i="12"/>
  <c r="B173" i="12"/>
  <c r="D173" i="12"/>
  <c r="A174" i="12"/>
  <c r="B174" i="12"/>
  <c r="D174" i="12"/>
  <c r="A175" i="12"/>
  <c r="B175" i="12"/>
  <c r="D175" i="12"/>
  <c r="A176" i="12"/>
  <c r="B176" i="12"/>
  <c r="D176" i="12"/>
  <c r="A177" i="12"/>
  <c r="B177" i="12"/>
  <c r="D177" i="12"/>
  <c r="A178" i="12"/>
  <c r="B178" i="12"/>
  <c r="D178" i="12"/>
  <c r="A179" i="12"/>
  <c r="B179" i="12"/>
  <c r="D179" i="12"/>
  <c r="A180" i="12"/>
  <c r="B180" i="12"/>
  <c r="D180" i="12"/>
  <c r="D137" i="12"/>
  <c r="B137" i="12"/>
  <c r="A137" i="12"/>
  <c r="A93" i="12"/>
  <c r="B93" i="12"/>
  <c r="D93" i="12"/>
  <c r="A94" i="12"/>
  <c r="B94" i="12"/>
  <c r="D94" i="12"/>
  <c r="A95" i="12"/>
  <c r="B95" i="12"/>
  <c r="D95" i="12"/>
  <c r="A96" i="12"/>
  <c r="B96" i="12"/>
  <c r="D96" i="12"/>
  <c r="A97" i="12"/>
  <c r="B97" i="12"/>
  <c r="D97" i="12"/>
  <c r="A98" i="12"/>
  <c r="B98" i="12"/>
  <c r="D98" i="12"/>
  <c r="A99" i="12"/>
  <c r="B99" i="12"/>
  <c r="D99" i="12"/>
  <c r="A100" i="12"/>
  <c r="B100" i="12"/>
  <c r="D100" i="12"/>
  <c r="A101" i="12"/>
  <c r="B101" i="12"/>
  <c r="D101" i="12"/>
  <c r="A102" i="12"/>
  <c r="B102" i="12"/>
  <c r="D102" i="12"/>
  <c r="A103" i="12"/>
  <c r="B103" i="12"/>
  <c r="D103" i="12"/>
  <c r="A104" i="12"/>
  <c r="B104" i="12"/>
  <c r="D104" i="12"/>
  <c r="A105" i="12"/>
  <c r="B105" i="12"/>
  <c r="D105" i="12"/>
  <c r="A106" i="12"/>
  <c r="B106" i="12"/>
  <c r="D106" i="12"/>
  <c r="A107" i="12"/>
  <c r="B107" i="12"/>
  <c r="D107" i="12"/>
  <c r="A108" i="12"/>
  <c r="B108" i="12"/>
  <c r="D108" i="12"/>
  <c r="A109" i="12"/>
  <c r="B109" i="12"/>
  <c r="D109" i="12"/>
  <c r="A110" i="12"/>
  <c r="B110" i="12"/>
  <c r="D110" i="12"/>
  <c r="A111" i="12"/>
  <c r="B111" i="12"/>
  <c r="D111" i="12"/>
  <c r="A112" i="12"/>
  <c r="B112" i="12"/>
  <c r="D112" i="12"/>
  <c r="A113" i="12"/>
  <c r="B113" i="12"/>
  <c r="D113" i="12"/>
  <c r="A114" i="12"/>
  <c r="B114" i="12"/>
  <c r="D114" i="12"/>
  <c r="A115" i="12"/>
  <c r="B115" i="12"/>
  <c r="D115" i="12"/>
  <c r="A116" i="12"/>
  <c r="B116" i="12"/>
  <c r="D116" i="12"/>
  <c r="A117" i="12"/>
  <c r="B117" i="12"/>
  <c r="D117" i="12"/>
  <c r="A118" i="12"/>
  <c r="B118" i="12"/>
  <c r="D118" i="12"/>
  <c r="A119" i="12"/>
  <c r="B119" i="12"/>
  <c r="D119" i="12"/>
  <c r="A120" i="12"/>
  <c r="B120" i="12"/>
  <c r="D120" i="12"/>
  <c r="A121" i="12"/>
  <c r="B121" i="12"/>
  <c r="D121" i="12"/>
  <c r="A122" i="12"/>
  <c r="B122" i="12"/>
  <c r="D122" i="12"/>
  <c r="A123" i="12"/>
  <c r="B123" i="12"/>
  <c r="D123" i="12"/>
  <c r="A124" i="12"/>
  <c r="B124" i="12"/>
  <c r="D124" i="12"/>
  <c r="A125" i="12"/>
  <c r="B125" i="12"/>
  <c r="D125" i="12"/>
  <c r="A126" i="12"/>
  <c r="B126" i="12"/>
  <c r="D126" i="12"/>
  <c r="A127" i="12"/>
  <c r="B127" i="12"/>
  <c r="D127" i="12"/>
  <c r="A128" i="12"/>
  <c r="B128" i="12"/>
  <c r="D128" i="12"/>
  <c r="A129" i="12"/>
  <c r="B129" i="12"/>
  <c r="D129" i="12"/>
  <c r="A130" i="12"/>
  <c r="B130" i="12"/>
  <c r="D130" i="12"/>
  <c r="A131" i="12"/>
  <c r="B131" i="12"/>
  <c r="D131" i="12"/>
  <c r="A132" i="12"/>
  <c r="B132" i="12"/>
  <c r="D132" i="12"/>
  <c r="A133" i="12"/>
  <c r="B133" i="12"/>
  <c r="D133" i="12"/>
  <c r="A134" i="12"/>
  <c r="B134" i="12"/>
  <c r="D134" i="12"/>
  <c r="A135" i="12"/>
  <c r="B135" i="12"/>
  <c r="D135" i="12"/>
  <c r="A136" i="12"/>
  <c r="B136" i="12"/>
  <c r="D136" i="12"/>
  <c r="D92" i="12"/>
  <c r="B92" i="12"/>
  <c r="A92" i="12"/>
  <c r="A88" i="12"/>
  <c r="B88" i="12"/>
  <c r="D88" i="12"/>
  <c r="A89" i="12"/>
  <c r="B89" i="12"/>
  <c r="D89" i="12"/>
  <c r="A90" i="12"/>
  <c r="B90" i="12"/>
  <c r="D90" i="12"/>
  <c r="A91" i="12"/>
  <c r="B91" i="12"/>
  <c r="D91" i="12"/>
  <c r="A48" i="12"/>
  <c r="B48" i="12"/>
  <c r="D48" i="12"/>
  <c r="A49" i="12"/>
  <c r="B49" i="12"/>
  <c r="D49" i="12"/>
  <c r="A50" i="12"/>
  <c r="B50" i="12"/>
  <c r="D50" i="12"/>
  <c r="A51" i="12"/>
  <c r="B51" i="12"/>
  <c r="D51" i="12"/>
  <c r="A52" i="12"/>
  <c r="B52" i="12"/>
  <c r="D52" i="12"/>
  <c r="A53" i="12"/>
  <c r="B53" i="12"/>
  <c r="D53" i="12"/>
  <c r="A54" i="12"/>
  <c r="B54" i="12"/>
  <c r="D54" i="12"/>
  <c r="A55" i="12"/>
  <c r="B55" i="12"/>
  <c r="D55" i="12"/>
  <c r="A56" i="12"/>
  <c r="B56" i="12"/>
  <c r="D56" i="12"/>
  <c r="A57" i="12"/>
  <c r="B57" i="12"/>
  <c r="D57" i="12"/>
  <c r="A58" i="12"/>
  <c r="B58" i="12"/>
  <c r="D58" i="12"/>
  <c r="A59" i="12"/>
  <c r="B59" i="12"/>
  <c r="D59" i="12"/>
  <c r="A60" i="12"/>
  <c r="B60" i="12"/>
  <c r="D60" i="12"/>
  <c r="A61" i="12"/>
  <c r="B61" i="12"/>
  <c r="D61" i="12"/>
  <c r="A62" i="12"/>
  <c r="B62" i="12"/>
  <c r="D62" i="12"/>
  <c r="A63" i="12"/>
  <c r="B63" i="12"/>
  <c r="D63" i="12"/>
  <c r="A64" i="12"/>
  <c r="B64" i="12"/>
  <c r="D64" i="12"/>
  <c r="A65" i="12"/>
  <c r="B65" i="12"/>
  <c r="D65" i="12"/>
  <c r="A66" i="12"/>
  <c r="B66" i="12"/>
  <c r="D66" i="12"/>
  <c r="A67" i="12"/>
  <c r="B67" i="12"/>
  <c r="D67" i="12"/>
  <c r="A68" i="12"/>
  <c r="B68" i="12"/>
  <c r="D68" i="12"/>
  <c r="A69" i="12"/>
  <c r="B69" i="12"/>
  <c r="D69" i="12"/>
  <c r="A70" i="12"/>
  <c r="B70" i="12"/>
  <c r="D70" i="12"/>
  <c r="A71" i="12"/>
  <c r="B71" i="12"/>
  <c r="D71" i="12"/>
  <c r="A72" i="12"/>
  <c r="B72" i="12"/>
  <c r="D72" i="12"/>
  <c r="A73" i="12"/>
  <c r="B73" i="12"/>
  <c r="D73" i="12"/>
  <c r="A74" i="12"/>
  <c r="B74" i="12"/>
  <c r="D74" i="12"/>
  <c r="A75" i="12"/>
  <c r="B75" i="12"/>
  <c r="D75" i="12"/>
  <c r="A76" i="12"/>
  <c r="B76" i="12"/>
  <c r="D76" i="12"/>
  <c r="A77" i="12"/>
  <c r="B77" i="12"/>
  <c r="D77" i="12"/>
  <c r="A78" i="12"/>
  <c r="B78" i="12"/>
  <c r="D78" i="12"/>
  <c r="A79" i="12"/>
  <c r="B79" i="12"/>
  <c r="D79" i="12"/>
  <c r="A80" i="12"/>
  <c r="B80" i="12"/>
  <c r="D80" i="12"/>
  <c r="A81" i="12"/>
  <c r="B81" i="12"/>
  <c r="D81" i="12"/>
  <c r="A82" i="12"/>
  <c r="B82" i="12"/>
  <c r="D82" i="12"/>
  <c r="A83" i="12"/>
  <c r="B83" i="12"/>
  <c r="D83" i="12"/>
  <c r="A84" i="12"/>
  <c r="B84" i="12"/>
  <c r="D84" i="12"/>
  <c r="A85" i="12"/>
  <c r="B85" i="12"/>
  <c r="D85" i="12"/>
  <c r="A86" i="12"/>
  <c r="B86" i="12"/>
  <c r="D86" i="12"/>
  <c r="A87" i="12"/>
  <c r="B87" i="12"/>
  <c r="D87" i="12"/>
  <c r="B47" i="12"/>
  <c r="A47" i="12"/>
  <c r="D47" i="12"/>
  <c r="A43" i="12"/>
  <c r="B43" i="12"/>
  <c r="D43" i="12"/>
  <c r="A44" i="12"/>
  <c r="B44" i="12"/>
  <c r="D44" i="12"/>
  <c r="A45" i="12"/>
  <c r="B45" i="12"/>
  <c r="D45" i="12"/>
  <c r="A46" i="12"/>
  <c r="B46" i="12"/>
  <c r="D46" i="12"/>
  <c r="A3" i="12"/>
  <c r="B3" i="12"/>
  <c r="D3" i="12"/>
  <c r="A4" i="12"/>
  <c r="B4" i="12"/>
  <c r="D4" i="12"/>
  <c r="A5" i="12"/>
  <c r="B5" i="12"/>
  <c r="D5" i="12"/>
  <c r="A6" i="12"/>
  <c r="B6" i="12"/>
  <c r="D6" i="12"/>
  <c r="A7" i="12"/>
  <c r="B7" i="12"/>
  <c r="D7" i="12"/>
  <c r="A8" i="12"/>
  <c r="B8" i="12"/>
  <c r="D8" i="12"/>
  <c r="A9" i="12"/>
  <c r="B9" i="12"/>
  <c r="D9" i="12"/>
  <c r="A10" i="12"/>
  <c r="B10" i="12"/>
  <c r="D10" i="12"/>
  <c r="A11" i="12"/>
  <c r="B11" i="12"/>
  <c r="D11" i="12"/>
  <c r="A12" i="12"/>
  <c r="B12" i="12"/>
  <c r="D12" i="12"/>
  <c r="A13" i="12"/>
  <c r="B13" i="12"/>
  <c r="D13" i="12"/>
  <c r="A14" i="12"/>
  <c r="B14" i="12"/>
  <c r="D14" i="12"/>
  <c r="A15" i="12"/>
  <c r="B15" i="12"/>
  <c r="D15" i="12"/>
  <c r="A16" i="12"/>
  <c r="B16" i="12"/>
  <c r="D16" i="12"/>
  <c r="A17" i="12"/>
  <c r="B17" i="12"/>
  <c r="D17" i="12"/>
  <c r="A18" i="12"/>
  <c r="B18" i="12"/>
  <c r="D18" i="12"/>
  <c r="A19" i="12"/>
  <c r="B19" i="12"/>
  <c r="D19" i="12"/>
  <c r="A20" i="12"/>
  <c r="B20" i="12"/>
  <c r="D20" i="12"/>
  <c r="A21" i="12"/>
  <c r="B21" i="12"/>
  <c r="D21" i="12"/>
  <c r="A22" i="12"/>
  <c r="B22" i="12"/>
  <c r="D22" i="12"/>
  <c r="A23" i="12"/>
  <c r="B23" i="12"/>
  <c r="D23" i="12"/>
  <c r="A24" i="12"/>
  <c r="B24" i="12"/>
  <c r="D24" i="12"/>
  <c r="A25" i="12"/>
  <c r="B25" i="12"/>
  <c r="D25" i="12"/>
  <c r="A26" i="12"/>
  <c r="B26" i="12"/>
  <c r="D26" i="12"/>
  <c r="A27" i="12"/>
  <c r="B27" i="12"/>
  <c r="D27" i="12"/>
  <c r="A28" i="12"/>
  <c r="B28" i="12"/>
  <c r="D28" i="12"/>
  <c r="A29" i="12"/>
  <c r="B29" i="12"/>
  <c r="D29" i="12"/>
  <c r="A30" i="12"/>
  <c r="B30" i="12"/>
  <c r="D30" i="12"/>
  <c r="A31" i="12"/>
  <c r="B31" i="12"/>
  <c r="D31" i="12"/>
  <c r="A32" i="12"/>
  <c r="B32" i="12"/>
  <c r="D32" i="12"/>
  <c r="A33" i="12"/>
  <c r="B33" i="12"/>
  <c r="D33" i="12"/>
  <c r="A34" i="12"/>
  <c r="B34" i="12"/>
  <c r="D34" i="12"/>
  <c r="A35" i="12"/>
  <c r="B35" i="12"/>
  <c r="D35" i="12"/>
  <c r="A36" i="12"/>
  <c r="B36" i="12"/>
  <c r="D36" i="12"/>
  <c r="A37" i="12"/>
  <c r="B37" i="12"/>
  <c r="D37" i="12"/>
  <c r="A38" i="12"/>
  <c r="B38" i="12"/>
  <c r="D38" i="12"/>
  <c r="A39" i="12"/>
  <c r="B39" i="12"/>
  <c r="D39" i="12"/>
  <c r="A40" i="12"/>
  <c r="B40" i="12"/>
  <c r="D40" i="12"/>
  <c r="A41" i="12"/>
  <c r="B41" i="12"/>
  <c r="D41" i="12"/>
  <c r="A42" i="12"/>
  <c r="B42" i="12"/>
  <c r="D42" i="12"/>
  <c r="D2" i="12"/>
  <c r="B2" i="12"/>
  <c r="A2" i="12"/>
  <c r="G52" i="9" l="1"/>
  <c r="G53" i="9"/>
  <c r="G54" i="9"/>
  <c r="G55" i="9"/>
  <c r="G51" i="9"/>
  <c r="H52" i="9"/>
  <c r="I52" i="9"/>
  <c r="H53" i="9"/>
  <c r="I53" i="9"/>
  <c r="H54" i="9"/>
  <c r="I54" i="9"/>
  <c r="H55" i="9"/>
  <c r="I55" i="9"/>
  <c r="I51" i="9"/>
  <c r="I46" i="9"/>
  <c r="H51" i="9"/>
  <c r="E51" i="9"/>
  <c r="E52" i="9"/>
  <c r="E53" i="9"/>
  <c r="E54" i="9"/>
  <c r="E55" i="9"/>
  <c r="F55" i="9" s="1"/>
  <c r="D52" i="9"/>
  <c r="D53" i="9"/>
  <c r="F53" i="9" s="1"/>
  <c r="D54" i="9"/>
  <c r="F54" i="9" s="1"/>
  <c r="D55" i="9"/>
  <c r="D51" i="9"/>
  <c r="F52" i="9" l="1"/>
  <c r="F51" i="9"/>
  <c r="H47" i="9"/>
  <c r="H48" i="9"/>
  <c r="H49" i="9"/>
  <c r="H50" i="9"/>
  <c r="H46" i="9"/>
  <c r="H42" i="9"/>
  <c r="H43" i="9"/>
  <c r="H44" i="9"/>
  <c r="H45" i="9"/>
  <c r="H41" i="9"/>
  <c r="H37" i="9"/>
  <c r="H38" i="9"/>
  <c r="H39" i="9"/>
  <c r="H40" i="9"/>
  <c r="H36" i="9"/>
  <c r="H32" i="9"/>
  <c r="H33" i="9"/>
  <c r="H34" i="9"/>
  <c r="H35" i="9"/>
  <c r="H31" i="9"/>
  <c r="H27" i="9"/>
  <c r="H28" i="9"/>
  <c r="H29" i="9"/>
  <c r="H30" i="9"/>
  <c r="H26" i="9"/>
  <c r="H22" i="9"/>
  <c r="H23" i="9"/>
  <c r="H24" i="9"/>
  <c r="H25" i="9"/>
  <c r="H21" i="9"/>
  <c r="H17" i="9"/>
  <c r="H18" i="9"/>
  <c r="H19" i="9"/>
  <c r="H20" i="9"/>
  <c r="H16" i="9"/>
  <c r="H12" i="9"/>
  <c r="H13" i="9"/>
  <c r="H14" i="9"/>
  <c r="H15" i="9"/>
  <c r="H11" i="9"/>
  <c r="D47" i="9" l="1"/>
  <c r="E47" i="9"/>
  <c r="G47" i="9"/>
  <c r="I47" i="9"/>
  <c r="D48" i="9"/>
  <c r="E48" i="9"/>
  <c r="G48" i="9"/>
  <c r="I48" i="9"/>
  <c r="D49" i="9"/>
  <c r="E49" i="9"/>
  <c r="G49" i="9"/>
  <c r="I49" i="9"/>
  <c r="D50" i="9"/>
  <c r="E50" i="9"/>
  <c r="G50" i="9"/>
  <c r="I50" i="9"/>
  <c r="G46" i="9"/>
  <c r="E46" i="9"/>
  <c r="D46" i="9"/>
  <c r="D42" i="9"/>
  <c r="E42" i="9"/>
  <c r="G42" i="9"/>
  <c r="I42" i="9"/>
  <c r="D43" i="9"/>
  <c r="E43" i="9"/>
  <c r="G43" i="9"/>
  <c r="I43" i="9"/>
  <c r="D44" i="9"/>
  <c r="E44" i="9"/>
  <c r="G44" i="9"/>
  <c r="I44" i="9"/>
  <c r="D45" i="9"/>
  <c r="E45" i="9"/>
  <c r="G45" i="9"/>
  <c r="I45" i="9"/>
  <c r="I41" i="9"/>
  <c r="G41" i="9"/>
  <c r="E41" i="9"/>
  <c r="D41" i="9"/>
  <c r="D37" i="9"/>
  <c r="E37" i="9"/>
  <c r="G37" i="9"/>
  <c r="I37" i="9"/>
  <c r="D38" i="9"/>
  <c r="E38" i="9"/>
  <c r="G38" i="9"/>
  <c r="I38" i="9"/>
  <c r="D39" i="9"/>
  <c r="E39" i="9"/>
  <c r="G39" i="9"/>
  <c r="I39" i="9"/>
  <c r="D40" i="9"/>
  <c r="E40" i="9"/>
  <c r="F40" i="9" s="1"/>
  <c r="G40" i="9"/>
  <c r="I40" i="9"/>
  <c r="I36" i="9"/>
  <c r="G36" i="9"/>
  <c r="E36" i="9"/>
  <c r="D36" i="9"/>
  <c r="D32" i="9"/>
  <c r="E32" i="9"/>
  <c r="G32" i="9"/>
  <c r="I32" i="9"/>
  <c r="D33" i="9"/>
  <c r="E33" i="9"/>
  <c r="G33" i="9"/>
  <c r="I33" i="9"/>
  <c r="D34" i="9"/>
  <c r="E34" i="9"/>
  <c r="F34" i="9" s="1"/>
  <c r="G34" i="9"/>
  <c r="I34" i="9"/>
  <c r="D35" i="9"/>
  <c r="E35" i="9"/>
  <c r="G35" i="9"/>
  <c r="I35" i="9"/>
  <c r="I31" i="9"/>
  <c r="G31" i="9"/>
  <c r="E31" i="9"/>
  <c r="D31" i="9"/>
  <c r="D27" i="9"/>
  <c r="E27" i="9"/>
  <c r="G27" i="9"/>
  <c r="I27" i="9"/>
  <c r="D28" i="9"/>
  <c r="E28" i="9"/>
  <c r="G28" i="9"/>
  <c r="I28" i="9"/>
  <c r="D29" i="9"/>
  <c r="E29" i="9"/>
  <c r="G29" i="9"/>
  <c r="I29" i="9"/>
  <c r="D30" i="9"/>
  <c r="E30" i="9"/>
  <c r="G30" i="9"/>
  <c r="I30" i="9"/>
  <c r="I26" i="9"/>
  <c r="G26" i="9"/>
  <c r="E26" i="9"/>
  <c r="D26" i="9"/>
  <c r="D20" i="9"/>
  <c r="E20" i="9"/>
  <c r="I20" i="9"/>
  <c r="D17" i="9"/>
  <c r="E17" i="9"/>
  <c r="I17" i="9"/>
  <c r="D18" i="9"/>
  <c r="E18" i="9"/>
  <c r="F18" i="9" s="1"/>
  <c r="I18" i="9"/>
  <c r="D19" i="9"/>
  <c r="E19" i="9"/>
  <c r="I19" i="9"/>
  <c r="D22" i="9"/>
  <c r="E22" i="9"/>
  <c r="G22" i="9"/>
  <c r="I22" i="9"/>
  <c r="D23" i="9"/>
  <c r="E23" i="9"/>
  <c r="G23" i="9"/>
  <c r="I23" i="9"/>
  <c r="D24" i="9"/>
  <c r="E24" i="9"/>
  <c r="G24" i="9"/>
  <c r="I24" i="9"/>
  <c r="D25" i="9"/>
  <c r="E25" i="9"/>
  <c r="G25" i="9"/>
  <c r="I25" i="9"/>
  <c r="I21" i="9"/>
  <c r="G21" i="9"/>
  <c r="D21" i="9"/>
  <c r="E21" i="9"/>
  <c r="E11" i="9"/>
  <c r="D11" i="9"/>
  <c r="I16" i="9"/>
  <c r="G16" i="9"/>
  <c r="E16" i="9"/>
  <c r="D16" i="9"/>
  <c r="I11" i="9"/>
  <c r="G11" i="9"/>
  <c r="D12" i="9"/>
  <c r="E12" i="9"/>
  <c r="G12" i="9"/>
  <c r="I12" i="9"/>
  <c r="D13" i="9"/>
  <c r="E13" i="9"/>
  <c r="G13" i="9"/>
  <c r="I13" i="9"/>
  <c r="D14" i="9"/>
  <c r="E14" i="9"/>
  <c r="G14" i="9"/>
  <c r="I14" i="9"/>
  <c r="D15" i="9"/>
  <c r="E15" i="9"/>
  <c r="G15" i="9"/>
  <c r="I15" i="9"/>
  <c r="F47" i="9" l="1"/>
  <c r="F50" i="9"/>
  <c r="F14" i="9"/>
  <c r="F11" i="9"/>
  <c r="F24" i="9"/>
  <c r="F46" i="9"/>
  <c r="F43" i="9"/>
  <c r="F16" i="9"/>
  <c r="F32" i="9"/>
  <c r="F38" i="9"/>
  <c r="F48" i="9"/>
  <c r="F29" i="9"/>
  <c r="F27" i="9"/>
  <c r="F45" i="9"/>
  <c r="F37" i="9"/>
  <c r="F33" i="9"/>
  <c r="F22" i="9"/>
  <c r="F19" i="9"/>
  <c r="F12" i="9"/>
  <c r="F44" i="9"/>
  <c r="F17" i="9"/>
  <c r="F20" i="9"/>
  <c r="F28" i="9"/>
  <c r="F35" i="9"/>
  <c r="F39" i="9"/>
  <c r="F23" i="9"/>
  <c r="F30" i="9"/>
  <c r="F42" i="9"/>
  <c r="F49" i="9"/>
  <c r="F31" i="9"/>
  <c r="F36" i="9"/>
  <c r="F41" i="9"/>
  <c r="F26" i="9"/>
  <c r="F25" i="9"/>
  <c r="F21" i="9"/>
  <c r="F13" i="9"/>
  <c r="F15" i="9"/>
</calcChain>
</file>

<file path=xl/sharedStrings.xml><?xml version="1.0" encoding="utf-8"?>
<sst xmlns="http://schemas.openxmlformats.org/spreadsheetml/2006/main" count="1092" uniqueCount="337">
  <si>
    <t>A14 Bei Bundestags- und Landtagswahlen wahlberechtigte Bevölkerung mit Migrationshintergrund, Alter und Geschlecht 2011</t>
  </si>
  <si>
    <t/>
  </si>
  <si>
    <t>Variable für die Hochrechnung</t>
  </si>
  <si>
    <t>Deutsche Staatsangehörigkeit</t>
  </si>
  <si>
    <t>nicht Deutsch</t>
  </si>
  <si>
    <t>Deutsch</t>
  </si>
  <si>
    <t>Bevölkerung mit
Migrationshintergrund
(i.w.S.)</t>
  </si>
  <si>
    <t>Insgesamt</t>
  </si>
  <si>
    <t>Bevölkerung ohne
Migrationshintergrund</t>
  </si>
  <si>
    <t>Geschlecht</t>
  </si>
  <si>
    <t>männlich</t>
  </si>
  <si>
    <t>weiblich</t>
  </si>
  <si>
    <t>alterwahl</t>
  </si>
  <si>
    <t xml:space="preserve"> </t>
  </si>
  <si>
    <t>18-25</t>
  </si>
  <si>
    <t>Sum</t>
  </si>
  <si>
    <t>25-45</t>
  </si>
  <si>
    <t>45-65</t>
  </si>
  <si>
    <t>65 und
älter</t>
  </si>
  <si>
    <t>Ergebnisse des Mikrozensus 2011 - Landesamt für Statistik Niedersachsen</t>
  </si>
  <si>
    <t>A14 Bei Bundestags- und Landtagswahlen wahlberechtigte Bevölkerung mit Migrationshintergrund, Alter und Geschlecht 2012</t>
  </si>
  <si>
    <t>Ergebnisse des Mikrozensus 2012 - Landesamt für Statistik Niedersachsen</t>
  </si>
  <si>
    <t>A14 Bei Bundestags- und Landtagswahlen wahlberechtigte Bevölkerung mit Migrationshintergrund, Alter und Geschlecht 2013</t>
  </si>
  <si>
    <t>Ergebnisse des Mikrozensus 2013 - Landesamt für Statistik Niedersachsen</t>
  </si>
  <si>
    <t>A14 Bei Bundestags- und Landtagswahlen wahlberechtigte Bevölkerung mit Migrationshintergrund, Alter und Geschlecht 2014</t>
  </si>
  <si>
    <t>Ergebnisse des Mikrozensus 2014 - Landesamt für Statistik Niedersachsen</t>
  </si>
  <si>
    <t>A14 Bei Bundestags- und Landtagswahlen wahlberechtigte Bevölkerung mit Migrationshintergrund, Alter und Geschlecht 2015</t>
  </si>
  <si>
    <t>Ergebnisse des Mikrozensus 2015 - Landesamt für Statistik Niedersachsen</t>
  </si>
  <si>
    <t>A14 Bei Bundestags- und Landtagswahlen wahlberechtigte Bevölkerung mit Migrationshintergrund, Alter und Geschlecht 2016</t>
  </si>
  <si>
    <t>Ergebnisse des Mikrozensus 2016 - Landesamt für Statistik Niedersachsen</t>
  </si>
  <si>
    <t>A14 Bei Bundestags- und Landtagswahlen wahlberechtigte Bevölkerung mit Migrationshintergrund, Alter und Geschlecht 2017</t>
  </si>
  <si>
    <t>Ergebnisse des Mikrozensus 2017 - Landesamt für Statistik Niedersachsen</t>
  </si>
  <si>
    <t>A14 Bei Bundestags- und Landtagswahlen wahlberechtigte Bevölkerung mit Migrationshintergrund, Alter und Geschlecht 2018</t>
  </si>
  <si>
    <t>Ergebnisse des Mikrozensus 2018 - Landesamt für Statistik Niedersachsen</t>
  </si>
  <si>
    <t>Indikator A14: Bei Bundes- und Landtagswahlen wahlberechtigte Bevölkerung mit Zuwanderungsgeschichte</t>
  </si>
  <si>
    <r>
      <t>Tabelle A14-1: Bei Bundes- und Landtagswahlen wahlberechtigte Bevölkerung mit Zuwanderungsgeschichte nach Altersgruppen und Geschlecht im Jahr 2017</t>
    </r>
    <r>
      <rPr>
        <vertAlign val="superscript"/>
        <sz val="9"/>
        <rFont val="NDSFrutiger 55 Roman"/>
      </rPr>
      <t>1)</t>
    </r>
  </si>
  <si>
    <t>Altersgruppe
von … bis unter … Jahre</t>
  </si>
  <si>
    <t>Jahr</t>
  </si>
  <si>
    <t>Wahlberechtigte Bevölkerung mit Migrationshintergrund</t>
  </si>
  <si>
    <t>Anteil an allen Wahlberechtigen der betreffenden Altersgruppe</t>
  </si>
  <si>
    <t>Männlich</t>
  </si>
  <si>
    <t>Weiblich</t>
  </si>
  <si>
    <t xml:space="preserve">Männlich </t>
  </si>
  <si>
    <t>Prozent</t>
  </si>
  <si>
    <t>18 – 25</t>
  </si>
  <si>
    <t>25 – 45</t>
  </si>
  <si>
    <t>45 – 65</t>
  </si>
  <si>
    <t>65 und älter</t>
  </si>
  <si>
    <t xml:space="preserve">1) Hochrechnung anhand der Bevölkerungsfortschreibung auf Basis des Zensus 2011. Die Hochrechnung für die Jahre vor 2011 sowie für bislang veröffentlichte Ergebnisse des Mikrozensus 2011-2013 basiert auf den fortgeschriebenen Ergebnissen der Volkszählung 1987. In 2016 erfolgte die Umstellung auf eine neue Mikrozensus-Stichprobe. Ab 2017 wird nur noch die Bevölkerung in Privathaushalten (ohne Gemeinschaftsunterkünfte) ausgewiesen. Dadurch ergibt sich jeweils eine eingeschränkte Vergleichbarkeit mit den Vorjahren. </t>
  </si>
  <si>
    <t>Quelle: Mikrozensus</t>
  </si>
  <si>
    <t>Migrationshintergrund</t>
  </si>
  <si>
    <t>Bevölkerung mit
Migrationshintergrund
(i.e.S.)</t>
  </si>
  <si>
    <t>A14 Bei Bundestags- und Landtagswahlen wahlberechtigte Bevölkerung mit Migrationshintergrund, Alter und Geschlecht 2019</t>
  </si>
  <si>
    <t>Ergebnisse des Mikrozensus 2019 - Landesamt für Statistik Niedersachsen</t>
  </si>
  <si>
    <t>Year</t>
  </si>
  <si>
    <t>Altersgruppe</t>
  </si>
  <si>
    <t>Units</t>
  </si>
  <si>
    <t>Value</t>
  </si>
  <si>
    <t>%</t>
  </si>
  <si>
    <t>in 1000</t>
  </si>
  <si>
    <t>49.39595</t>
  </si>
  <si>
    <t>101.92383</t>
  </si>
  <si>
    <t>86.01129</t>
  </si>
  <si>
    <t>31.31798</t>
  </si>
  <si>
    <t>268.64905</t>
  </si>
  <si>
    <t>46.04152</t>
  </si>
  <si>
    <t>101.17434</t>
  </si>
  <si>
    <t>93.79414</t>
  </si>
  <si>
    <t>30.68988</t>
  </si>
  <si>
    <t>271.69988</t>
  </si>
  <si>
    <t>43.56142</t>
  </si>
  <si>
    <t>109.29798</t>
  </si>
  <si>
    <t>95.90546</t>
  </si>
  <si>
    <t>32.45625</t>
  </si>
  <si>
    <t>281.22111</t>
  </si>
  <si>
    <t>36.4847</t>
  </si>
  <si>
    <t>107.87508</t>
  </si>
  <si>
    <t>93.62941</t>
  </si>
  <si>
    <t>35.69155</t>
  </si>
  <si>
    <t>273.68074</t>
  </si>
  <si>
    <t>39.85153</t>
  </si>
  <si>
    <t>106.21704</t>
  </si>
  <si>
    <t>93.88345</t>
  </si>
  <si>
    <t>33.25804</t>
  </si>
  <si>
    <t>273.21007</t>
  </si>
  <si>
    <t>44.00527</t>
  </si>
  <si>
    <t>116.25483</t>
  </si>
  <si>
    <t>96.44101</t>
  </si>
  <si>
    <t>37.95912</t>
  </si>
  <si>
    <t>294.66023</t>
  </si>
  <si>
    <t>53.05455</t>
  </si>
  <si>
    <t>144.42716</t>
  </si>
  <si>
    <t>110.92681</t>
  </si>
  <si>
    <t>41.62562</t>
  </si>
  <si>
    <t>350.03414</t>
  </si>
  <si>
    <t>47.08076</t>
  </si>
  <si>
    <t>137.56186</t>
  </si>
  <si>
    <t>103.33179</t>
  </si>
  <si>
    <t>40.9163</t>
  </si>
  <si>
    <t>328.89071</t>
  </si>
  <si>
    <t>45.65721</t>
  </si>
  <si>
    <t>137.26588</t>
  </si>
  <si>
    <t>107.7658</t>
  </si>
  <si>
    <t>44.27663</t>
  </si>
  <si>
    <t>334.96552</t>
  </si>
  <si>
    <t>43.41377</t>
  </si>
  <si>
    <t>104.17531</t>
  </si>
  <si>
    <t>96.00452</t>
  </si>
  <si>
    <t>42.31946</t>
  </si>
  <si>
    <t>285.91306</t>
  </si>
  <si>
    <t>39.71699</t>
  </si>
  <si>
    <t>105.36062</t>
  </si>
  <si>
    <t>98.77585</t>
  </si>
  <si>
    <t>45.08324</t>
  </si>
  <si>
    <t>288.9367</t>
  </si>
  <si>
    <t>42.88363</t>
  </si>
  <si>
    <t>106.54449</t>
  </si>
  <si>
    <t>100.40627</t>
  </si>
  <si>
    <t>46.07346</t>
  </si>
  <si>
    <t>295.90786</t>
  </si>
  <si>
    <t>37.82553</t>
  </si>
  <si>
    <t>109.11468</t>
  </si>
  <si>
    <t>99.10548</t>
  </si>
  <si>
    <t>45.26922</t>
  </si>
  <si>
    <t>291.31491</t>
  </si>
  <si>
    <t>36.3457</t>
  </si>
  <si>
    <t>107.25866</t>
  </si>
  <si>
    <t>100.07469</t>
  </si>
  <si>
    <t>44.90148</t>
  </si>
  <si>
    <t>288.58054</t>
  </si>
  <si>
    <t>35.38491</t>
  </si>
  <si>
    <t>111.55392</t>
  </si>
  <si>
    <t>103.83453</t>
  </si>
  <si>
    <t>50.48963</t>
  </si>
  <si>
    <t>301.26299</t>
  </si>
  <si>
    <t>42.7168</t>
  </si>
  <si>
    <t>137.24038</t>
  </si>
  <si>
    <t>121.26993</t>
  </si>
  <si>
    <t>50.15644</t>
  </si>
  <si>
    <t>351.38354</t>
  </si>
  <si>
    <t>42.17416</t>
  </si>
  <si>
    <t>133.2397</t>
  </si>
  <si>
    <t>114.24866</t>
  </si>
  <si>
    <t>52.7576</t>
  </si>
  <si>
    <t>342.42012</t>
  </si>
  <si>
    <t>47.93602</t>
  </si>
  <si>
    <t>128.84901</t>
  </si>
  <si>
    <t>115.80685</t>
  </si>
  <si>
    <t>56.08338</t>
  </si>
  <si>
    <t>348.67526</t>
  </si>
  <si>
    <t>92.80972</t>
  </si>
  <si>
    <t>206.09914</t>
  </si>
  <si>
    <t>182.01581</t>
  </si>
  <si>
    <t>73.63744</t>
  </si>
  <si>
    <t>554.56211</t>
  </si>
  <si>
    <t>85.75851</t>
  </si>
  <si>
    <t>206.53496</t>
  </si>
  <si>
    <t>192.56999</t>
  </si>
  <si>
    <t>75.77312</t>
  </si>
  <si>
    <t>560.63658</t>
  </si>
  <si>
    <t>86.44505</t>
  </si>
  <si>
    <t>215.84247</t>
  </si>
  <si>
    <t>196.31173</t>
  </si>
  <si>
    <t>78.52971</t>
  </si>
  <si>
    <t>577.12897</t>
  </si>
  <si>
    <t>74.31023</t>
  </si>
  <si>
    <t>216.98976</t>
  </si>
  <si>
    <t>192.73489</t>
  </si>
  <si>
    <t>80.96077</t>
  </si>
  <si>
    <t>564.99565</t>
  </si>
  <si>
    <t>76.19723</t>
  </si>
  <si>
    <t>213.4757</t>
  </si>
  <si>
    <t>193.95814</t>
  </si>
  <si>
    <t>78.15952</t>
  </si>
  <si>
    <t>561.79061</t>
  </si>
  <si>
    <t>79.39018</t>
  </si>
  <si>
    <t>227.80875</t>
  </si>
  <si>
    <t>200.27554</t>
  </si>
  <si>
    <t>88.44875</t>
  </si>
  <si>
    <t>595.92322</t>
  </si>
  <si>
    <t>95.77135</t>
  </si>
  <si>
    <t>281.66754</t>
  </si>
  <si>
    <t>232.19674</t>
  </si>
  <si>
    <t>91.78206</t>
  </si>
  <si>
    <t>701.41768</t>
  </si>
  <si>
    <t>89.25492</t>
  </si>
  <si>
    <t>270.80156</t>
  </si>
  <si>
    <t>217.58045</t>
  </si>
  <si>
    <t>93.6739</t>
  </si>
  <si>
    <t>671.31083</t>
  </si>
  <si>
    <t>93.59323</t>
  </si>
  <si>
    <t>266.11489</t>
  </si>
  <si>
    <t>223.57265</t>
  </si>
  <si>
    <t>100.36001</t>
  </si>
  <si>
    <t>683.64078</t>
  </si>
  <si>
    <t>16.3748163317643</t>
  </si>
  <si>
    <t>11.5361758253579</t>
  </si>
  <si>
    <t>8.1601077357145</t>
  </si>
  <si>
    <t>4.55061222541543</t>
  </si>
  <si>
    <t>9.17694777955286</t>
  </si>
  <si>
    <t>15.8299732711268</t>
  </si>
  <si>
    <t>15.4101784448276</t>
  </si>
  <si>
    <t>12.7438436128692</t>
  </si>
  <si>
    <t>8.87465894540649</t>
  </si>
  <si>
    <t>4.57943595966487</t>
  </si>
  <si>
    <t>9.59884787247046</t>
  </si>
  <si>
    <t>12.9533675997133</t>
  </si>
  <si>
    <t>12.7409971855852</t>
  </si>
  <si>
    <t>8.60365605033021</t>
  </si>
  <si>
    <t>4.90454883126544</t>
  </si>
  <si>
    <t>9.29523051762923</t>
  </si>
  <si>
    <t>14.31915756426</t>
  </si>
  <si>
    <t>12.6894189278841</t>
  </si>
  <si>
    <t>8.4355978708859</t>
  </si>
  <si>
    <t>4.55462914197987</t>
  </si>
  <si>
    <t>9.23472507622753</t>
  </si>
  <si>
    <t>15.3441355896507</t>
  </si>
  <si>
    <t>14.0342304622595</t>
  </si>
  <si>
    <t>8.55200090605567</t>
  </si>
  <si>
    <t>5.30329390106923</t>
  </si>
  <si>
    <t>9.95937668532896</t>
  </si>
  <si>
    <t>18.4394199528971</t>
  </si>
  <si>
    <t>17.8204375528459</t>
  </si>
  <si>
    <t>9.94077848167587</t>
  </si>
  <si>
    <t>5.93783187617187</t>
  </si>
  <si>
    <t>12.0076948369523</t>
  </si>
  <si>
    <t>16.7815496327527</t>
  </si>
  <si>
    <t>17.2415709460747</t>
  </si>
  <si>
    <t>9.420043159879</t>
  </si>
  <si>
    <t>5.66627494468339</t>
  </si>
  <si>
    <t>11.3510857318192</t>
  </si>
  <si>
    <t>16.7449072529977</t>
  </si>
  <si>
    <t>17.0062334975766</t>
  </si>
  <si>
    <t>9.866231772612</t>
  </si>
  <si>
    <t>6.17696220355876</t>
  </si>
  <si>
    <t>11.5949742707171</t>
  </si>
  <si>
    <t>15.3985370638373</t>
  </si>
  <si>
    <t>11.8358462594099</t>
  </si>
  <si>
    <t>9.08985201499229</t>
  </si>
  <si>
    <t>4.6011067847012</t>
  </si>
  <si>
    <t>9.11119380316455</t>
  </si>
  <si>
    <t>14.7903280458124</t>
  </si>
  <si>
    <t>12.1963448084566</t>
  </si>
  <si>
    <t>9.19599786913502</t>
  </si>
  <si>
    <t>4.89494315531461</t>
  </si>
  <si>
    <t>9.238470072059</t>
  </si>
  <si>
    <t>16.0235967844768</t>
  </si>
  <si>
    <t>12.6541880616247</t>
  </si>
  <si>
    <t>9.16617935581047</t>
  </si>
  <si>
    <t>4.98252645536919</t>
  </si>
  <si>
    <t>9.454836619411</t>
  </si>
  <si>
    <t>14.3639024032361</t>
  </si>
  <si>
    <t>13.151221654629</t>
  </si>
  <si>
    <t>9.00615749927939</t>
  </si>
  <si>
    <t>4.8487417153852</t>
  </si>
  <si>
    <t>9.31588514180186</t>
  </si>
  <si>
    <t>14.0114359951465</t>
  </si>
  <si>
    <t>13.087934705057</t>
  </si>
  <si>
    <t>8.82271954606639</t>
  </si>
  <si>
    <t>4.83831884284848</t>
  </si>
  <si>
    <t>9.18681685652629</t>
  </si>
  <si>
    <t>13.5046707731504</t>
  </si>
  <si>
    <t>13.9075080113719</t>
  </si>
  <si>
    <t>9.12086361560576</t>
  </si>
  <si>
    <t>5.47569960193791</t>
  </si>
  <si>
    <t>9.64156149859499</t>
  </si>
  <si>
    <t>16.1119107321209</t>
  </si>
  <si>
    <t>17.4864304388627</t>
  </si>
  <si>
    <t>10.7739580800481</t>
  </si>
  <si>
    <t>5.79473606523543</t>
  </si>
  <si>
    <t>11.554486278898</t>
  </si>
  <si>
    <t>16.3169539449203</t>
  </si>
  <si>
    <t>17.1239511331406</t>
  </si>
  <si>
    <t>10.2571585549158</t>
  </si>
  <si>
    <t>5.98665512053588</t>
  </si>
  <si>
    <t>11.2948263759482</t>
  </si>
  <si>
    <t>18.049068776728</t>
  </si>
  <si>
    <t>16.4730658509634</t>
  </si>
  <si>
    <t>10.3731936986988</t>
  </si>
  <si>
    <t>6.43878957821639</t>
  </si>
  <si>
    <t>11.4877355488118</t>
  </si>
  <si>
    <t>15.9031743421205</t>
  </si>
  <si>
    <t>11.6857266899539</t>
  </si>
  <si>
    <t>8.62544833863511</t>
  </si>
  <si>
    <t>4.57949515977363</t>
  </si>
  <si>
    <t>9.14292922200461</t>
  </si>
  <si>
    <t>15.3308890961805</t>
  </si>
  <si>
    <t>11.9424694069823</t>
  </si>
  <si>
    <t>8.9348097603427</t>
  </si>
  <si>
    <t>4.71012760805972</t>
  </si>
  <si>
    <t>9.26242561174375</t>
  </si>
  <si>
    <t>15.708498768107</t>
  </si>
  <si>
    <t>12.6994294783051</t>
  </si>
  <si>
    <t>9.02140601180997</t>
  </si>
  <si>
    <t>4.80762807914701</t>
  </si>
  <si>
    <t>9.52446607551356</t>
  </si>
  <si>
    <t>13.6349218497176</t>
  </si>
  <si>
    <t>12.9440312747326</t>
  </si>
  <si>
    <t>8.80602560853197</t>
  </si>
  <si>
    <t>4.87318695890029</t>
  </si>
  <si>
    <t>9.30586870662498</t>
  </si>
  <si>
    <t>14.1707074023232</t>
  </si>
  <si>
    <t>12.8865683932748</t>
  </si>
  <si>
    <t>8.63099681533366</t>
  </si>
  <si>
    <t>4.71339673232599</t>
  </si>
  <si>
    <t>9.21005334159255</t>
  </si>
  <si>
    <t>14.4659129273183</t>
  </si>
  <si>
    <t>13.9718894541672</t>
  </si>
  <si>
    <t>8.83777872514921</t>
  </si>
  <si>
    <t>5.40035490938</t>
  </si>
  <si>
    <t>9.79613262044201</t>
  </si>
  <si>
    <t>17.3232342791242</t>
  </si>
  <si>
    <t>17.6561158851081</t>
  </si>
  <si>
    <t>10.3591724523591</t>
  </si>
  <si>
    <t>5.85876973129258</t>
  </si>
  <si>
    <t>11.7762961527567</t>
  </si>
  <si>
    <t>16.5587685051662</t>
  </si>
  <si>
    <t>17.1834984388552</t>
  </si>
  <si>
    <t>9.84180193277519</t>
  </si>
  <si>
    <t>5.84236570247135</t>
  </si>
  <si>
    <t>11.3223192854301</t>
  </si>
  <si>
    <t>17.3884155198524</t>
  </si>
  <si>
    <t>16.7438380602436</t>
  </si>
  <si>
    <t>10.1224827170742</t>
  </si>
  <si>
    <t>6.32059115886176</t>
  </si>
  <si>
    <t>11.540030642558</t>
  </si>
  <si>
    <t>Indikator 8.1.1: Bei Bundes- und Landtagswahlen wahlberechtigte Bevölkerung mit Zuwanderungsgeschichte</t>
  </si>
  <si>
    <r>
      <t>Tabelle 8.1.1: Bei Bundes- und Landtagswahlen wahlberechtigte Bevölkerung mit Zuwanderungsgeschichte nach Altersgruppen und Geschlecht im Jahr 2019</t>
    </r>
    <r>
      <rPr>
        <vertAlign val="superscript"/>
        <sz val="9"/>
        <rFont val="NDSFrutiger 55 Roman"/>
      </rPr>
      <t>1)</t>
    </r>
  </si>
  <si>
    <t>Migration und Teilhabe in Niedersachsen - Integrationsmonitoring 2021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</si>
  <si>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</si>
  <si>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</si>
  <si>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</si>
  <si>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</t>
  </si>
  <si>
    <t>11.6890852865719</t>
  </si>
  <si>
    <t>8.67532296624198</t>
  </si>
  <si>
    <t>4.46261344810404</t>
  </si>
  <si>
    <t>9.28803759028066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</si>
</sst>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####0"/>
    <numFmt numFmtId="165" formatCode="#######0"/>
    <numFmt numFmtId="166" formatCode="###########0"/>
    <numFmt numFmtId="167" formatCode="########0.00"/>
    <numFmt numFmtId="168" formatCode="#\ ###\ ###"/>
    <numFmt numFmtId="169" formatCode="###\ ##0"/>
    <numFmt numFmtId="170" formatCode="[&lt;5]&quot;-&quot;;[&lt;10]\(0.0\);#\ ###.0"/>
    <numFmt numFmtId="171" formatCode="0.0"/>
  </numFmts>
  <fonts count="19" x14ac:knownFonts="1">
    <font>
      <sz val="9.5"/>
      <color rgb="FF000000"/>
      <name val="Arial"/>
    </font>
    <font>
      <sz val="9.5"/>
      <color rgb="FF112277"/>
      <name val="Arial"/>
      <family val="2"/>
    </font>
    <font>
      <sz val="11"/>
      <name val="NDSFrutiger 55 Roman"/>
    </font>
    <font>
      <sz val="9"/>
      <name val="NDSFrutiger 55 Roman"/>
    </font>
    <font>
      <vertAlign val="superscript"/>
      <sz val="9"/>
      <name val="NDSFrutiger 55 Roman"/>
    </font>
    <font>
      <sz val="6"/>
      <name val="NDSFrutiger 45 Light"/>
    </font>
    <font>
      <sz val="10"/>
      <name val="Arial"/>
      <family val="2"/>
    </font>
    <font>
      <sz val="6"/>
      <name val="NDSFrutiger 55 Roman"/>
    </font>
    <font>
      <sz val="6"/>
      <color theme="1"/>
      <name val="NDSFrutiger 45 Light"/>
    </font>
    <font>
      <sz val="6"/>
      <color rgb="FF000000"/>
      <name val="NDSFrutiger 45 Light"/>
    </font>
    <font>
      <sz val="6"/>
      <color rgb="FF000000"/>
      <name val="NDSFrutiger 55 Roman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  <font>
      <sz val="9.5"/>
      <color rgb="FF112277"/>
      <name val="Arial"/>
      <family val="2"/>
    </font>
    <font>
      <sz val="10"/>
      <color rgb="FF000000"/>
      <name val="NDSFrutiger 55 Roman"/>
    </font>
    <font>
      <u/>
      <sz val="9.5"/>
      <color theme="10"/>
      <name val="Arial"/>
      <family val="2"/>
    </font>
    <font>
      <u/>
      <sz val="6"/>
      <color theme="10"/>
      <name val="NDSFrutiger 45 Ligh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7" fillId="0" borderId="0" applyNumberFormat="0" applyFill="0" applyBorder="0" applyAlignment="0" applyProtection="0"/>
  </cellStyleXfs>
  <cellXfs count="92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0" borderId="0" xfId="0" applyBorder="1" applyProtection="1">
      <protection locked="0"/>
    </xf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69" fontId="5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170" fontId="5" fillId="0" borderId="0" xfId="0" applyNumberFormat="1" applyFont="1" applyBorder="1" applyAlignment="1">
      <alignment horizontal="right" vertical="center" wrapText="1"/>
    </xf>
    <xf numFmtId="171" fontId="5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170" fontId="5" fillId="0" borderId="0" xfId="0" applyNumberFormat="1" applyFont="1" applyBorder="1" applyAlignment="1">
      <alignment horizontal="right" wrapText="1"/>
    </xf>
    <xf numFmtId="171" fontId="5" fillId="0" borderId="0" xfId="0" applyNumberFormat="1" applyFont="1" applyBorder="1" applyAlignment="1">
      <alignment wrapText="1"/>
    </xf>
    <xf numFmtId="0" fontId="5" fillId="0" borderId="12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0" fillId="0" borderId="0" xfId="0" applyAlignment="1">
      <alignment horizontal="left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170" fontId="7" fillId="0" borderId="0" xfId="0" applyNumberFormat="1" applyFont="1" applyBorder="1" applyAlignment="1">
      <alignment horizontal="right" vertical="center" wrapText="1"/>
    </xf>
    <xf numFmtId="171" fontId="7" fillId="0" borderId="0" xfId="0" applyNumberFormat="1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2" fontId="0" fillId="2" borderId="0" xfId="0" applyNumberFormat="1" applyFont="1" applyFill="1" applyBorder="1" applyAlignment="1">
      <alignment horizontal="left"/>
    </xf>
    <xf numFmtId="165" fontId="12" fillId="3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left" vertical="top"/>
    </xf>
    <xf numFmtId="166" fontId="12" fillId="3" borderId="1" xfId="0" applyNumberFormat="1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 wrapText="1"/>
    </xf>
    <xf numFmtId="171" fontId="5" fillId="0" borderId="0" xfId="0" applyNumberFormat="1" applyFont="1" applyFill="1" applyBorder="1" applyAlignment="1">
      <alignment vertical="center" wrapText="1"/>
    </xf>
    <xf numFmtId="171" fontId="7" fillId="0" borderId="0" xfId="0" applyNumberFormat="1" applyFont="1" applyFill="1" applyBorder="1" applyAlignment="1">
      <alignment vertical="center" wrapText="1"/>
    </xf>
    <xf numFmtId="167" fontId="0" fillId="0" borderId="2" xfId="0" applyNumberFormat="1" applyFont="1" applyFill="1" applyBorder="1" applyAlignment="1">
      <alignment horizontal="right"/>
    </xf>
    <xf numFmtId="165" fontId="14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right"/>
    </xf>
    <xf numFmtId="166" fontId="14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0" fontId="14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/>
    <xf numFmtId="0" fontId="5" fillId="0" borderId="0" xfId="0" applyFont="1" applyFill="1" applyBorder="1" applyAlignment="1">
      <alignment vertical="center" wrapText="1"/>
    </xf>
    <xf numFmtId="170" fontId="5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 wrapText="1"/>
    </xf>
    <xf numFmtId="170" fontId="7" fillId="0" borderId="0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2" fillId="0" borderId="0" xfId="0" applyFont="1"/>
    <xf numFmtId="0" fontId="8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8" fontId="5" fillId="0" borderId="8" xfId="0" applyNumberFormat="1" applyFont="1" applyBorder="1" applyAlignment="1">
      <alignment horizontal="center" vertical="center" wrapText="1"/>
    </xf>
    <xf numFmtId="168" fontId="5" fillId="0" borderId="9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12" fillId="3" borderId="1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center"/>
    </xf>
    <xf numFmtId="164" fontId="12" fillId="3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vertical="center"/>
    </xf>
    <xf numFmtId="164" fontId="14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wrapText="1"/>
    </xf>
    <xf numFmtId="0" fontId="2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18" fillId="2" borderId="0" xfId="2" applyFont="1" applyFill="1" applyBorder="1" applyAlignment="1">
      <alignment horizontal="left"/>
    </xf>
  </cellXfs>
  <cellStyles count="3">
    <cellStyle name="Link" xfId="2" builtinId="8"/>
    <cellStyle name="Standard" xfId="0" builtinId="0"/>
    <cellStyle name="Standard_Tabelle_A_6_HT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9"/>
  </sheetPr>
  <dimension ref="B1:L65"/>
  <sheetViews>
    <sheetView showGridLines="0" tabSelected="1" zoomScale="130" zoomScaleNormal="130" workbookViewId="0">
      <selection sqref="A1:XFD1048576"/>
    </sheetView>
  </sheetViews>
  <sheetFormatPr baseColWidth="10" defaultRowHeight="12.75" x14ac:dyDescent="0.2"/>
  <cols>
    <col min="1" max="1" width="5.7109375" customWidth="1"/>
  </cols>
  <sheetData>
    <row r="1" spans="2:12" s="4" customFormat="1" x14ac:dyDescent="0.2">
      <c r="B1" s="57" t="s">
        <v>328</v>
      </c>
    </row>
    <row r="2" spans="2:12" s="4" customFormat="1" x14ac:dyDescent="0.2"/>
    <row r="3" spans="2:12" s="4" customFormat="1" ht="15" x14ac:dyDescent="0.25">
      <c r="B3" s="58" t="s">
        <v>326</v>
      </c>
      <c r="C3" s="51"/>
      <c r="D3" s="51"/>
      <c r="E3" s="51"/>
      <c r="F3" s="51"/>
      <c r="G3" s="51"/>
      <c r="H3" s="51"/>
      <c r="I3" s="51"/>
      <c r="J3" s="51"/>
      <c r="K3" s="3"/>
    </row>
    <row r="4" spans="2:12" s="6" customFormat="1" ht="13.5" x14ac:dyDescent="0.2">
      <c r="B4" s="57" t="s">
        <v>327</v>
      </c>
      <c r="C4" s="52"/>
      <c r="D4" s="52"/>
      <c r="E4" s="52"/>
      <c r="F4" s="52"/>
      <c r="G4" s="52"/>
      <c r="H4" s="52"/>
      <c r="I4" s="52"/>
      <c r="J4" s="52"/>
      <c r="K4" s="5"/>
    </row>
    <row r="5" spans="2:12" s="6" customFormat="1" ht="8.25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</row>
    <row r="6" spans="2:12" s="30" customFormat="1" ht="8.25" customHeight="1" x14ac:dyDescent="0.2">
      <c r="B6" s="60" t="s">
        <v>36</v>
      </c>
      <c r="C6" s="63" t="s">
        <v>37</v>
      </c>
      <c r="D6" s="66" t="s">
        <v>38</v>
      </c>
      <c r="E6" s="66"/>
      <c r="F6" s="66"/>
      <c r="G6" s="67" t="s">
        <v>39</v>
      </c>
      <c r="H6" s="68"/>
      <c r="I6" s="68"/>
      <c r="J6" s="29"/>
      <c r="K6" s="29"/>
    </row>
    <row r="7" spans="2:12" s="30" customFormat="1" ht="8.25" customHeight="1" x14ac:dyDescent="0.2">
      <c r="B7" s="61"/>
      <c r="C7" s="64"/>
      <c r="D7" s="8" t="s">
        <v>40</v>
      </c>
      <c r="E7" s="9" t="s">
        <v>41</v>
      </c>
      <c r="F7" s="11" t="s">
        <v>7</v>
      </c>
      <c r="G7" s="69"/>
      <c r="H7" s="70"/>
      <c r="I7" s="70"/>
      <c r="J7" s="29"/>
      <c r="K7" s="29"/>
    </row>
    <row r="8" spans="2:12" s="30" customFormat="1" ht="8.25" customHeight="1" x14ac:dyDescent="0.2">
      <c r="B8" s="61"/>
      <c r="C8" s="64"/>
      <c r="D8" s="71">
        <v>1000</v>
      </c>
      <c r="E8" s="72"/>
      <c r="F8" s="72"/>
      <c r="G8" s="11" t="s">
        <v>42</v>
      </c>
      <c r="H8" s="9" t="s">
        <v>41</v>
      </c>
      <c r="I8" s="11" t="s">
        <v>7</v>
      </c>
      <c r="J8" s="29"/>
      <c r="K8" s="29"/>
    </row>
    <row r="9" spans="2:12" s="30" customFormat="1" ht="8.25" customHeight="1" x14ac:dyDescent="0.2">
      <c r="B9" s="62"/>
      <c r="C9" s="65"/>
      <c r="D9" s="71"/>
      <c r="E9" s="72"/>
      <c r="F9" s="72"/>
      <c r="G9" s="73" t="s">
        <v>43</v>
      </c>
      <c r="H9" s="74"/>
      <c r="I9" s="74"/>
      <c r="J9" s="29"/>
      <c r="K9" s="29"/>
    </row>
    <row r="10" spans="2:12" s="30" customFormat="1" ht="8.25" customHeight="1" x14ac:dyDescent="0.2">
      <c r="B10" s="12">
        <v>1</v>
      </c>
      <c r="C10" s="12"/>
      <c r="D10" s="12">
        <v>2</v>
      </c>
      <c r="E10" s="12">
        <v>3</v>
      </c>
      <c r="F10" s="12">
        <v>4</v>
      </c>
      <c r="G10" s="12">
        <v>5</v>
      </c>
      <c r="H10" s="12">
        <v>6</v>
      </c>
      <c r="I10" s="12">
        <v>7</v>
      </c>
      <c r="J10" s="12"/>
      <c r="K10" s="12"/>
      <c r="L10" s="12"/>
    </row>
    <row r="11" spans="2:12" s="30" customFormat="1" ht="8.25" customHeight="1" x14ac:dyDescent="0.2">
      <c r="B11" s="13" t="s">
        <v>44</v>
      </c>
      <c r="C11" s="13">
        <v>2011</v>
      </c>
      <c r="D11" s="14">
        <f>' 2011'!$G$11/1000</f>
        <v>49.395949999999999</v>
      </c>
      <c r="E11" s="14">
        <f>' 2011'!$H$11/1000</f>
        <v>43.41377</v>
      </c>
      <c r="F11" s="14">
        <f>E11+D11</f>
        <v>92.809719999999999</v>
      </c>
      <c r="G11" s="15">
        <f>' 2011'!$G$11/' 2011'!$K$11*100</f>
        <v>16.374816331764272</v>
      </c>
      <c r="H11" s="15">
        <f>' 2011'!H11/' 2011'!L11*100</f>
        <v>15.398537063837336</v>
      </c>
      <c r="I11" s="15">
        <f>(' 2011'!$G$11+' 2011'!$H$11)/(' 2011'!$K$11+' 2011'!$L$11)*100</f>
        <v>15.903174342120485</v>
      </c>
      <c r="J11" s="29"/>
      <c r="K11" s="29"/>
    </row>
    <row r="12" spans="2:12" s="30" customFormat="1" ht="8.25" customHeight="1" x14ac:dyDescent="0.2">
      <c r="B12" s="13" t="s">
        <v>45</v>
      </c>
      <c r="C12" s="13">
        <v>2011</v>
      </c>
      <c r="D12" s="14">
        <f>' 2011'!G12/1000</f>
        <v>101.92383</v>
      </c>
      <c r="E12" s="14">
        <f>' 2011'!H12/1000</f>
        <v>104.17531</v>
      </c>
      <c r="F12" s="14">
        <f t="shared" ref="F12:F15" si="0">E12+D12</f>
        <v>206.09913999999998</v>
      </c>
      <c r="G12" s="15">
        <f>' 2011'!G12/' 2011'!K12*100</f>
        <v>11.536175825357917</v>
      </c>
      <c r="H12" s="15">
        <f>' 2011'!H12/' 2011'!L12*100</f>
        <v>11.835846259409939</v>
      </c>
      <c r="I12" s="15">
        <f>(' 2011'!G12+' 2011'!H12)/(' 2011'!K12+' 2011'!L12)*100</f>
        <v>11.685726689953926</v>
      </c>
      <c r="J12" s="29"/>
      <c r="K12" s="29"/>
    </row>
    <row r="13" spans="2:12" s="30" customFormat="1" ht="8.25" customHeight="1" x14ac:dyDescent="0.2">
      <c r="B13" s="13" t="s">
        <v>46</v>
      </c>
      <c r="C13" s="13">
        <v>2011</v>
      </c>
      <c r="D13" s="14">
        <f>' 2011'!G13/1000</f>
        <v>86.011289999999988</v>
      </c>
      <c r="E13" s="14">
        <f>' 2011'!H13/1000</f>
        <v>96.004519999999999</v>
      </c>
      <c r="F13" s="14">
        <f t="shared" si="0"/>
        <v>182.01580999999999</v>
      </c>
      <c r="G13" s="15">
        <f>' 2011'!G13/' 2011'!K13*100</f>
        <v>8.1601077357144955</v>
      </c>
      <c r="H13" s="15">
        <f>' 2011'!H13/' 2011'!L13*100</f>
        <v>9.089852014992287</v>
      </c>
      <c r="I13" s="15">
        <f>(' 2011'!G13+' 2011'!H13)/(' 2011'!K13+' 2011'!L13)*100</f>
        <v>8.6254483386351062</v>
      </c>
      <c r="J13" s="29"/>
      <c r="K13" s="29"/>
    </row>
    <row r="14" spans="2:12" s="30" customFormat="1" ht="8.25" customHeight="1" x14ac:dyDescent="0.2">
      <c r="B14" s="13" t="s">
        <v>47</v>
      </c>
      <c r="C14" s="13">
        <v>2011</v>
      </c>
      <c r="D14" s="14">
        <f>' 2011'!G14/1000</f>
        <v>31.317979999999999</v>
      </c>
      <c r="E14" s="14">
        <f>' 2011'!H14/1000</f>
        <v>42.319459999999999</v>
      </c>
      <c r="F14" s="14">
        <f t="shared" si="0"/>
        <v>73.637439999999998</v>
      </c>
      <c r="G14" s="15">
        <f>' 2011'!G14/' 2011'!K14*100</f>
        <v>4.5506122254154278</v>
      </c>
      <c r="H14" s="15">
        <f>' 2011'!H14/' 2011'!L14*100</f>
        <v>4.6011067847012033</v>
      </c>
      <c r="I14" s="15">
        <f>(' 2011'!G14+' 2011'!H14)/(' 2011'!K14+' 2011'!L14)*100</f>
        <v>4.5794951597736251</v>
      </c>
      <c r="J14" s="29"/>
      <c r="K14" s="29"/>
    </row>
    <row r="15" spans="2:12" s="34" customFormat="1" ht="8.25" customHeight="1" x14ac:dyDescent="0.2">
      <c r="B15" s="17" t="s">
        <v>7</v>
      </c>
      <c r="C15" s="17">
        <v>2011</v>
      </c>
      <c r="D15" s="31">
        <f>' 2011'!G15/1000</f>
        <v>268.64904999999999</v>
      </c>
      <c r="E15" s="31">
        <f>' 2011'!H15/1000</f>
        <v>285.91305999999997</v>
      </c>
      <c r="F15" s="31">
        <f t="shared" si="0"/>
        <v>554.56210999999996</v>
      </c>
      <c r="G15" s="32">
        <f>' 2011'!G15/' 2011'!K15*100</f>
        <v>9.1769477795528598</v>
      </c>
      <c r="H15" s="32">
        <f>' 2011'!H15/' 2011'!L15*100</f>
        <v>9.1111938031645465</v>
      </c>
      <c r="I15" s="32">
        <f>(' 2011'!G15+' 2011'!H15)/(' 2011'!K15+' 2011'!L15)*100</f>
        <v>9.142929222004609</v>
      </c>
      <c r="J15" s="33"/>
      <c r="K15" s="33"/>
    </row>
    <row r="16" spans="2:12" s="30" customFormat="1" ht="8.25" customHeight="1" x14ac:dyDescent="0.2">
      <c r="B16" s="13" t="s">
        <v>44</v>
      </c>
      <c r="C16" s="13">
        <v>2012</v>
      </c>
      <c r="D16" s="14">
        <f>' 2012'!G11/1000</f>
        <v>46.041519999999998</v>
      </c>
      <c r="E16" s="14">
        <f>' 2012'!H11/1000</f>
        <v>39.716989999999996</v>
      </c>
      <c r="F16" s="14">
        <f>E16+D16</f>
        <v>85.758510000000001</v>
      </c>
      <c r="G16" s="15">
        <f>' 2012'!G11/' 2012'!K$11*100</f>
        <v>15.829973271126754</v>
      </c>
      <c r="H16" s="15">
        <f>' 2012'!H11/' 2012'!L11*100</f>
        <v>14.790328045812377</v>
      </c>
      <c r="I16" s="15">
        <f>(' 2012'!G11+' 2012'!H11)/(' 2012'!K11+' 2012'!L11)*100</f>
        <v>15.330889096180472</v>
      </c>
      <c r="J16" s="29"/>
      <c r="K16" s="29"/>
    </row>
    <row r="17" spans="2:11" s="30" customFormat="1" ht="8.25" customHeight="1" x14ac:dyDescent="0.2">
      <c r="B17" s="13" t="s">
        <v>45</v>
      </c>
      <c r="C17" s="13">
        <v>2012</v>
      </c>
      <c r="D17" s="14">
        <f>' 2012'!G12/1000</f>
        <v>101.17434</v>
      </c>
      <c r="E17" s="14">
        <f>' 2012'!H12/1000</f>
        <v>105.36062</v>
      </c>
      <c r="F17" s="14">
        <f t="shared" ref="F17:F19" si="1">E17+D17</f>
        <v>206.53496000000001</v>
      </c>
      <c r="G17" s="15">
        <f>' 2012'!G12/' 2012'!K$12*100</f>
        <v>11.689085286571911</v>
      </c>
      <c r="H17" s="15">
        <f>' 2012'!H12/' 2012'!L12*100</f>
        <v>12.196344808456583</v>
      </c>
      <c r="I17" s="15">
        <f>(' 2012'!G12+' 2012'!H12)/(' 2012'!K12+' 2012'!L12)*100</f>
        <v>11.942469406982308</v>
      </c>
      <c r="J17" s="29"/>
      <c r="K17" s="29"/>
    </row>
    <row r="18" spans="2:11" s="30" customFormat="1" ht="8.25" customHeight="1" x14ac:dyDescent="0.2">
      <c r="B18" s="13" t="s">
        <v>46</v>
      </c>
      <c r="C18" s="13">
        <v>2012</v>
      </c>
      <c r="D18" s="14">
        <f>' 2012'!G13/1000</f>
        <v>93.794139999999999</v>
      </c>
      <c r="E18" s="14">
        <f>' 2012'!H13/1000</f>
        <v>98.775850000000005</v>
      </c>
      <c r="F18" s="14">
        <f t="shared" si="1"/>
        <v>192.56999000000002</v>
      </c>
      <c r="G18" s="15">
        <f>' 2012'!G13/' 2012'!K$13*100</f>
        <v>8.6753229662419784</v>
      </c>
      <c r="H18" s="15">
        <f>' 2012'!H13/' 2012'!L13*100</f>
        <v>9.1959978691350237</v>
      </c>
      <c r="I18" s="15">
        <f>(' 2012'!G13+' 2012'!H13)/(' 2012'!K13+' 2012'!L13)*100</f>
        <v>8.9348097603427039</v>
      </c>
      <c r="J18" s="29"/>
      <c r="K18" s="29"/>
    </row>
    <row r="19" spans="2:11" s="30" customFormat="1" ht="8.25" customHeight="1" x14ac:dyDescent="0.2">
      <c r="B19" s="13" t="s">
        <v>47</v>
      </c>
      <c r="C19" s="13">
        <v>2012</v>
      </c>
      <c r="D19" s="14">
        <f>' 2012'!G14/1000</f>
        <v>30.689880000000002</v>
      </c>
      <c r="E19" s="14">
        <f>' 2012'!H14/1000</f>
        <v>45.083239999999996</v>
      </c>
      <c r="F19" s="14">
        <f t="shared" si="1"/>
        <v>75.773120000000006</v>
      </c>
      <c r="G19" s="15">
        <f>' 2012'!G14/' 2012'!K$14*100</f>
        <v>4.4626134481040376</v>
      </c>
      <c r="H19" s="15">
        <f>' 2012'!H14/' 2012'!L14*100</f>
        <v>4.8949431553146123</v>
      </c>
      <c r="I19" s="15">
        <f>(' 2012'!G14+' 2012'!H14)/(' 2012'!K14+' 2012'!L14)*100</f>
        <v>4.7101276080597216</v>
      </c>
      <c r="J19" s="29"/>
      <c r="K19" s="29"/>
    </row>
    <row r="20" spans="2:11" s="34" customFormat="1" ht="8.25" customHeight="1" x14ac:dyDescent="0.2">
      <c r="B20" s="17" t="s">
        <v>7</v>
      </c>
      <c r="C20" s="17">
        <v>2012</v>
      </c>
      <c r="D20" s="31">
        <f>' 2012'!G15/1000</f>
        <v>271.69988000000001</v>
      </c>
      <c r="E20" s="31">
        <f>' 2012'!H15/1000</f>
        <v>288.93670000000003</v>
      </c>
      <c r="F20" s="31">
        <f t="shared" ref="F20" si="2">E20+D20</f>
        <v>560.63658000000009</v>
      </c>
      <c r="G20" s="32">
        <f>' 2012'!G15/' 2012'!K$15*100</f>
        <v>9.2880375902806556</v>
      </c>
      <c r="H20" s="32">
        <f>' 2012'!H15/' 2012'!L15*100</f>
        <v>9.2384700720590036</v>
      </c>
      <c r="I20" s="32">
        <f>(' 2012'!G15+' 2012'!H15)/(' 2012'!K15+' 2012'!L15)*100</f>
        <v>9.2624256117437511</v>
      </c>
      <c r="J20" s="33"/>
      <c r="K20" s="33"/>
    </row>
    <row r="21" spans="2:11" s="30" customFormat="1" ht="8.25" customHeight="1" x14ac:dyDescent="0.2">
      <c r="B21" s="13" t="s">
        <v>44</v>
      </c>
      <c r="C21" s="13">
        <v>2013</v>
      </c>
      <c r="D21" s="14">
        <f>' 2013'!G11/1000</f>
        <v>43.561419999999998</v>
      </c>
      <c r="E21" s="14">
        <f>' 2013'!H11/1000</f>
        <v>42.883629999999997</v>
      </c>
      <c r="F21" s="14">
        <f>E21+D21</f>
        <v>86.445049999999995</v>
      </c>
      <c r="G21" s="15">
        <f>' 2013'!G11/' 2013'!K11*100</f>
        <v>15.410178444827608</v>
      </c>
      <c r="H21" s="15">
        <f>' 2013'!H11/' 2013'!L11*100</f>
        <v>16.02359678447684</v>
      </c>
      <c r="I21" s="15">
        <f>(' 2013'!G11+' 2013'!H11)/(' 2013'!K11+' 2013'!L11)*100</f>
        <v>15.708498768106965</v>
      </c>
      <c r="J21" s="29"/>
      <c r="K21" s="29"/>
    </row>
    <row r="22" spans="2:11" s="30" customFormat="1" ht="8.25" customHeight="1" x14ac:dyDescent="0.2">
      <c r="B22" s="13" t="s">
        <v>45</v>
      </c>
      <c r="C22" s="13">
        <v>2013</v>
      </c>
      <c r="D22" s="14">
        <f>' 2013'!G12/1000</f>
        <v>109.29798</v>
      </c>
      <c r="E22" s="14">
        <f>' 2013'!H12/1000</f>
        <v>106.54449000000001</v>
      </c>
      <c r="F22" s="14">
        <f t="shared" ref="F22:F25" si="3">E22+D22</f>
        <v>215.84246999999999</v>
      </c>
      <c r="G22" s="15">
        <f>' 2013'!G12/' 2013'!K12*100</f>
        <v>12.743843612869247</v>
      </c>
      <c r="H22" s="15">
        <f>' 2013'!H12/' 2013'!L12*100</f>
        <v>12.6541880616247</v>
      </c>
      <c r="I22" s="15">
        <f>(' 2013'!G12+' 2013'!H12)/(' 2013'!K12+' 2013'!L12)*100</f>
        <v>12.699429478305122</v>
      </c>
      <c r="J22" s="29"/>
      <c r="K22" s="29"/>
    </row>
    <row r="23" spans="2:11" s="30" customFormat="1" ht="8.25" customHeight="1" x14ac:dyDescent="0.2">
      <c r="B23" s="13" t="s">
        <v>46</v>
      </c>
      <c r="C23" s="13">
        <v>2013</v>
      </c>
      <c r="D23" s="14">
        <f>' 2013'!G13/1000</f>
        <v>95.905460000000005</v>
      </c>
      <c r="E23" s="14">
        <f>' 2013'!H13/1000</f>
        <v>100.40627000000001</v>
      </c>
      <c r="F23" s="14">
        <f t="shared" si="3"/>
        <v>196.31173000000001</v>
      </c>
      <c r="G23" s="15">
        <f>' 2013'!G13/' 2013'!K13*100</f>
        <v>8.8746589454064946</v>
      </c>
      <c r="H23" s="15">
        <f>' 2013'!H13/' 2013'!L13*100</f>
        <v>9.1661793558104687</v>
      </c>
      <c r="I23" s="15">
        <f>(' 2013'!G13+' 2013'!H13)/(' 2013'!K13+' 2013'!L13)*100</f>
        <v>9.0214060118099653</v>
      </c>
      <c r="J23" s="29"/>
      <c r="K23" s="29"/>
    </row>
    <row r="24" spans="2:11" s="30" customFormat="1" ht="8.25" customHeight="1" x14ac:dyDescent="0.2">
      <c r="B24" s="13" t="s">
        <v>47</v>
      </c>
      <c r="C24" s="13">
        <v>2013</v>
      </c>
      <c r="D24" s="14">
        <f>' 2013'!G14/1000</f>
        <v>32.456249999999997</v>
      </c>
      <c r="E24" s="14">
        <f>' 2013'!H14/1000</f>
        <v>46.073459999999997</v>
      </c>
      <c r="F24" s="14">
        <f t="shared" si="3"/>
        <v>78.529709999999994</v>
      </c>
      <c r="G24" s="15">
        <f>' 2013'!G14/' 2013'!K14*100</f>
        <v>4.5794359596648713</v>
      </c>
      <c r="H24" s="15">
        <f>' 2013'!H14/' 2013'!L14*100</f>
        <v>4.9825264553691939</v>
      </c>
      <c r="I24" s="15">
        <f>(' 2013'!G14+' 2013'!H14)/(' 2013'!K14+' 2013'!L14)*100</f>
        <v>4.8076280791470127</v>
      </c>
      <c r="J24" s="29"/>
      <c r="K24" s="29"/>
    </row>
    <row r="25" spans="2:11" s="34" customFormat="1" ht="8.25" customHeight="1" x14ac:dyDescent="0.2">
      <c r="B25" s="17" t="s">
        <v>7</v>
      </c>
      <c r="C25" s="17">
        <v>2013</v>
      </c>
      <c r="D25" s="31">
        <f>' 2013'!G15/1000</f>
        <v>281.22111000000001</v>
      </c>
      <c r="E25" s="31">
        <f>' 2013'!H15/1000</f>
        <v>295.90785999999997</v>
      </c>
      <c r="F25" s="31">
        <f t="shared" si="3"/>
        <v>577.12896999999998</v>
      </c>
      <c r="G25" s="32">
        <f>' 2013'!G15/' 2013'!K15*100</f>
        <v>9.5988478724704596</v>
      </c>
      <c r="H25" s="32">
        <f>' 2013'!H15/' 2013'!L15*100</f>
        <v>9.4548366194110027</v>
      </c>
      <c r="I25" s="32">
        <f>(' 2013'!G15+' 2013'!H15)/(' 2013'!K15+' 2013'!L15)*100</f>
        <v>9.5244660755135637</v>
      </c>
      <c r="J25" s="33"/>
      <c r="K25" s="33"/>
    </row>
    <row r="26" spans="2:11" s="30" customFormat="1" ht="8.25" customHeight="1" x14ac:dyDescent="0.2">
      <c r="B26" s="13" t="s">
        <v>44</v>
      </c>
      <c r="C26" s="13">
        <v>2014</v>
      </c>
      <c r="D26" s="14">
        <f>' 2014'!G11/1000</f>
        <v>36.484699999999997</v>
      </c>
      <c r="E26" s="14">
        <f>' 2014'!H11/1000</f>
        <v>37.825530000000001</v>
      </c>
      <c r="F26" s="14">
        <f>E26+D26</f>
        <v>74.31022999999999</v>
      </c>
      <c r="G26" s="15">
        <f>' 2014'!G11/' 2014'!K11*100</f>
        <v>12.953367599713259</v>
      </c>
      <c r="H26" s="40">
        <f>' 2014'!H11/' 2014'!L11*100</f>
        <v>14.363902403236123</v>
      </c>
      <c r="I26" s="15">
        <f>(' 2014'!G11+' 2014'!H11)/(' 2014'!K11+' 2014'!L11)*100</f>
        <v>13.634921849717568</v>
      </c>
      <c r="J26" s="29"/>
      <c r="K26" s="29"/>
    </row>
    <row r="27" spans="2:11" s="30" customFormat="1" ht="8.25" customHeight="1" x14ac:dyDescent="0.2">
      <c r="B27" s="13" t="s">
        <v>45</v>
      </c>
      <c r="C27" s="13">
        <v>2014</v>
      </c>
      <c r="D27" s="14">
        <f>' 2014'!G12/1000</f>
        <v>107.87508</v>
      </c>
      <c r="E27" s="14">
        <f>' 2014'!H12/1000</f>
        <v>109.11467999999999</v>
      </c>
      <c r="F27" s="14">
        <f t="shared" ref="F27:F30" si="4">E27+D27</f>
        <v>216.98975999999999</v>
      </c>
      <c r="G27" s="15">
        <f>' 2014'!G12/' 2014'!K12*100</f>
        <v>12.740997185585199</v>
      </c>
      <c r="H27" s="40">
        <f>' 2014'!H12/' 2014'!L12*100</f>
        <v>13.151221654628973</v>
      </c>
      <c r="I27" s="15">
        <f>(' 2014'!G12+' 2014'!H12)/(' 2014'!K12+' 2014'!L12)*100</f>
        <v>12.944031274732581</v>
      </c>
      <c r="J27" s="29"/>
      <c r="K27" s="29"/>
    </row>
    <row r="28" spans="2:11" s="30" customFormat="1" ht="8.25" customHeight="1" x14ac:dyDescent="0.2">
      <c r="B28" s="13" t="s">
        <v>46</v>
      </c>
      <c r="C28" s="13">
        <v>2014</v>
      </c>
      <c r="D28" s="14">
        <f>' 2014'!G13/1000</f>
        <v>93.629410000000007</v>
      </c>
      <c r="E28" s="14">
        <f>' 2014'!H13/1000</f>
        <v>99.10548</v>
      </c>
      <c r="F28" s="14">
        <f t="shared" si="4"/>
        <v>192.73489000000001</v>
      </c>
      <c r="G28" s="15">
        <f>' 2014'!G13/' 2014'!K13*100</f>
        <v>8.6036560503302084</v>
      </c>
      <c r="H28" s="40">
        <f>' 2014'!H13/' 2014'!L13*100</f>
        <v>9.0061574992793894</v>
      </c>
      <c r="I28" s="15">
        <f>(' 2014'!G13+' 2014'!H13)/(' 2014'!K13+' 2014'!L13)*100</f>
        <v>8.8060256085319679</v>
      </c>
      <c r="J28" s="29"/>
      <c r="K28" s="29"/>
    </row>
    <row r="29" spans="2:11" s="30" customFormat="1" ht="8.25" customHeight="1" x14ac:dyDescent="0.2">
      <c r="B29" s="13" t="s">
        <v>47</v>
      </c>
      <c r="C29" s="13">
        <v>2014</v>
      </c>
      <c r="D29" s="14">
        <f>' 2014'!G14/1000</f>
        <v>35.691549999999999</v>
      </c>
      <c r="E29" s="14">
        <f>' 2014'!H14/1000</f>
        <v>45.269220000000004</v>
      </c>
      <c r="F29" s="14">
        <f t="shared" si="4"/>
        <v>80.960769999999997</v>
      </c>
      <c r="G29" s="15">
        <f>' 2014'!G14/' 2014'!K14*100</f>
        <v>4.9045488312654397</v>
      </c>
      <c r="H29" s="40">
        <f>' 2014'!H14/' 2014'!L14*100</f>
        <v>4.8487417153852039</v>
      </c>
      <c r="I29" s="15">
        <f>(' 2014'!G14+' 2014'!H14)/(' 2014'!K14+' 2014'!L14)*100</f>
        <v>4.8731869589002903</v>
      </c>
      <c r="J29" s="29"/>
      <c r="K29" s="29"/>
    </row>
    <row r="30" spans="2:11" s="34" customFormat="1" ht="8.25" customHeight="1" x14ac:dyDescent="0.2">
      <c r="B30" s="17" t="s">
        <v>7</v>
      </c>
      <c r="C30" s="17">
        <v>2014</v>
      </c>
      <c r="D30" s="31">
        <f>' 2014'!G15/1000</f>
        <v>273.68074000000001</v>
      </c>
      <c r="E30" s="31">
        <f>' 2014'!H15/1000</f>
        <v>291.31491</v>
      </c>
      <c r="F30" s="31">
        <f t="shared" si="4"/>
        <v>564.99565000000007</v>
      </c>
      <c r="G30" s="32">
        <f>' 2014'!G15/' 2014'!K15*100</f>
        <v>9.2952305176292285</v>
      </c>
      <c r="H30" s="41">
        <f>' 2014'!H15/' 2014'!L15*100</f>
        <v>9.3158851418018607</v>
      </c>
      <c r="I30" s="32">
        <f>(' 2014'!G15+' 2014'!H15)/(' 2014'!K15+' 2014'!L15)*100</f>
        <v>9.3058687066249792</v>
      </c>
      <c r="J30" s="33"/>
      <c r="K30" s="33"/>
    </row>
    <row r="31" spans="2:11" s="30" customFormat="1" ht="8.25" customHeight="1" x14ac:dyDescent="0.2">
      <c r="B31" s="13" t="s">
        <v>44</v>
      </c>
      <c r="C31" s="13">
        <v>2015</v>
      </c>
      <c r="D31" s="14">
        <f>' 2015'!G11/1000</f>
        <v>39.851529999999997</v>
      </c>
      <c r="E31" s="14">
        <f>' 2015'!H11/1000</f>
        <v>36.345699999999994</v>
      </c>
      <c r="F31" s="14">
        <f>E31+D31</f>
        <v>76.19722999999999</v>
      </c>
      <c r="G31" s="15">
        <f>' 2015'!G11/' 2015'!K11*100</f>
        <v>14.319157564260006</v>
      </c>
      <c r="H31" s="15">
        <f>' 2015'!H11/' 2015'!L11*100</f>
        <v>14.011435995146496</v>
      </c>
      <c r="I31" s="15">
        <f>(' 2015'!G11+' 2015'!H11)/(' 2015'!K11+' 2015'!L11)*100</f>
        <v>14.17070740232322</v>
      </c>
      <c r="J31" s="29"/>
      <c r="K31" s="29"/>
    </row>
    <row r="32" spans="2:11" s="30" customFormat="1" ht="8.25" customHeight="1" x14ac:dyDescent="0.2">
      <c r="B32" s="13" t="s">
        <v>45</v>
      </c>
      <c r="C32" s="13">
        <v>2015</v>
      </c>
      <c r="D32" s="14">
        <f>' 2015'!G12/1000</f>
        <v>106.21704</v>
      </c>
      <c r="E32" s="14">
        <f>' 2015'!H12/1000</f>
        <v>107.25866000000001</v>
      </c>
      <c r="F32" s="14">
        <f t="shared" ref="F32:F35" si="5">E32+D32</f>
        <v>213.47570000000002</v>
      </c>
      <c r="G32" s="15">
        <f>' 2015'!G12/' 2015'!K12*100</f>
        <v>12.6894189278841</v>
      </c>
      <c r="H32" s="15">
        <f>' 2015'!H12/' 2015'!L12*100</f>
        <v>13.087934705056975</v>
      </c>
      <c r="I32" s="15">
        <f>(' 2015'!G12+' 2015'!H12)/(' 2015'!K12+' 2015'!L12)*100</f>
        <v>12.886568393274841</v>
      </c>
      <c r="J32" s="29"/>
      <c r="K32" s="29"/>
    </row>
    <row r="33" spans="2:11" s="30" customFormat="1" ht="8.25" customHeight="1" x14ac:dyDescent="0.2">
      <c r="B33" s="13" t="s">
        <v>46</v>
      </c>
      <c r="C33" s="13">
        <v>2015</v>
      </c>
      <c r="D33" s="14">
        <f>' 2015'!G13/1000</f>
        <v>93.883449999999996</v>
      </c>
      <c r="E33" s="14">
        <f>' 2015'!H13/1000</f>
        <v>100.07469</v>
      </c>
      <c r="F33" s="14">
        <f t="shared" si="5"/>
        <v>193.95814000000001</v>
      </c>
      <c r="G33" s="15">
        <f>' 2015'!G13/' 2015'!K13*100</f>
        <v>8.4355978708858963</v>
      </c>
      <c r="H33" s="15">
        <f>' 2015'!H13/' 2015'!L13*100</f>
        <v>8.8227195460663896</v>
      </c>
      <c r="I33" s="15">
        <f>(' 2015'!G13+' 2015'!H13)/(' 2015'!K13+' 2015'!L13)*100</f>
        <v>8.6309968153336616</v>
      </c>
      <c r="J33" s="29"/>
      <c r="K33" s="29"/>
    </row>
    <row r="34" spans="2:11" s="30" customFormat="1" ht="8.25" customHeight="1" x14ac:dyDescent="0.2">
      <c r="B34" s="13" t="s">
        <v>47</v>
      </c>
      <c r="C34" s="13">
        <v>2015</v>
      </c>
      <c r="D34" s="14">
        <f>' 2015'!G14/1000</f>
        <v>33.258040000000001</v>
      </c>
      <c r="E34" s="14">
        <f>' 2015'!H14/1000</f>
        <v>44.901480000000006</v>
      </c>
      <c r="F34" s="14">
        <f t="shared" si="5"/>
        <v>78.159520000000015</v>
      </c>
      <c r="G34" s="15">
        <f>' 2015'!G14/' 2015'!K14*100</f>
        <v>4.5546291419798681</v>
      </c>
      <c r="H34" s="15">
        <f>' 2015'!H14/' 2015'!L14*100</f>
        <v>4.8383188428484809</v>
      </c>
      <c r="I34" s="15">
        <f>(' 2015'!G14+' 2015'!H14)/(' 2015'!K14+' 2015'!L14)*100</f>
        <v>4.7133967323259851</v>
      </c>
      <c r="J34" s="29"/>
      <c r="K34" s="29"/>
    </row>
    <row r="35" spans="2:11" s="34" customFormat="1" ht="8.25" customHeight="1" x14ac:dyDescent="0.2">
      <c r="B35" s="17" t="s">
        <v>7</v>
      </c>
      <c r="C35" s="17">
        <v>2015</v>
      </c>
      <c r="D35" s="31">
        <f>' 2015'!G15/1000</f>
        <v>273.21007000000003</v>
      </c>
      <c r="E35" s="31">
        <f>' 2015'!H15/1000</f>
        <v>288.58053999999998</v>
      </c>
      <c r="F35" s="31">
        <f t="shared" si="5"/>
        <v>561.79061000000002</v>
      </c>
      <c r="G35" s="32">
        <f>' 2015'!G15/' 2015'!K15*100</f>
        <v>9.2347250762275301</v>
      </c>
      <c r="H35" s="32">
        <f>' 2015'!H15/' 2015'!L15*100</f>
        <v>9.1868168565262902</v>
      </c>
      <c r="I35" s="32">
        <f>(' 2015'!G15+' 2015'!H15)/(' 2015'!K15+' 2015'!L15)*100</f>
        <v>9.2100533415925501</v>
      </c>
      <c r="J35" s="33"/>
      <c r="K35" s="33"/>
    </row>
    <row r="36" spans="2:11" s="30" customFormat="1" ht="8.25" customHeight="1" x14ac:dyDescent="0.2">
      <c r="B36" s="13" t="s">
        <v>44</v>
      </c>
      <c r="C36" s="13">
        <v>2016</v>
      </c>
      <c r="D36" s="14">
        <f>' 2016'!G11/1000</f>
        <v>44.005269999999996</v>
      </c>
      <c r="E36" s="14">
        <f>' 2016'!H11/1000</f>
        <v>35.384910000000005</v>
      </c>
      <c r="F36" s="14">
        <f>E36+D36</f>
        <v>79.390180000000001</v>
      </c>
      <c r="G36" s="15">
        <f>' 2016'!G11/' 2016'!K11*100</f>
        <v>15.344135589650715</v>
      </c>
      <c r="H36" s="15">
        <f>' 2016'!H11/' 2016'!L11*100</f>
        <v>13.504670773150378</v>
      </c>
      <c r="I36" s="15">
        <f>(' 2016'!G11+' 2016'!H11)/(' 2016'!K11+' 2016'!L11)*100</f>
        <v>14.465912927318344</v>
      </c>
      <c r="J36" s="29"/>
      <c r="K36" s="29"/>
    </row>
    <row r="37" spans="2:11" s="30" customFormat="1" ht="8.25" customHeight="1" x14ac:dyDescent="0.2">
      <c r="B37" s="13" t="s">
        <v>45</v>
      </c>
      <c r="C37" s="13">
        <v>2016</v>
      </c>
      <c r="D37" s="14">
        <f>' 2016'!G12/1000</f>
        <v>116.25483</v>
      </c>
      <c r="E37" s="14">
        <f>' 2016'!H12/1000</f>
        <v>111.55392000000001</v>
      </c>
      <c r="F37" s="14">
        <f t="shared" ref="F37:F40" si="6">E37+D37</f>
        <v>227.80875</v>
      </c>
      <c r="G37" s="15">
        <f>' 2016'!G12/' 2016'!K12*100</f>
        <v>14.034230462259533</v>
      </c>
      <c r="H37" s="15">
        <f>' 2016'!H12/' 2016'!L12*100</f>
        <v>13.907508011371913</v>
      </c>
      <c r="I37" s="15">
        <f>(' 2016'!G12+' 2016'!H12)/(' 2016'!K12+' 2016'!L12)*100</f>
        <v>13.971889454167153</v>
      </c>
      <c r="J37" s="29"/>
      <c r="K37" s="29"/>
    </row>
    <row r="38" spans="2:11" s="30" customFormat="1" ht="8.25" customHeight="1" x14ac:dyDescent="0.2">
      <c r="B38" s="13" t="s">
        <v>46</v>
      </c>
      <c r="C38" s="13">
        <v>2016</v>
      </c>
      <c r="D38" s="14">
        <f>' 2016'!G13/1000</f>
        <v>96.441009999999991</v>
      </c>
      <c r="E38" s="14">
        <f>' 2016'!H13/1000</f>
        <v>103.83453</v>
      </c>
      <c r="F38" s="14">
        <f t="shared" si="6"/>
        <v>200.27553999999998</v>
      </c>
      <c r="G38" s="15">
        <f>' 2016'!G13/' 2016'!K13*100</f>
        <v>8.5520009060556745</v>
      </c>
      <c r="H38" s="15">
        <f>' 2016'!H13/' 2016'!L13*100</f>
        <v>9.1208636156057601</v>
      </c>
      <c r="I38" s="15">
        <f>(' 2016'!G13+' 2016'!H13)/(' 2016'!K13+' 2016'!L13)*100</f>
        <v>8.8377787251492101</v>
      </c>
      <c r="J38" s="29"/>
      <c r="K38" s="29"/>
    </row>
    <row r="39" spans="2:11" s="30" customFormat="1" ht="8.25" customHeight="1" x14ac:dyDescent="0.2">
      <c r="B39" s="13" t="s">
        <v>47</v>
      </c>
      <c r="C39" s="13">
        <v>2016</v>
      </c>
      <c r="D39" s="14">
        <f>' 2016'!G14/1000</f>
        <v>37.959120000000006</v>
      </c>
      <c r="E39" s="14">
        <f>' 2016'!H14/1000</f>
        <v>50.489629999999998</v>
      </c>
      <c r="F39" s="14">
        <f t="shared" si="6"/>
        <v>88.448750000000004</v>
      </c>
      <c r="G39" s="15">
        <f>' 2016'!G14/' 2016'!K14*100</f>
        <v>5.3032939010692299</v>
      </c>
      <c r="H39" s="15">
        <f>' 2016'!H14/' 2016'!L14*100</f>
        <v>5.4756996019379063</v>
      </c>
      <c r="I39" s="15">
        <f>(' 2016'!G14+' 2016'!H14)/(' 2016'!K14+' 2016'!L14)*100</f>
        <v>5.4003549093800007</v>
      </c>
      <c r="J39" s="29"/>
      <c r="K39" s="29"/>
    </row>
    <row r="40" spans="2:11" s="34" customFormat="1" ht="8.25" customHeight="1" x14ac:dyDescent="0.2">
      <c r="B40" s="17" t="s">
        <v>7</v>
      </c>
      <c r="C40" s="17">
        <v>2016</v>
      </c>
      <c r="D40" s="31">
        <f>' 2016'!G15/1000</f>
        <v>294.66022999999996</v>
      </c>
      <c r="E40" s="31">
        <f>' 2016'!H15/1000</f>
        <v>301.26299</v>
      </c>
      <c r="F40" s="31">
        <f t="shared" si="6"/>
        <v>595.9232199999999</v>
      </c>
      <c r="G40" s="32">
        <f>' 2016'!G15/' 2016'!K15*100</f>
        <v>9.9593766853289623</v>
      </c>
      <c r="H40" s="32">
        <f>' 2016'!H15/' 2016'!L15*100</f>
        <v>9.6415614985949905</v>
      </c>
      <c r="I40" s="32">
        <f>(' 2016'!G15+' 2016'!H15)/(' 2016'!K15+' 2016'!L15)*100</f>
        <v>9.7961326204420125</v>
      </c>
      <c r="J40" s="33"/>
      <c r="K40" s="33"/>
    </row>
    <row r="41" spans="2:11" s="30" customFormat="1" ht="8.25" customHeight="1" x14ac:dyDescent="0.2">
      <c r="B41" s="13" t="s">
        <v>44</v>
      </c>
      <c r="C41" s="13">
        <v>2017</v>
      </c>
      <c r="D41" s="14">
        <f>' 2017'!G11/1000</f>
        <v>53.054550000000006</v>
      </c>
      <c r="E41" s="14">
        <f>' 2017'!H11/1000</f>
        <v>42.716800000000006</v>
      </c>
      <c r="F41" s="14">
        <f>E41+D41</f>
        <v>95.771350000000012</v>
      </c>
      <c r="G41" s="15">
        <f>' 2017'!G11/' 2017'!K11*100</f>
        <v>18.439419952897143</v>
      </c>
      <c r="H41" s="15">
        <f>' 2017'!H11/' 2017'!L11*100</f>
        <v>16.111910732120929</v>
      </c>
      <c r="I41" s="15">
        <f>(' 2017'!G11+' 2017'!H11)/(' 2017'!K11+' 2017'!L11)*100</f>
        <v>17.323234279124218</v>
      </c>
      <c r="J41" s="29"/>
      <c r="K41" s="29"/>
    </row>
    <row r="42" spans="2:11" s="30" customFormat="1" ht="8.25" customHeight="1" x14ac:dyDescent="0.2">
      <c r="B42" s="13" t="s">
        <v>45</v>
      </c>
      <c r="C42" s="13">
        <v>2017</v>
      </c>
      <c r="D42" s="14">
        <f>' 2017'!G12/1000</f>
        <v>144.42716000000001</v>
      </c>
      <c r="E42" s="14">
        <f>' 2017'!H12/1000</f>
        <v>137.24038000000002</v>
      </c>
      <c r="F42" s="14">
        <f t="shared" ref="F42:F45" si="7">E42+D42</f>
        <v>281.66754000000003</v>
      </c>
      <c r="G42" s="15">
        <f>' 2017'!G12/' 2017'!K12*100</f>
        <v>17.820437552845892</v>
      </c>
      <c r="H42" s="15">
        <f>' 2017'!H12/' 2017'!L12*100</f>
        <v>17.486430438862701</v>
      </c>
      <c r="I42" s="15">
        <f>(' 2017'!G12+' 2017'!H12)/(' 2017'!K12+' 2017'!L12)*100</f>
        <v>17.656115885108061</v>
      </c>
      <c r="J42" s="29"/>
      <c r="K42" s="29"/>
    </row>
    <row r="43" spans="2:11" s="30" customFormat="1" ht="8.25" customHeight="1" x14ac:dyDescent="0.2">
      <c r="B43" s="13" t="s">
        <v>46</v>
      </c>
      <c r="C43" s="13">
        <v>2017</v>
      </c>
      <c r="D43" s="14">
        <f>' 2017'!G13/1000</f>
        <v>110.92681</v>
      </c>
      <c r="E43" s="14">
        <f>' 2017'!H13/1000</f>
        <v>121.26992999999999</v>
      </c>
      <c r="F43" s="14">
        <f t="shared" si="7"/>
        <v>232.19673999999998</v>
      </c>
      <c r="G43" s="15">
        <f>' 2017'!G13/' 2017'!K13*100</f>
        <v>9.9407784816758706</v>
      </c>
      <c r="H43" s="15">
        <f>' 2017'!H13/' 2017'!L13*100</f>
        <v>10.773958080048111</v>
      </c>
      <c r="I43" s="15">
        <f>(' 2017'!G13+' 2017'!H13)/(' 2017'!K13+' 2017'!L13)*100</f>
        <v>10.359172452359093</v>
      </c>
      <c r="J43" s="29"/>
      <c r="K43" s="29"/>
    </row>
    <row r="44" spans="2:11" s="30" customFormat="1" ht="8.25" customHeight="1" x14ac:dyDescent="0.2">
      <c r="B44" s="13" t="s">
        <v>47</v>
      </c>
      <c r="C44" s="13">
        <v>2017</v>
      </c>
      <c r="D44" s="14">
        <f>' 2017'!G14/1000</f>
        <v>41.625620000000005</v>
      </c>
      <c r="E44" s="14">
        <f>' 2017'!H14/1000</f>
        <v>50.156440000000003</v>
      </c>
      <c r="F44" s="14">
        <f t="shared" si="7"/>
        <v>91.782060000000001</v>
      </c>
      <c r="G44" s="15">
        <f>' 2017'!G14/' 2017'!K14*100</f>
        <v>5.9378318761718667</v>
      </c>
      <c r="H44" s="15">
        <f>' 2017'!H14/' 2017'!L14*100</f>
        <v>5.7947360652354281</v>
      </c>
      <c r="I44" s="15">
        <f>(' 2017'!G14+' 2017'!H14)/(' 2017'!K14+' 2017'!L14)*100</f>
        <v>5.8587697312925808</v>
      </c>
      <c r="J44" s="29"/>
      <c r="K44" s="29"/>
    </row>
    <row r="45" spans="2:11" s="34" customFormat="1" ht="8.25" customHeight="1" x14ac:dyDescent="0.2">
      <c r="B45" s="17" t="s">
        <v>7</v>
      </c>
      <c r="C45" s="17">
        <v>2017</v>
      </c>
      <c r="D45" s="31">
        <f>' 2017'!G15/1000</f>
        <v>350.03414000000004</v>
      </c>
      <c r="E45" s="31">
        <f>' 2017'!H15/1000</f>
        <v>351.38353999999998</v>
      </c>
      <c r="F45" s="31">
        <f t="shared" si="7"/>
        <v>701.41768000000002</v>
      </c>
      <c r="G45" s="32">
        <f>' 2017'!G15/' 2017'!K15*100</f>
        <v>12.007694836952282</v>
      </c>
      <c r="H45" s="32">
        <f>' 2017'!H15/' 2017'!L15*100</f>
        <v>11.554486278898048</v>
      </c>
      <c r="I45" s="32">
        <f>(' 2017'!G15+' 2017'!H15)/(' 2017'!K15+' 2017'!L15)*100</f>
        <v>11.776296152756677</v>
      </c>
      <c r="J45" s="33"/>
      <c r="K45" s="33"/>
    </row>
    <row r="46" spans="2:11" s="30" customFormat="1" ht="8.25" customHeight="1" x14ac:dyDescent="0.2">
      <c r="B46" s="13" t="s">
        <v>44</v>
      </c>
      <c r="C46" s="13">
        <v>2018</v>
      </c>
      <c r="D46" s="14">
        <f>' 2018'!G11/1000</f>
        <v>47.080760000000005</v>
      </c>
      <c r="E46" s="14">
        <f>' 2018'!H11/1000</f>
        <v>42.174160000000001</v>
      </c>
      <c r="F46" s="14">
        <f>E46+D46</f>
        <v>89.254919999999998</v>
      </c>
      <c r="G46" s="15">
        <f>' 2018'!G11/' 2018'!K11*100</f>
        <v>16.781549632752697</v>
      </c>
      <c r="H46" s="15">
        <f>' 2018'!H11/' 2018'!L11*100</f>
        <v>16.316953944920296</v>
      </c>
      <c r="I46" s="15">
        <f>(' 2018'!G11+' 2018'!H11)/(' 2018'!K11+' 2018'!L11)*100</f>
        <v>16.558768505166249</v>
      </c>
      <c r="J46" s="29"/>
      <c r="K46" s="29"/>
    </row>
    <row r="47" spans="2:11" s="30" customFormat="1" ht="8.25" customHeight="1" x14ac:dyDescent="0.2">
      <c r="B47" s="13" t="s">
        <v>45</v>
      </c>
      <c r="C47" s="13">
        <v>2018</v>
      </c>
      <c r="D47" s="14">
        <f>' 2018'!G12/1000</f>
        <v>137.56186</v>
      </c>
      <c r="E47" s="14">
        <f>' 2018'!H12/1000</f>
        <v>133.2397</v>
      </c>
      <c r="F47" s="14">
        <f t="shared" ref="F47:F50" si="8">E47+D47</f>
        <v>270.80155999999999</v>
      </c>
      <c r="G47" s="15">
        <f>' 2018'!G12/' 2018'!K12*100</f>
        <v>17.241570946074667</v>
      </c>
      <c r="H47" s="15">
        <f>' 2018'!H12/' 2018'!L12*100</f>
        <v>17.123951133140565</v>
      </c>
      <c r="I47" s="15">
        <f>(' 2018'!G12+' 2018'!H12)/(' 2018'!K12+' 2018'!L12)*100</f>
        <v>17.183498438855164</v>
      </c>
      <c r="J47" s="29"/>
      <c r="K47" s="29"/>
    </row>
    <row r="48" spans="2:11" s="30" customFormat="1" ht="8.25" customHeight="1" x14ac:dyDescent="0.2">
      <c r="B48" s="13" t="s">
        <v>46</v>
      </c>
      <c r="C48" s="13">
        <v>2018</v>
      </c>
      <c r="D48" s="14">
        <f>' 2018'!G13/1000</f>
        <v>103.33179</v>
      </c>
      <c r="E48" s="14">
        <f>' 2018'!H13/1000</f>
        <v>114.24866</v>
      </c>
      <c r="F48" s="14">
        <f t="shared" si="8"/>
        <v>217.58044999999998</v>
      </c>
      <c r="G48" s="15">
        <f>' 2018'!G13/' 2018'!K13*100</f>
        <v>9.4200431598790022</v>
      </c>
      <c r="H48" s="15">
        <f>' 2018'!H13/' 2018'!L13*100</f>
        <v>10.257158554915771</v>
      </c>
      <c r="I48" s="15">
        <f>(' 2018'!G13+' 2018'!H13)/(' 2018'!K13+' 2018'!L13)*100</f>
        <v>9.8418019327751871</v>
      </c>
      <c r="J48" s="29"/>
      <c r="K48" s="29"/>
    </row>
    <row r="49" spans="2:11" s="30" customFormat="1" ht="8.25" customHeight="1" x14ac:dyDescent="0.2">
      <c r="B49" s="13" t="s">
        <v>47</v>
      </c>
      <c r="C49" s="13">
        <v>2018</v>
      </c>
      <c r="D49" s="14">
        <f>' 2018'!G14/1000</f>
        <v>40.9163</v>
      </c>
      <c r="E49" s="14">
        <f>' 2018'!H14/1000</f>
        <v>52.757599999999996</v>
      </c>
      <c r="F49" s="14">
        <f t="shared" si="8"/>
        <v>93.673900000000003</v>
      </c>
      <c r="G49" s="15">
        <f>' 2018'!G14/' 2018'!K14*100</f>
        <v>5.6662749446833898</v>
      </c>
      <c r="H49" s="15">
        <f>' 2018'!H14/' 2018'!L14*100</f>
        <v>5.9866551205358798</v>
      </c>
      <c r="I49" s="15">
        <f>(' 2018'!G14+' 2018'!H14)/(' 2018'!K14+' 2018'!L14)*100</f>
        <v>5.8423657024713487</v>
      </c>
      <c r="J49" s="29"/>
      <c r="K49" s="29"/>
    </row>
    <row r="50" spans="2:11" s="34" customFormat="1" ht="8.25" customHeight="1" x14ac:dyDescent="0.2">
      <c r="B50" s="17" t="s">
        <v>7</v>
      </c>
      <c r="C50" s="17">
        <v>2018</v>
      </c>
      <c r="D50" s="31">
        <f>' 2018'!G15/1000</f>
        <v>328.89071000000001</v>
      </c>
      <c r="E50" s="31">
        <f>' 2018'!H15/1000</f>
        <v>342.42012</v>
      </c>
      <c r="F50" s="31">
        <f t="shared" si="8"/>
        <v>671.31083000000001</v>
      </c>
      <c r="G50" s="32">
        <f>' 2018'!G15/' 2018'!K15*100</f>
        <v>11.351085731819232</v>
      </c>
      <c r="H50" s="32">
        <f>' 2018'!H15/' 2018'!L15*100</f>
        <v>11.294826375948235</v>
      </c>
      <c r="I50" s="32">
        <f>(' 2018'!G15+' 2018'!H15)/(' 2018'!K15+' 2018'!L15)*100</f>
        <v>11.322319285430122</v>
      </c>
      <c r="J50" s="33"/>
      <c r="K50" s="33"/>
    </row>
    <row r="51" spans="2:11" s="6" customFormat="1" ht="8.25" customHeight="1" x14ac:dyDescent="0.2">
      <c r="B51" s="53" t="s">
        <v>44</v>
      </c>
      <c r="C51" s="53">
        <v>2019</v>
      </c>
      <c r="D51" s="54">
        <f>' 2019'!G11/1000</f>
        <v>45.657209999999999</v>
      </c>
      <c r="E51" s="54">
        <f>' 2019'!H11/1000</f>
        <v>47.936019999999999</v>
      </c>
      <c r="F51" s="54">
        <f>E51+D51</f>
        <v>93.593230000000005</v>
      </c>
      <c r="G51" s="40">
        <f>' 2019'!G11/' 2019'!K11*100</f>
        <v>16.744907252997706</v>
      </c>
      <c r="H51" s="40">
        <f>' 2019'!H11/' 2019'!L11*100</f>
        <v>18.049068776728038</v>
      </c>
      <c r="I51" s="40">
        <f>(' 2019'!G11+' 2019'!H11)/(' 2019'!K11+' 2019'!L11)*100</f>
        <v>17.388415519852394</v>
      </c>
      <c r="J51" s="7"/>
      <c r="K51" s="7"/>
    </row>
    <row r="52" spans="2:11" s="6" customFormat="1" ht="8.25" customHeight="1" x14ac:dyDescent="0.2">
      <c r="B52" s="53" t="s">
        <v>45</v>
      </c>
      <c r="C52" s="53">
        <v>2019</v>
      </c>
      <c r="D52" s="54">
        <f>' 2019'!G12/1000</f>
        <v>137.26588000000001</v>
      </c>
      <c r="E52" s="54">
        <f>' 2019'!H12/1000</f>
        <v>128.84900999999999</v>
      </c>
      <c r="F52" s="54">
        <f t="shared" ref="F52:F55" si="9">E52+D52</f>
        <v>266.11489</v>
      </c>
      <c r="G52" s="40">
        <f>' 2019'!G12/' 2019'!K12*100</f>
        <v>17.006233497576577</v>
      </c>
      <c r="H52" s="40">
        <f>' 2019'!H12/' 2019'!L12*100</f>
        <v>16.473065850963444</v>
      </c>
      <c r="I52" s="40">
        <f>(' 2019'!G12+' 2019'!H12)/(' 2019'!K12+' 2019'!L12)*100</f>
        <v>16.743838060243601</v>
      </c>
      <c r="J52" s="7"/>
      <c r="K52" s="7"/>
    </row>
    <row r="53" spans="2:11" s="6" customFormat="1" ht="8.25" customHeight="1" x14ac:dyDescent="0.2">
      <c r="B53" s="53" t="s">
        <v>46</v>
      </c>
      <c r="C53" s="53">
        <v>2019</v>
      </c>
      <c r="D53" s="54">
        <f>' 2019'!G13/1000</f>
        <v>107.7658</v>
      </c>
      <c r="E53" s="54">
        <f>' 2019'!H13/1000</f>
        <v>115.80685000000001</v>
      </c>
      <c r="F53" s="54">
        <f t="shared" si="9"/>
        <v>223.57265000000001</v>
      </c>
      <c r="G53" s="40">
        <f>' 2019'!G13/' 2019'!K13*100</f>
        <v>9.8662317726120019</v>
      </c>
      <c r="H53" s="40">
        <f>' 2019'!H13/' 2019'!L13*100</f>
        <v>10.373193698698781</v>
      </c>
      <c r="I53" s="40">
        <f>(' 2019'!G13+' 2019'!H13)/(' 2019'!K13+' 2019'!L13)*100</f>
        <v>10.122482717074153</v>
      </c>
      <c r="J53" s="7"/>
      <c r="K53" s="7"/>
    </row>
    <row r="54" spans="2:11" s="6" customFormat="1" ht="8.25" customHeight="1" x14ac:dyDescent="0.2">
      <c r="B54" s="53" t="s">
        <v>47</v>
      </c>
      <c r="C54" s="53">
        <v>2019</v>
      </c>
      <c r="D54" s="54">
        <f>' 2019'!G14/1000</f>
        <v>44.276629999999997</v>
      </c>
      <c r="E54" s="54">
        <f>' 2019'!H14/1000</f>
        <v>56.083379999999998</v>
      </c>
      <c r="F54" s="54">
        <f t="shared" si="9"/>
        <v>100.36000999999999</v>
      </c>
      <c r="G54" s="40">
        <f>' 2019'!G14/' 2019'!K14*100</f>
        <v>6.1769622035587552</v>
      </c>
      <c r="H54" s="40">
        <f>' 2019'!H14/' 2019'!L14*100</f>
        <v>6.4387895782163893</v>
      </c>
      <c r="I54" s="40">
        <f>(' 2019'!G14+' 2019'!H14)/(' 2019'!K14+' 2019'!L14)*100</f>
        <v>6.3205911588617578</v>
      </c>
      <c r="J54" s="7"/>
      <c r="K54" s="7"/>
    </row>
    <row r="55" spans="2:11" s="6" customFormat="1" ht="8.25" customHeight="1" x14ac:dyDescent="0.2">
      <c r="B55" s="55" t="s">
        <v>7</v>
      </c>
      <c r="C55" s="55">
        <v>2019</v>
      </c>
      <c r="D55" s="56">
        <f>' 2019'!G15/1000</f>
        <v>334.96552000000003</v>
      </c>
      <c r="E55" s="56">
        <f>' 2019'!H15/1000</f>
        <v>348.67526000000004</v>
      </c>
      <c r="F55" s="56">
        <f t="shared" si="9"/>
        <v>683.64078000000006</v>
      </c>
      <c r="G55" s="41">
        <f>' 2019'!G15/' 2019'!K15*100</f>
        <v>11.594974270717092</v>
      </c>
      <c r="H55" s="41">
        <f>' 2019'!H15/' 2019'!L15*100</f>
        <v>11.487735548811754</v>
      </c>
      <c r="I55" s="41">
        <f>(' 2019'!G15+' 2019'!H15)/(' 2019'!K15+' 2019'!L15)*100</f>
        <v>11.540030642557959</v>
      </c>
      <c r="J55" s="7"/>
      <c r="K55" s="7"/>
    </row>
    <row r="56" spans="2:11" s="6" customFormat="1" ht="16.5" customHeight="1" x14ac:dyDescent="0.2">
      <c r="B56" s="16"/>
      <c r="C56" s="16"/>
      <c r="D56" s="18"/>
      <c r="E56" s="18"/>
      <c r="F56" s="18"/>
      <c r="G56" s="19"/>
      <c r="H56" s="19"/>
      <c r="I56" s="19"/>
      <c r="J56" s="7"/>
      <c r="K56" s="7"/>
    </row>
    <row r="57" spans="2:11" s="6" customFormat="1" ht="8.25" customHeight="1" x14ac:dyDescent="0.2">
      <c r="B57" s="20"/>
      <c r="C57" s="21"/>
      <c r="D57" s="22"/>
      <c r="E57" s="22"/>
      <c r="F57" s="22"/>
      <c r="G57" s="22"/>
      <c r="H57" s="22"/>
      <c r="I57" s="22"/>
      <c r="J57" s="7"/>
      <c r="K57" s="7"/>
    </row>
    <row r="58" spans="2:11" s="23" customFormat="1" ht="24.75" customHeight="1" x14ac:dyDescent="0.2">
      <c r="B58" s="59" t="s">
        <v>48</v>
      </c>
      <c r="C58" s="59"/>
      <c r="D58" s="59"/>
      <c r="E58" s="59"/>
      <c r="F58" s="59"/>
      <c r="G58" s="59"/>
      <c r="H58" s="59"/>
      <c r="I58" s="59"/>
      <c r="J58" s="59"/>
      <c r="K58" s="7"/>
    </row>
    <row r="59" spans="2:11" s="23" customFormat="1" ht="8.25" customHeight="1" x14ac:dyDescent="0.2">
      <c r="B59" s="25"/>
      <c r="C59" s="25"/>
      <c r="D59" s="26"/>
      <c r="E59" s="26"/>
      <c r="F59" s="26"/>
      <c r="G59" s="26"/>
      <c r="H59" s="26"/>
      <c r="I59" s="26"/>
      <c r="J59" s="26"/>
      <c r="K59" s="7"/>
    </row>
    <row r="60" spans="2:11" s="23" customFormat="1" ht="8.25" customHeight="1" x14ac:dyDescent="0.2">
      <c r="B60" s="27" t="s">
        <v>49</v>
      </c>
      <c r="C60" s="27"/>
      <c r="D60" s="26"/>
      <c r="E60" s="26"/>
      <c r="F60" s="26"/>
      <c r="G60" s="26"/>
      <c r="H60" s="26"/>
      <c r="I60" s="26"/>
      <c r="J60" s="26"/>
      <c r="K60" s="7"/>
    </row>
    <row r="62" spans="2:11" ht="8.25" customHeight="1" x14ac:dyDescent="0.2">
      <c r="B62" s="90" t="s">
        <v>329</v>
      </c>
    </row>
    <row r="63" spans="2:11" ht="8.25" customHeight="1" x14ac:dyDescent="0.2">
      <c r="B63" s="90" t="s">
        <v>330</v>
      </c>
    </row>
    <row r="64" spans="2:11" ht="8.25" customHeight="1" x14ac:dyDescent="0.2">
      <c r="B64" s="90" t="s">
        <v>331</v>
      </c>
    </row>
    <row r="65" spans="2:2" ht="8.25" customHeight="1" x14ac:dyDescent="0.2">
      <c r="B65" s="91" t="s">
        <v>332</v>
      </c>
    </row>
  </sheetData>
  <autoFilter ref="B10:L55" xr:uid="{AE408B49-63BA-407D-9D92-AF126A1E3271}"/>
  <mergeCells count="7">
    <mergeCell ref="B58:J58"/>
    <mergeCell ref="B6:B9"/>
    <mergeCell ref="C6:C9"/>
    <mergeCell ref="D6:F6"/>
    <mergeCell ref="G6:I7"/>
    <mergeCell ref="D8:F9"/>
    <mergeCell ref="G9:I9"/>
  </mergeCells>
  <hyperlinks>
    <hyperlink ref="B65" r:id="rId1" xr:uid="{81BFF371-E8A8-4CA0-81F6-B49C086DD66F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BDA8-398C-4EF2-BB6B-FE3149277863}">
  <sheetPr codeName="Tabelle7" filterMode="1"/>
  <dimension ref="A1:E275"/>
  <sheetViews>
    <sheetView workbookViewId="0">
      <selection sqref="A1:E275"/>
    </sheetView>
  </sheetViews>
  <sheetFormatPr baseColWidth="10" defaultColWidth="15.28515625" defaultRowHeight="15" customHeight="1" x14ac:dyDescent="0.2"/>
  <cols>
    <col min="1" max="16384" width="15.28515625" style="49"/>
  </cols>
  <sheetData>
    <row r="1" spans="1:5" ht="15" customHeight="1" x14ac:dyDescent="0.2">
      <c r="A1" s="49" t="s">
        <v>54</v>
      </c>
      <c r="B1" s="49" t="s">
        <v>55</v>
      </c>
      <c r="C1" s="49" t="s">
        <v>56</v>
      </c>
      <c r="D1" s="49" t="s">
        <v>9</v>
      </c>
      <c r="E1" s="49" t="s">
        <v>57</v>
      </c>
    </row>
    <row r="2" spans="1:5" ht="15" customHeight="1" x14ac:dyDescent="0.2">
      <c r="A2" s="49">
        <f>'2019_8_1_1_Download'!C11</f>
        <v>2011</v>
      </c>
      <c r="B2" s="49" t="str">
        <f>'2019_8_1_1_Download'!B11</f>
        <v>18 – 25</v>
      </c>
      <c r="C2" s="49" t="s">
        <v>59</v>
      </c>
      <c r="D2" s="49" t="str">
        <f>'2019_8_1_1_Download'!$D$7</f>
        <v>Männlich</v>
      </c>
      <c r="E2" s="50" t="s">
        <v>60</v>
      </c>
    </row>
    <row r="3" spans="1:5" ht="15" customHeight="1" x14ac:dyDescent="0.2">
      <c r="A3" s="49">
        <f>'2019_8_1_1_Download'!C12</f>
        <v>2011</v>
      </c>
      <c r="B3" s="49" t="str">
        <f>'2019_8_1_1_Download'!B12</f>
        <v>25 – 45</v>
      </c>
      <c r="C3" s="49" t="s">
        <v>59</v>
      </c>
      <c r="D3" s="49" t="str">
        <f>'2019_8_1_1_Download'!$D$7</f>
        <v>Männlich</v>
      </c>
      <c r="E3" s="50" t="s">
        <v>61</v>
      </c>
    </row>
    <row r="4" spans="1:5" ht="15" customHeight="1" x14ac:dyDescent="0.2">
      <c r="A4" s="49">
        <f>'2019_8_1_1_Download'!C13</f>
        <v>2011</v>
      </c>
      <c r="B4" s="49" t="str">
        <f>'2019_8_1_1_Download'!B13</f>
        <v>45 – 65</v>
      </c>
      <c r="C4" s="49" t="s">
        <v>59</v>
      </c>
      <c r="D4" s="49" t="str">
        <f>'2019_8_1_1_Download'!$D$7</f>
        <v>Männlich</v>
      </c>
      <c r="E4" s="50" t="s">
        <v>62</v>
      </c>
    </row>
    <row r="5" spans="1:5" ht="15" customHeight="1" x14ac:dyDescent="0.2">
      <c r="A5" s="49">
        <f>'2019_8_1_1_Download'!C14</f>
        <v>2011</v>
      </c>
      <c r="B5" s="49" t="str">
        <f>'2019_8_1_1_Download'!B14</f>
        <v>65 und älter</v>
      </c>
      <c r="C5" s="49" t="s">
        <v>59</v>
      </c>
      <c r="D5" s="49" t="str">
        <f>'2019_8_1_1_Download'!$D$7</f>
        <v>Männlich</v>
      </c>
      <c r="E5" s="50" t="s">
        <v>63</v>
      </c>
    </row>
    <row r="6" spans="1:5" ht="15" customHeight="1" x14ac:dyDescent="0.2">
      <c r="A6" s="49">
        <f>'2019_8_1_1_Download'!C15</f>
        <v>2011</v>
      </c>
      <c r="B6" s="49" t="str">
        <f>'2019_8_1_1_Download'!B15</f>
        <v>Insgesamt</v>
      </c>
      <c r="C6" s="49" t="s">
        <v>59</v>
      </c>
      <c r="D6" s="49" t="str">
        <f>'2019_8_1_1_Download'!$D$7</f>
        <v>Männlich</v>
      </c>
      <c r="E6" s="50" t="s">
        <v>64</v>
      </c>
    </row>
    <row r="7" spans="1:5" ht="15" customHeight="1" x14ac:dyDescent="0.2">
      <c r="A7" s="49">
        <f>'2019_8_1_1_Download'!C16</f>
        <v>2012</v>
      </c>
      <c r="B7" s="49" t="str">
        <f>'2019_8_1_1_Download'!B16</f>
        <v>18 – 25</v>
      </c>
      <c r="C7" s="49" t="s">
        <v>59</v>
      </c>
      <c r="D7" s="49" t="str">
        <f>'2019_8_1_1_Download'!$D$7</f>
        <v>Männlich</v>
      </c>
      <c r="E7" s="50" t="s">
        <v>65</v>
      </c>
    </row>
    <row r="8" spans="1:5" ht="15" customHeight="1" x14ac:dyDescent="0.2">
      <c r="A8" s="49">
        <f>'2019_8_1_1_Download'!C17</f>
        <v>2012</v>
      </c>
      <c r="B8" s="49" t="str">
        <f>'2019_8_1_1_Download'!B17</f>
        <v>25 – 45</v>
      </c>
      <c r="C8" s="49" t="s">
        <v>59</v>
      </c>
      <c r="D8" s="49" t="str">
        <f>'2019_8_1_1_Download'!$D$7</f>
        <v>Männlich</v>
      </c>
      <c r="E8" s="50" t="s">
        <v>66</v>
      </c>
    </row>
    <row r="9" spans="1:5" ht="15" customHeight="1" x14ac:dyDescent="0.2">
      <c r="A9" s="49">
        <f>'2019_8_1_1_Download'!C18</f>
        <v>2012</v>
      </c>
      <c r="B9" s="49" t="str">
        <f>'2019_8_1_1_Download'!B18</f>
        <v>45 – 65</v>
      </c>
      <c r="C9" s="49" t="s">
        <v>59</v>
      </c>
      <c r="D9" s="49" t="str">
        <f>'2019_8_1_1_Download'!$D$7</f>
        <v>Männlich</v>
      </c>
      <c r="E9" s="50" t="s">
        <v>67</v>
      </c>
    </row>
    <row r="10" spans="1:5" ht="15" customHeight="1" x14ac:dyDescent="0.2">
      <c r="A10" s="49">
        <f>'2019_8_1_1_Download'!C19</f>
        <v>2012</v>
      </c>
      <c r="B10" s="49" t="str">
        <f>'2019_8_1_1_Download'!B19</f>
        <v>65 und älter</v>
      </c>
      <c r="C10" s="49" t="s">
        <v>59</v>
      </c>
      <c r="D10" s="49" t="str">
        <f>'2019_8_1_1_Download'!$D$7</f>
        <v>Männlich</v>
      </c>
      <c r="E10" s="50" t="s">
        <v>68</v>
      </c>
    </row>
    <row r="11" spans="1:5" ht="15" customHeight="1" x14ac:dyDescent="0.2">
      <c r="A11" s="49">
        <f>'2019_8_1_1_Download'!C20</f>
        <v>2012</v>
      </c>
      <c r="B11" s="49" t="str">
        <f>'2019_8_1_1_Download'!B20</f>
        <v>Insgesamt</v>
      </c>
      <c r="C11" s="49" t="s">
        <v>59</v>
      </c>
      <c r="D11" s="49" t="str">
        <f>'2019_8_1_1_Download'!$D$7</f>
        <v>Männlich</v>
      </c>
      <c r="E11" s="50" t="s">
        <v>69</v>
      </c>
    </row>
    <row r="12" spans="1:5" ht="15" customHeight="1" x14ac:dyDescent="0.2">
      <c r="A12" s="49">
        <f>'2019_8_1_1_Download'!C21</f>
        <v>2013</v>
      </c>
      <c r="B12" s="49" t="str">
        <f>'2019_8_1_1_Download'!B21</f>
        <v>18 – 25</v>
      </c>
      <c r="C12" s="49" t="s">
        <v>59</v>
      </c>
      <c r="D12" s="49" t="str">
        <f>'2019_8_1_1_Download'!$D$7</f>
        <v>Männlich</v>
      </c>
      <c r="E12" s="50" t="s">
        <v>70</v>
      </c>
    </row>
    <row r="13" spans="1:5" ht="15" customHeight="1" x14ac:dyDescent="0.2">
      <c r="A13" s="49">
        <f>'2019_8_1_1_Download'!C22</f>
        <v>2013</v>
      </c>
      <c r="B13" s="49" t="str">
        <f>'2019_8_1_1_Download'!B22</f>
        <v>25 – 45</v>
      </c>
      <c r="C13" s="49" t="s">
        <v>59</v>
      </c>
      <c r="D13" s="49" t="str">
        <f>'2019_8_1_1_Download'!$D$7</f>
        <v>Männlich</v>
      </c>
      <c r="E13" s="50" t="s">
        <v>71</v>
      </c>
    </row>
    <row r="14" spans="1:5" ht="15" customHeight="1" x14ac:dyDescent="0.2">
      <c r="A14" s="49">
        <f>'2019_8_1_1_Download'!C23</f>
        <v>2013</v>
      </c>
      <c r="B14" s="49" t="str">
        <f>'2019_8_1_1_Download'!B23</f>
        <v>45 – 65</v>
      </c>
      <c r="C14" s="49" t="s">
        <v>59</v>
      </c>
      <c r="D14" s="49" t="str">
        <f>'2019_8_1_1_Download'!$D$7</f>
        <v>Männlich</v>
      </c>
      <c r="E14" s="50" t="s">
        <v>72</v>
      </c>
    </row>
    <row r="15" spans="1:5" ht="15" customHeight="1" x14ac:dyDescent="0.2">
      <c r="A15" s="49">
        <f>'2019_8_1_1_Download'!C24</f>
        <v>2013</v>
      </c>
      <c r="B15" s="49" t="str">
        <f>'2019_8_1_1_Download'!B24</f>
        <v>65 und älter</v>
      </c>
      <c r="C15" s="49" t="s">
        <v>59</v>
      </c>
      <c r="D15" s="49" t="str">
        <f>'2019_8_1_1_Download'!$D$7</f>
        <v>Männlich</v>
      </c>
      <c r="E15" s="50" t="s">
        <v>73</v>
      </c>
    </row>
    <row r="16" spans="1:5" ht="15" customHeight="1" x14ac:dyDescent="0.2">
      <c r="A16" s="49">
        <f>'2019_8_1_1_Download'!C25</f>
        <v>2013</v>
      </c>
      <c r="B16" s="49" t="str">
        <f>'2019_8_1_1_Download'!B25</f>
        <v>Insgesamt</v>
      </c>
      <c r="C16" s="49" t="s">
        <v>59</v>
      </c>
      <c r="D16" s="49" t="str">
        <f>'2019_8_1_1_Download'!$D$7</f>
        <v>Männlich</v>
      </c>
      <c r="E16" s="50" t="s">
        <v>74</v>
      </c>
    </row>
    <row r="17" spans="1:5" ht="15" customHeight="1" x14ac:dyDescent="0.2">
      <c r="A17" s="49">
        <f>'2019_8_1_1_Download'!C26</f>
        <v>2014</v>
      </c>
      <c r="B17" s="49" t="str">
        <f>'2019_8_1_1_Download'!B26</f>
        <v>18 – 25</v>
      </c>
      <c r="C17" s="49" t="s">
        <v>59</v>
      </c>
      <c r="D17" s="49" t="str">
        <f>'2019_8_1_1_Download'!$D$7</f>
        <v>Männlich</v>
      </c>
      <c r="E17" s="50" t="s">
        <v>75</v>
      </c>
    </row>
    <row r="18" spans="1:5" ht="15" customHeight="1" x14ac:dyDescent="0.2">
      <c r="A18" s="49">
        <f>'2019_8_1_1_Download'!C27</f>
        <v>2014</v>
      </c>
      <c r="B18" s="49" t="str">
        <f>'2019_8_1_1_Download'!B27</f>
        <v>25 – 45</v>
      </c>
      <c r="C18" s="49" t="s">
        <v>59</v>
      </c>
      <c r="D18" s="49" t="str">
        <f>'2019_8_1_1_Download'!$D$7</f>
        <v>Männlich</v>
      </c>
      <c r="E18" s="50" t="s">
        <v>76</v>
      </c>
    </row>
    <row r="19" spans="1:5" ht="15" customHeight="1" x14ac:dyDescent="0.2">
      <c r="A19" s="49">
        <f>'2019_8_1_1_Download'!C28</f>
        <v>2014</v>
      </c>
      <c r="B19" s="49" t="str">
        <f>'2019_8_1_1_Download'!B28</f>
        <v>45 – 65</v>
      </c>
      <c r="C19" s="49" t="s">
        <v>59</v>
      </c>
      <c r="D19" s="49" t="str">
        <f>'2019_8_1_1_Download'!$D$7</f>
        <v>Männlich</v>
      </c>
      <c r="E19" s="50" t="s">
        <v>77</v>
      </c>
    </row>
    <row r="20" spans="1:5" ht="15" customHeight="1" x14ac:dyDescent="0.2">
      <c r="A20" s="49">
        <f>'2019_8_1_1_Download'!C29</f>
        <v>2014</v>
      </c>
      <c r="B20" s="49" t="str">
        <f>'2019_8_1_1_Download'!B29</f>
        <v>65 und älter</v>
      </c>
      <c r="C20" s="49" t="s">
        <v>59</v>
      </c>
      <c r="D20" s="49" t="str">
        <f>'2019_8_1_1_Download'!$D$7</f>
        <v>Männlich</v>
      </c>
      <c r="E20" s="50" t="s">
        <v>78</v>
      </c>
    </row>
    <row r="21" spans="1:5" ht="15" customHeight="1" x14ac:dyDescent="0.2">
      <c r="A21" s="49">
        <f>'2019_8_1_1_Download'!C30</f>
        <v>2014</v>
      </c>
      <c r="B21" s="49" t="str">
        <f>'2019_8_1_1_Download'!B30</f>
        <v>Insgesamt</v>
      </c>
      <c r="C21" s="49" t="s">
        <v>59</v>
      </c>
      <c r="D21" s="49" t="str">
        <f>'2019_8_1_1_Download'!$D$7</f>
        <v>Männlich</v>
      </c>
      <c r="E21" s="50" t="s">
        <v>79</v>
      </c>
    </row>
    <row r="22" spans="1:5" ht="15" customHeight="1" x14ac:dyDescent="0.2">
      <c r="A22" s="49">
        <f>'2019_8_1_1_Download'!C31</f>
        <v>2015</v>
      </c>
      <c r="B22" s="49" t="str">
        <f>'2019_8_1_1_Download'!B31</f>
        <v>18 – 25</v>
      </c>
      <c r="C22" s="49" t="s">
        <v>59</v>
      </c>
      <c r="D22" s="49" t="str">
        <f>'2019_8_1_1_Download'!$D$7</f>
        <v>Männlich</v>
      </c>
      <c r="E22" s="50" t="s">
        <v>80</v>
      </c>
    </row>
    <row r="23" spans="1:5" ht="15" customHeight="1" x14ac:dyDescent="0.2">
      <c r="A23" s="49">
        <f>'2019_8_1_1_Download'!C32</f>
        <v>2015</v>
      </c>
      <c r="B23" s="49" t="str">
        <f>'2019_8_1_1_Download'!B32</f>
        <v>25 – 45</v>
      </c>
      <c r="C23" s="49" t="s">
        <v>59</v>
      </c>
      <c r="D23" s="49" t="str">
        <f>'2019_8_1_1_Download'!$D$7</f>
        <v>Männlich</v>
      </c>
      <c r="E23" s="50" t="s">
        <v>81</v>
      </c>
    </row>
    <row r="24" spans="1:5" ht="15" customHeight="1" x14ac:dyDescent="0.2">
      <c r="A24" s="49">
        <f>'2019_8_1_1_Download'!C33</f>
        <v>2015</v>
      </c>
      <c r="B24" s="49" t="str">
        <f>'2019_8_1_1_Download'!B33</f>
        <v>45 – 65</v>
      </c>
      <c r="C24" s="49" t="s">
        <v>59</v>
      </c>
      <c r="D24" s="49" t="str">
        <f>'2019_8_1_1_Download'!$D$7</f>
        <v>Männlich</v>
      </c>
      <c r="E24" s="50" t="s">
        <v>82</v>
      </c>
    </row>
    <row r="25" spans="1:5" ht="15" customHeight="1" x14ac:dyDescent="0.2">
      <c r="A25" s="49">
        <f>'2019_8_1_1_Download'!C34</f>
        <v>2015</v>
      </c>
      <c r="B25" s="49" t="str">
        <f>'2019_8_1_1_Download'!B34</f>
        <v>65 und älter</v>
      </c>
      <c r="C25" s="49" t="s">
        <v>59</v>
      </c>
      <c r="D25" s="49" t="str">
        <f>'2019_8_1_1_Download'!$D$7</f>
        <v>Männlich</v>
      </c>
      <c r="E25" s="50" t="s">
        <v>83</v>
      </c>
    </row>
    <row r="26" spans="1:5" ht="15" customHeight="1" x14ac:dyDescent="0.2">
      <c r="A26" s="49">
        <f>'2019_8_1_1_Download'!C35</f>
        <v>2015</v>
      </c>
      <c r="B26" s="49" t="str">
        <f>'2019_8_1_1_Download'!B35</f>
        <v>Insgesamt</v>
      </c>
      <c r="C26" s="49" t="s">
        <v>59</v>
      </c>
      <c r="D26" s="49" t="str">
        <f>'2019_8_1_1_Download'!$D$7</f>
        <v>Männlich</v>
      </c>
      <c r="E26" s="50" t="s">
        <v>84</v>
      </c>
    </row>
    <row r="27" spans="1:5" ht="15" customHeight="1" x14ac:dyDescent="0.2">
      <c r="A27" s="49">
        <f>'2019_8_1_1_Download'!C36</f>
        <v>2016</v>
      </c>
      <c r="B27" s="49" t="str">
        <f>'2019_8_1_1_Download'!B36</f>
        <v>18 – 25</v>
      </c>
      <c r="C27" s="49" t="s">
        <v>59</v>
      </c>
      <c r="D27" s="49" t="str">
        <f>'2019_8_1_1_Download'!$D$7</f>
        <v>Männlich</v>
      </c>
      <c r="E27" s="50" t="s">
        <v>85</v>
      </c>
    </row>
    <row r="28" spans="1:5" ht="15" customHeight="1" x14ac:dyDescent="0.2">
      <c r="A28" s="49">
        <f>'2019_8_1_1_Download'!C37</f>
        <v>2016</v>
      </c>
      <c r="B28" s="49" t="str">
        <f>'2019_8_1_1_Download'!B37</f>
        <v>25 – 45</v>
      </c>
      <c r="C28" s="49" t="s">
        <v>59</v>
      </c>
      <c r="D28" s="49" t="str">
        <f>'2019_8_1_1_Download'!$D$7</f>
        <v>Männlich</v>
      </c>
      <c r="E28" s="50" t="s">
        <v>86</v>
      </c>
    </row>
    <row r="29" spans="1:5" ht="15" customHeight="1" x14ac:dyDescent="0.2">
      <c r="A29" s="49">
        <f>'2019_8_1_1_Download'!C38</f>
        <v>2016</v>
      </c>
      <c r="B29" s="49" t="str">
        <f>'2019_8_1_1_Download'!B38</f>
        <v>45 – 65</v>
      </c>
      <c r="C29" s="49" t="s">
        <v>59</v>
      </c>
      <c r="D29" s="49" t="str">
        <f>'2019_8_1_1_Download'!$D$7</f>
        <v>Männlich</v>
      </c>
      <c r="E29" s="50" t="s">
        <v>87</v>
      </c>
    </row>
    <row r="30" spans="1:5" ht="15" customHeight="1" x14ac:dyDescent="0.2">
      <c r="A30" s="49">
        <f>'2019_8_1_1_Download'!C39</f>
        <v>2016</v>
      </c>
      <c r="B30" s="49" t="str">
        <f>'2019_8_1_1_Download'!B39</f>
        <v>65 und älter</v>
      </c>
      <c r="C30" s="49" t="s">
        <v>59</v>
      </c>
      <c r="D30" s="49" t="str">
        <f>'2019_8_1_1_Download'!$D$7</f>
        <v>Männlich</v>
      </c>
      <c r="E30" s="50" t="s">
        <v>88</v>
      </c>
    </row>
    <row r="31" spans="1:5" ht="15" customHeight="1" x14ac:dyDescent="0.2">
      <c r="A31" s="49">
        <f>'2019_8_1_1_Download'!C40</f>
        <v>2016</v>
      </c>
      <c r="B31" s="49" t="str">
        <f>'2019_8_1_1_Download'!B40</f>
        <v>Insgesamt</v>
      </c>
      <c r="C31" s="49" t="s">
        <v>59</v>
      </c>
      <c r="D31" s="49" t="str">
        <f>'2019_8_1_1_Download'!$D$7</f>
        <v>Männlich</v>
      </c>
      <c r="E31" s="50" t="s">
        <v>89</v>
      </c>
    </row>
    <row r="32" spans="1:5" ht="15" customHeight="1" x14ac:dyDescent="0.2">
      <c r="A32" s="49">
        <f>'2019_8_1_1_Download'!C41</f>
        <v>2017</v>
      </c>
      <c r="B32" s="49" t="str">
        <f>'2019_8_1_1_Download'!B41</f>
        <v>18 – 25</v>
      </c>
      <c r="C32" s="49" t="s">
        <v>59</v>
      </c>
      <c r="D32" s="49" t="str">
        <f>'2019_8_1_1_Download'!$D$7</f>
        <v>Männlich</v>
      </c>
      <c r="E32" s="50" t="s">
        <v>90</v>
      </c>
    </row>
    <row r="33" spans="1:5" ht="15" customHeight="1" x14ac:dyDescent="0.2">
      <c r="A33" s="49">
        <f>'2019_8_1_1_Download'!C42</f>
        <v>2017</v>
      </c>
      <c r="B33" s="49" t="str">
        <f>'2019_8_1_1_Download'!B42</f>
        <v>25 – 45</v>
      </c>
      <c r="C33" s="49" t="s">
        <v>59</v>
      </c>
      <c r="D33" s="49" t="str">
        <f>'2019_8_1_1_Download'!$D$7</f>
        <v>Männlich</v>
      </c>
      <c r="E33" s="50" t="s">
        <v>91</v>
      </c>
    </row>
    <row r="34" spans="1:5" ht="15" customHeight="1" x14ac:dyDescent="0.2">
      <c r="A34" s="49">
        <f>'2019_8_1_1_Download'!C43</f>
        <v>2017</v>
      </c>
      <c r="B34" s="49" t="str">
        <f>'2019_8_1_1_Download'!B43</f>
        <v>45 – 65</v>
      </c>
      <c r="C34" s="49" t="s">
        <v>59</v>
      </c>
      <c r="D34" s="49" t="str">
        <f>'2019_8_1_1_Download'!$D$7</f>
        <v>Männlich</v>
      </c>
      <c r="E34" s="50" t="s">
        <v>92</v>
      </c>
    </row>
    <row r="35" spans="1:5" ht="15" customHeight="1" x14ac:dyDescent="0.2">
      <c r="A35" s="49">
        <f>'2019_8_1_1_Download'!C44</f>
        <v>2017</v>
      </c>
      <c r="B35" s="49" t="str">
        <f>'2019_8_1_1_Download'!B44</f>
        <v>65 und älter</v>
      </c>
      <c r="C35" s="49" t="s">
        <v>59</v>
      </c>
      <c r="D35" s="49" t="str">
        <f>'2019_8_1_1_Download'!$D$7</f>
        <v>Männlich</v>
      </c>
      <c r="E35" s="50" t="s">
        <v>93</v>
      </c>
    </row>
    <row r="36" spans="1:5" ht="15" customHeight="1" x14ac:dyDescent="0.2">
      <c r="A36" s="49">
        <f>'2019_8_1_1_Download'!C45</f>
        <v>2017</v>
      </c>
      <c r="B36" s="49" t="str">
        <f>'2019_8_1_1_Download'!B45</f>
        <v>Insgesamt</v>
      </c>
      <c r="C36" s="49" t="s">
        <v>59</v>
      </c>
      <c r="D36" s="49" t="str">
        <f>'2019_8_1_1_Download'!$D$7</f>
        <v>Männlich</v>
      </c>
      <c r="E36" s="50" t="s">
        <v>94</v>
      </c>
    </row>
    <row r="37" spans="1:5" ht="15" customHeight="1" x14ac:dyDescent="0.2">
      <c r="A37" s="49">
        <f>'2019_8_1_1_Download'!C46</f>
        <v>2018</v>
      </c>
      <c r="B37" s="49" t="str">
        <f>'2019_8_1_1_Download'!B46</f>
        <v>18 – 25</v>
      </c>
      <c r="C37" s="49" t="s">
        <v>59</v>
      </c>
      <c r="D37" s="49" t="str">
        <f>'2019_8_1_1_Download'!$D$7</f>
        <v>Männlich</v>
      </c>
      <c r="E37" s="50" t="s">
        <v>95</v>
      </c>
    </row>
    <row r="38" spans="1:5" ht="15" customHeight="1" x14ac:dyDescent="0.2">
      <c r="A38" s="49">
        <f>'2019_8_1_1_Download'!C47</f>
        <v>2018</v>
      </c>
      <c r="B38" s="49" t="str">
        <f>'2019_8_1_1_Download'!B47</f>
        <v>25 – 45</v>
      </c>
      <c r="C38" s="49" t="s">
        <v>59</v>
      </c>
      <c r="D38" s="49" t="str">
        <f>'2019_8_1_1_Download'!$D$7</f>
        <v>Männlich</v>
      </c>
      <c r="E38" s="50" t="s">
        <v>96</v>
      </c>
    </row>
    <row r="39" spans="1:5" ht="15" customHeight="1" x14ac:dyDescent="0.2">
      <c r="A39" s="49">
        <f>'2019_8_1_1_Download'!C48</f>
        <v>2018</v>
      </c>
      <c r="B39" s="49" t="str">
        <f>'2019_8_1_1_Download'!B48</f>
        <v>45 – 65</v>
      </c>
      <c r="C39" s="49" t="s">
        <v>59</v>
      </c>
      <c r="D39" s="49" t="str">
        <f>'2019_8_1_1_Download'!$D$7</f>
        <v>Männlich</v>
      </c>
      <c r="E39" s="50" t="s">
        <v>97</v>
      </c>
    </row>
    <row r="40" spans="1:5" ht="15" customHeight="1" x14ac:dyDescent="0.2">
      <c r="A40" s="49">
        <f>'2019_8_1_1_Download'!C49</f>
        <v>2018</v>
      </c>
      <c r="B40" s="49" t="str">
        <f>'2019_8_1_1_Download'!B49</f>
        <v>65 und älter</v>
      </c>
      <c r="C40" s="49" t="s">
        <v>59</v>
      </c>
      <c r="D40" s="49" t="str">
        <f>'2019_8_1_1_Download'!$D$7</f>
        <v>Männlich</v>
      </c>
      <c r="E40" s="50" t="s">
        <v>98</v>
      </c>
    </row>
    <row r="41" spans="1:5" ht="15" customHeight="1" x14ac:dyDescent="0.2">
      <c r="A41" s="49">
        <f>'2019_8_1_1_Download'!C50</f>
        <v>2018</v>
      </c>
      <c r="B41" s="49" t="str">
        <f>'2019_8_1_1_Download'!B50</f>
        <v>Insgesamt</v>
      </c>
      <c r="C41" s="49" t="s">
        <v>59</v>
      </c>
      <c r="D41" s="49" t="str">
        <f>'2019_8_1_1_Download'!$D$7</f>
        <v>Männlich</v>
      </c>
      <c r="E41" s="50" t="s">
        <v>99</v>
      </c>
    </row>
    <row r="42" spans="1:5" ht="15" customHeight="1" x14ac:dyDescent="0.2">
      <c r="A42" s="49">
        <f>'2019_8_1_1_Download'!C51</f>
        <v>2019</v>
      </c>
      <c r="B42" s="49" t="str">
        <f>'2019_8_1_1_Download'!B51</f>
        <v>18 – 25</v>
      </c>
      <c r="C42" s="49" t="s">
        <v>59</v>
      </c>
      <c r="D42" s="49" t="str">
        <f>'2019_8_1_1_Download'!$D$7</f>
        <v>Männlich</v>
      </c>
      <c r="E42" s="50" t="s">
        <v>100</v>
      </c>
    </row>
    <row r="43" spans="1:5" ht="15" customHeight="1" x14ac:dyDescent="0.2">
      <c r="A43" s="49">
        <f>'2019_8_1_1_Download'!C52</f>
        <v>2019</v>
      </c>
      <c r="B43" s="49" t="str">
        <f>'2019_8_1_1_Download'!B52</f>
        <v>25 – 45</v>
      </c>
      <c r="C43" s="49" t="s">
        <v>59</v>
      </c>
      <c r="D43" s="49" t="str">
        <f>'2019_8_1_1_Download'!$D$7</f>
        <v>Männlich</v>
      </c>
      <c r="E43" s="50" t="s">
        <v>101</v>
      </c>
    </row>
    <row r="44" spans="1:5" ht="15" customHeight="1" x14ac:dyDescent="0.2">
      <c r="A44" s="49">
        <f>'2019_8_1_1_Download'!C53</f>
        <v>2019</v>
      </c>
      <c r="B44" s="49" t="str">
        <f>'2019_8_1_1_Download'!B53</f>
        <v>45 – 65</v>
      </c>
      <c r="C44" s="49" t="s">
        <v>59</v>
      </c>
      <c r="D44" s="49" t="str">
        <f>'2019_8_1_1_Download'!$D$7</f>
        <v>Männlich</v>
      </c>
      <c r="E44" s="50" t="s">
        <v>102</v>
      </c>
    </row>
    <row r="45" spans="1:5" ht="15" customHeight="1" x14ac:dyDescent="0.2">
      <c r="A45" s="49">
        <f>'2019_8_1_1_Download'!C54</f>
        <v>2019</v>
      </c>
      <c r="B45" s="49" t="str">
        <f>'2019_8_1_1_Download'!B54</f>
        <v>65 und älter</v>
      </c>
      <c r="C45" s="49" t="s">
        <v>59</v>
      </c>
      <c r="D45" s="49" t="str">
        <f>'2019_8_1_1_Download'!$D$7</f>
        <v>Männlich</v>
      </c>
      <c r="E45" s="50" t="s">
        <v>103</v>
      </c>
    </row>
    <row r="46" spans="1:5" ht="15" customHeight="1" x14ac:dyDescent="0.2">
      <c r="A46" s="49">
        <f>'2019_8_1_1_Download'!C55</f>
        <v>2019</v>
      </c>
      <c r="B46" s="49" t="str">
        <f>'2019_8_1_1_Download'!B55</f>
        <v>Insgesamt</v>
      </c>
      <c r="C46" s="49" t="s">
        <v>59</v>
      </c>
      <c r="D46" s="49" t="str">
        <f>'2019_8_1_1_Download'!$D$7</f>
        <v>Männlich</v>
      </c>
      <c r="E46" s="50" t="s">
        <v>104</v>
      </c>
    </row>
    <row r="47" spans="1:5" ht="15" hidden="1" customHeight="1" x14ac:dyDescent="0.2">
      <c r="A47" s="49">
        <f>'2019_8_1_1_Download'!C11</f>
        <v>2011</v>
      </c>
      <c r="B47" s="49" t="str">
        <f>'2019_8_1_1_Download'!B11</f>
        <v>18 – 25</v>
      </c>
      <c r="C47" s="49" t="s">
        <v>59</v>
      </c>
      <c r="D47" s="49" t="str">
        <f>'2019_8_1_1_Download'!$E$7</f>
        <v>Weiblich</v>
      </c>
      <c r="E47" s="50" t="s">
        <v>105</v>
      </c>
    </row>
    <row r="48" spans="1:5" ht="15" hidden="1" customHeight="1" x14ac:dyDescent="0.2">
      <c r="A48" s="49">
        <f>'2019_8_1_1_Download'!C12</f>
        <v>2011</v>
      </c>
      <c r="B48" s="49" t="str">
        <f>'2019_8_1_1_Download'!B12</f>
        <v>25 – 45</v>
      </c>
      <c r="C48" s="49" t="s">
        <v>59</v>
      </c>
      <c r="D48" s="49" t="str">
        <f>'2019_8_1_1_Download'!$E$7</f>
        <v>Weiblich</v>
      </c>
      <c r="E48" s="50" t="s">
        <v>106</v>
      </c>
    </row>
    <row r="49" spans="1:5" ht="15" hidden="1" customHeight="1" x14ac:dyDescent="0.2">
      <c r="A49" s="49">
        <f>'2019_8_1_1_Download'!C13</f>
        <v>2011</v>
      </c>
      <c r="B49" s="49" t="str">
        <f>'2019_8_1_1_Download'!B13</f>
        <v>45 – 65</v>
      </c>
      <c r="C49" s="49" t="s">
        <v>59</v>
      </c>
      <c r="D49" s="49" t="str">
        <f>'2019_8_1_1_Download'!$E$7</f>
        <v>Weiblich</v>
      </c>
      <c r="E49" s="50" t="s">
        <v>107</v>
      </c>
    </row>
    <row r="50" spans="1:5" ht="15" hidden="1" customHeight="1" x14ac:dyDescent="0.2">
      <c r="A50" s="49">
        <f>'2019_8_1_1_Download'!C14</f>
        <v>2011</v>
      </c>
      <c r="B50" s="49" t="str">
        <f>'2019_8_1_1_Download'!B14</f>
        <v>65 und älter</v>
      </c>
      <c r="C50" s="49" t="s">
        <v>59</v>
      </c>
      <c r="D50" s="49" t="str">
        <f>'2019_8_1_1_Download'!$E$7</f>
        <v>Weiblich</v>
      </c>
      <c r="E50" s="50" t="s">
        <v>108</v>
      </c>
    </row>
    <row r="51" spans="1:5" ht="15" hidden="1" customHeight="1" x14ac:dyDescent="0.2">
      <c r="A51" s="49">
        <f>'2019_8_1_1_Download'!C15</f>
        <v>2011</v>
      </c>
      <c r="B51" s="49" t="str">
        <f>'2019_8_1_1_Download'!B15</f>
        <v>Insgesamt</v>
      </c>
      <c r="C51" s="49" t="s">
        <v>59</v>
      </c>
      <c r="D51" s="49" t="str">
        <f>'2019_8_1_1_Download'!$E$7</f>
        <v>Weiblich</v>
      </c>
      <c r="E51" s="50" t="s">
        <v>109</v>
      </c>
    </row>
    <row r="52" spans="1:5" ht="15" hidden="1" customHeight="1" x14ac:dyDescent="0.2">
      <c r="A52" s="49">
        <f>'2019_8_1_1_Download'!C16</f>
        <v>2012</v>
      </c>
      <c r="B52" s="49" t="str">
        <f>'2019_8_1_1_Download'!B16</f>
        <v>18 – 25</v>
      </c>
      <c r="C52" s="49" t="s">
        <v>59</v>
      </c>
      <c r="D52" s="49" t="str">
        <f>'2019_8_1_1_Download'!$E$7</f>
        <v>Weiblich</v>
      </c>
      <c r="E52" s="50" t="s">
        <v>110</v>
      </c>
    </row>
    <row r="53" spans="1:5" ht="15" hidden="1" customHeight="1" x14ac:dyDescent="0.2">
      <c r="A53" s="49">
        <f>'2019_8_1_1_Download'!C17</f>
        <v>2012</v>
      </c>
      <c r="B53" s="49" t="str">
        <f>'2019_8_1_1_Download'!B17</f>
        <v>25 – 45</v>
      </c>
      <c r="C53" s="49" t="s">
        <v>59</v>
      </c>
      <c r="D53" s="49" t="str">
        <f>'2019_8_1_1_Download'!$E$7</f>
        <v>Weiblich</v>
      </c>
      <c r="E53" s="50" t="s">
        <v>111</v>
      </c>
    </row>
    <row r="54" spans="1:5" ht="15" hidden="1" customHeight="1" x14ac:dyDescent="0.2">
      <c r="A54" s="49">
        <f>'2019_8_1_1_Download'!C18</f>
        <v>2012</v>
      </c>
      <c r="B54" s="49" t="str">
        <f>'2019_8_1_1_Download'!B18</f>
        <v>45 – 65</v>
      </c>
      <c r="C54" s="49" t="s">
        <v>59</v>
      </c>
      <c r="D54" s="49" t="str">
        <f>'2019_8_1_1_Download'!$E$7</f>
        <v>Weiblich</v>
      </c>
      <c r="E54" s="50" t="s">
        <v>112</v>
      </c>
    </row>
    <row r="55" spans="1:5" ht="15" hidden="1" customHeight="1" x14ac:dyDescent="0.2">
      <c r="A55" s="49">
        <f>'2019_8_1_1_Download'!C19</f>
        <v>2012</v>
      </c>
      <c r="B55" s="49" t="str">
        <f>'2019_8_1_1_Download'!B19</f>
        <v>65 und älter</v>
      </c>
      <c r="C55" s="49" t="s">
        <v>59</v>
      </c>
      <c r="D55" s="49" t="str">
        <f>'2019_8_1_1_Download'!$E$7</f>
        <v>Weiblich</v>
      </c>
      <c r="E55" s="50" t="s">
        <v>113</v>
      </c>
    </row>
    <row r="56" spans="1:5" ht="15" hidden="1" customHeight="1" x14ac:dyDescent="0.2">
      <c r="A56" s="49">
        <f>'2019_8_1_1_Download'!C20</f>
        <v>2012</v>
      </c>
      <c r="B56" s="49" t="str">
        <f>'2019_8_1_1_Download'!B20</f>
        <v>Insgesamt</v>
      </c>
      <c r="C56" s="49" t="s">
        <v>59</v>
      </c>
      <c r="D56" s="49" t="str">
        <f>'2019_8_1_1_Download'!$E$7</f>
        <v>Weiblich</v>
      </c>
      <c r="E56" s="50" t="s">
        <v>114</v>
      </c>
    </row>
    <row r="57" spans="1:5" ht="15" hidden="1" customHeight="1" x14ac:dyDescent="0.2">
      <c r="A57" s="49">
        <f>'2019_8_1_1_Download'!C21</f>
        <v>2013</v>
      </c>
      <c r="B57" s="49" t="str">
        <f>'2019_8_1_1_Download'!B21</f>
        <v>18 – 25</v>
      </c>
      <c r="C57" s="49" t="s">
        <v>59</v>
      </c>
      <c r="D57" s="49" t="str">
        <f>'2019_8_1_1_Download'!$E$7</f>
        <v>Weiblich</v>
      </c>
      <c r="E57" s="50" t="s">
        <v>115</v>
      </c>
    </row>
    <row r="58" spans="1:5" ht="15" hidden="1" customHeight="1" x14ac:dyDescent="0.2">
      <c r="A58" s="49">
        <f>'2019_8_1_1_Download'!C22</f>
        <v>2013</v>
      </c>
      <c r="B58" s="49" t="str">
        <f>'2019_8_1_1_Download'!B22</f>
        <v>25 – 45</v>
      </c>
      <c r="C58" s="49" t="s">
        <v>59</v>
      </c>
      <c r="D58" s="49" t="str">
        <f>'2019_8_1_1_Download'!$E$7</f>
        <v>Weiblich</v>
      </c>
      <c r="E58" s="50" t="s">
        <v>116</v>
      </c>
    </row>
    <row r="59" spans="1:5" ht="15" hidden="1" customHeight="1" x14ac:dyDescent="0.2">
      <c r="A59" s="49">
        <f>'2019_8_1_1_Download'!C23</f>
        <v>2013</v>
      </c>
      <c r="B59" s="49" t="str">
        <f>'2019_8_1_1_Download'!B23</f>
        <v>45 – 65</v>
      </c>
      <c r="C59" s="49" t="s">
        <v>59</v>
      </c>
      <c r="D59" s="49" t="str">
        <f>'2019_8_1_1_Download'!$E$7</f>
        <v>Weiblich</v>
      </c>
      <c r="E59" s="50" t="s">
        <v>117</v>
      </c>
    </row>
    <row r="60" spans="1:5" ht="15" hidden="1" customHeight="1" x14ac:dyDescent="0.2">
      <c r="A60" s="49">
        <f>'2019_8_1_1_Download'!C24</f>
        <v>2013</v>
      </c>
      <c r="B60" s="49" t="str">
        <f>'2019_8_1_1_Download'!B24</f>
        <v>65 und älter</v>
      </c>
      <c r="C60" s="49" t="s">
        <v>59</v>
      </c>
      <c r="D60" s="49" t="str">
        <f>'2019_8_1_1_Download'!$E$7</f>
        <v>Weiblich</v>
      </c>
      <c r="E60" s="50" t="s">
        <v>118</v>
      </c>
    </row>
    <row r="61" spans="1:5" ht="15" hidden="1" customHeight="1" x14ac:dyDescent="0.2">
      <c r="A61" s="49">
        <f>'2019_8_1_1_Download'!C25</f>
        <v>2013</v>
      </c>
      <c r="B61" s="49" t="str">
        <f>'2019_8_1_1_Download'!B25</f>
        <v>Insgesamt</v>
      </c>
      <c r="C61" s="49" t="s">
        <v>59</v>
      </c>
      <c r="D61" s="49" t="str">
        <f>'2019_8_1_1_Download'!$E$7</f>
        <v>Weiblich</v>
      </c>
      <c r="E61" s="50" t="s">
        <v>119</v>
      </c>
    </row>
    <row r="62" spans="1:5" ht="15" hidden="1" customHeight="1" x14ac:dyDescent="0.2">
      <c r="A62" s="49">
        <f>'2019_8_1_1_Download'!C26</f>
        <v>2014</v>
      </c>
      <c r="B62" s="49" t="str">
        <f>'2019_8_1_1_Download'!B26</f>
        <v>18 – 25</v>
      </c>
      <c r="C62" s="49" t="s">
        <v>59</v>
      </c>
      <c r="D62" s="49" t="str">
        <f>'2019_8_1_1_Download'!$E$7</f>
        <v>Weiblich</v>
      </c>
      <c r="E62" s="50" t="s">
        <v>120</v>
      </c>
    </row>
    <row r="63" spans="1:5" ht="15" hidden="1" customHeight="1" x14ac:dyDescent="0.2">
      <c r="A63" s="49">
        <f>'2019_8_1_1_Download'!C27</f>
        <v>2014</v>
      </c>
      <c r="B63" s="49" t="str">
        <f>'2019_8_1_1_Download'!B27</f>
        <v>25 – 45</v>
      </c>
      <c r="C63" s="49" t="s">
        <v>59</v>
      </c>
      <c r="D63" s="49" t="str">
        <f>'2019_8_1_1_Download'!$E$7</f>
        <v>Weiblich</v>
      </c>
      <c r="E63" s="50" t="s">
        <v>121</v>
      </c>
    </row>
    <row r="64" spans="1:5" ht="15" hidden="1" customHeight="1" x14ac:dyDescent="0.2">
      <c r="A64" s="49">
        <f>'2019_8_1_1_Download'!C28</f>
        <v>2014</v>
      </c>
      <c r="B64" s="49" t="str">
        <f>'2019_8_1_1_Download'!B28</f>
        <v>45 – 65</v>
      </c>
      <c r="C64" s="49" t="s">
        <v>59</v>
      </c>
      <c r="D64" s="49" t="str">
        <f>'2019_8_1_1_Download'!$E$7</f>
        <v>Weiblich</v>
      </c>
      <c r="E64" s="50" t="s">
        <v>122</v>
      </c>
    </row>
    <row r="65" spans="1:5" ht="15" hidden="1" customHeight="1" x14ac:dyDescent="0.2">
      <c r="A65" s="49">
        <f>'2019_8_1_1_Download'!C29</f>
        <v>2014</v>
      </c>
      <c r="B65" s="49" t="str">
        <f>'2019_8_1_1_Download'!B29</f>
        <v>65 und älter</v>
      </c>
      <c r="C65" s="49" t="s">
        <v>59</v>
      </c>
      <c r="D65" s="49" t="str">
        <f>'2019_8_1_1_Download'!$E$7</f>
        <v>Weiblich</v>
      </c>
      <c r="E65" s="50" t="s">
        <v>123</v>
      </c>
    </row>
    <row r="66" spans="1:5" ht="15" hidden="1" customHeight="1" x14ac:dyDescent="0.2">
      <c r="A66" s="49">
        <f>'2019_8_1_1_Download'!C30</f>
        <v>2014</v>
      </c>
      <c r="B66" s="49" t="str">
        <f>'2019_8_1_1_Download'!B30</f>
        <v>Insgesamt</v>
      </c>
      <c r="C66" s="49" t="s">
        <v>59</v>
      </c>
      <c r="D66" s="49" t="str">
        <f>'2019_8_1_1_Download'!$E$7</f>
        <v>Weiblich</v>
      </c>
      <c r="E66" s="50" t="s">
        <v>124</v>
      </c>
    </row>
    <row r="67" spans="1:5" ht="15" hidden="1" customHeight="1" x14ac:dyDescent="0.2">
      <c r="A67" s="49">
        <f>'2019_8_1_1_Download'!C31</f>
        <v>2015</v>
      </c>
      <c r="B67" s="49" t="str">
        <f>'2019_8_1_1_Download'!B31</f>
        <v>18 – 25</v>
      </c>
      <c r="C67" s="49" t="s">
        <v>59</v>
      </c>
      <c r="D67" s="49" t="str">
        <f>'2019_8_1_1_Download'!$E$7</f>
        <v>Weiblich</v>
      </c>
      <c r="E67" s="50" t="s">
        <v>125</v>
      </c>
    </row>
    <row r="68" spans="1:5" ht="15" hidden="1" customHeight="1" x14ac:dyDescent="0.2">
      <c r="A68" s="49">
        <f>'2019_8_1_1_Download'!C32</f>
        <v>2015</v>
      </c>
      <c r="B68" s="49" t="str">
        <f>'2019_8_1_1_Download'!B32</f>
        <v>25 – 45</v>
      </c>
      <c r="C68" s="49" t="s">
        <v>59</v>
      </c>
      <c r="D68" s="49" t="str">
        <f>'2019_8_1_1_Download'!$E$7</f>
        <v>Weiblich</v>
      </c>
      <c r="E68" s="50" t="s">
        <v>126</v>
      </c>
    </row>
    <row r="69" spans="1:5" ht="15" hidden="1" customHeight="1" x14ac:dyDescent="0.2">
      <c r="A69" s="49">
        <f>'2019_8_1_1_Download'!C33</f>
        <v>2015</v>
      </c>
      <c r="B69" s="49" t="str">
        <f>'2019_8_1_1_Download'!B33</f>
        <v>45 – 65</v>
      </c>
      <c r="C69" s="49" t="s">
        <v>59</v>
      </c>
      <c r="D69" s="49" t="str">
        <f>'2019_8_1_1_Download'!$E$7</f>
        <v>Weiblich</v>
      </c>
      <c r="E69" s="50" t="s">
        <v>127</v>
      </c>
    </row>
    <row r="70" spans="1:5" ht="15" hidden="1" customHeight="1" x14ac:dyDescent="0.2">
      <c r="A70" s="49">
        <f>'2019_8_1_1_Download'!C34</f>
        <v>2015</v>
      </c>
      <c r="B70" s="49" t="str">
        <f>'2019_8_1_1_Download'!B34</f>
        <v>65 und älter</v>
      </c>
      <c r="C70" s="49" t="s">
        <v>59</v>
      </c>
      <c r="D70" s="49" t="str">
        <f>'2019_8_1_1_Download'!$E$7</f>
        <v>Weiblich</v>
      </c>
      <c r="E70" s="50" t="s">
        <v>128</v>
      </c>
    </row>
    <row r="71" spans="1:5" ht="15" hidden="1" customHeight="1" x14ac:dyDescent="0.2">
      <c r="A71" s="49">
        <f>'2019_8_1_1_Download'!C35</f>
        <v>2015</v>
      </c>
      <c r="B71" s="49" t="str">
        <f>'2019_8_1_1_Download'!B35</f>
        <v>Insgesamt</v>
      </c>
      <c r="C71" s="49" t="s">
        <v>59</v>
      </c>
      <c r="D71" s="49" t="str">
        <f>'2019_8_1_1_Download'!$E$7</f>
        <v>Weiblich</v>
      </c>
      <c r="E71" s="50" t="s">
        <v>129</v>
      </c>
    </row>
    <row r="72" spans="1:5" ht="15" hidden="1" customHeight="1" x14ac:dyDescent="0.2">
      <c r="A72" s="49">
        <f>'2019_8_1_1_Download'!C36</f>
        <v>2016</v>
      </c>
      <c r="B72" s="49" t="str">
        <f>'2019_8_1_1_Download'!B36</f>
        <v>18 – 25</v>
      </c>
      <c r="C72" s="49" t="s">
        <v>59</v>
      </c>
      <c r="D72" s="49" t="str">
        <f>'2019_8_1_1_Download'!$E$7</f>
        <v>Weiblich</v>
      </c>
      <c r="E72" s="50" t="s">
        <v>130</v>
      </c>
    </row>
    <row r="73" spans="1:5" ht="15" hidden="1" customHeight="1" x14ac:dyDescent="0.2">
      <c r="A73" s="49">
        <f>'2019_8_1_1_Download'!C37</f>
        <v>2016</v>
      </c>
      <c r="B73" s="49" t="str">
        <f>'2019_8_1_1_Download'!B37</f>
        <v>25 – 45</v>
      </c>
      <c r="C73" s="49" t="s">
        <v>59</v>
      </c>
      <c r="D73" s="49" t="str">
        <f>'2019_8_1_1_Download'!$E$7</f>
        <v>Weiblich</v>
      </c>
      <c r="E73" s="50" t="s">
        <v>131</v>
      </c>
    </row>
    <row r="74" spans="1:5" ht="15" hidden="1" customHeight="1" x14ac:dyDescent="0.2">
      <c r="A74" s="49">
        <f>'2019_8_1_1_Download'!C38</f>
        <v>2016</v>
      </c>
      <c r="B74" s="49" t="str">
        <f>'2019_8_1_1_Download'!B38</f>
        <v>45 – 65</v>
      </c>
      <c r="C74" s="49" t="s">
        <v>59</v>
      </c>
      <c r="D74" s="49" t="str">
        <f>'2019_8_1_1_Download'!$E$7</f>
        <v>Weiblich</v>
      </c>
      <c r="E74" s="50" t="s">
        <v>132</v>
      </c>
    </row>
    <row r="75" spans="1:5" ht="15" hidden="1" customHeight="1" x14ac:dyDescent="0.2">
      <c r="A75" s="49">
        <f>'2019_8_1_1_Download'!C39</f>
        <v>2016</v>
      </c>
      <c r="B75" s="49" t="str">
        <f>'2019_8_1_1_Download'!B39</f>
        <v>65 und älter</v>
      </c>
      <c r="C75" s="49" t="s">
        <v>59</v>
      </c>
      <c r="D75" s="49" t="str">
        <f>'2019_8_1_1_Download'!$E$7</f>
        <v>Weiblich</v>
      </c>
      <c r="E75" s="50" t="s">
        <v>133</v>
      </c>
    </row>
    <row r="76" spans="1:5" ht="15" hidden="1" customHeight="1" x14ac:dyDescent="0.2">
      <c r="A76" s="49">
        <f>'2019_8_1_1_Download'!C40</f>
        <v>2016</v>
      </c>
      <c r="B76" s="49" t="str">
        <f>'2019_8_1_1_Download'!B40</f>
        <v>Insgesamt</v>
      </c>
      <c r="C76" s="49" t="s">
        <v>59</v>
      </c>
      <c r="D76" s="49" t="str">
        <f>'2019_8_1_1_Download'!$E$7</f>
        <v>Weiblich</v>
      </c>
      <c r="E76" s="50" t="s">
        <v>134</v>
      </c>
    </row>
    <row r="77" spans="1:5" ht="15" hidden="1" customHeight="1" x14ac:dyDescent="0.2">
      <c r="A77" s="49">
        <f>'2019_8_1_1_Download'!C41</f>
        <v>2017</v>
      </c>
      <c r="B77" s="49" t="str">
        <f>'2019_8_1_1_Download'!B41</f>
        <v>18 – 25</v>
      </c>
      <c r="C77" s="49" t="s">
        <v>59</v>
      </c>
      <c r="D77" s="49" t="str">
        <f>'2019_8_1_1_Download'!$E$7</f>
        <v>Weiblich</v>
      </c>
      <c r="E77" s="50" t="s">
        <v>135</v>
      </c>
    </row>
    <row r="78" spans="1:5" ht="15" hidden="1" customHeight="1" x14ac:dyDescent="0.2">
      <c r="A78" s="49">
        <f>'2019_8_1_1_Download'!C42</f>
        <v>2017</v>
      </c>
      <c r="B78" s="49" t="str">
        <f>'2019_8_1_1_Download'!B42</f>
        <v>25 – 45</v>
      </c>
      <c r="C78" s="49" t="s">
        <v>59</v>
      </c>
      <c r="D78" s="49" t="str">
        <f>'2019_8_1_1_Download'!$E$7</f>
        <v>Weiblich</v>
      </c>
      <c r="E78" s="50" t="s">
        <v>136</v>
      </c>
    </row>
    <row r="79" spans="1:5" ht="15" hidden="1" customHeight="1" x14ac:dyDescent="0.2">
      <c r="A79" s="49">
        <f>'2019_8_1_1_Download'!C43</f>
        <v>2017</v>
      </c>
      <c r="B79" s="49" t="str">
        <f>'2019_8_1_1_Download'!B43</f>
        <v>45 – 65</v>
      </c>
      <c r="C79" s="49" t="s">
        <v>59</v>
      </c>
      <c r="D79" s="49" t="str">
        <f>'2019_8_1_1_Download'!$E$7</f>
        <v>Weiblich</v>
      </c>
      <c r="E79" s="50" t="s">
        <v>137</v>
      </c>
    </row>
    <row r="80" spans="1:5" ht="15" hidden="1" customHeight="1" x14ac:dyDescent="0.2">
      <c r="A80" s="49">
        <f>'2019_8_1_1_Download'!C44</f>
        <v>2017</v>
      </c>
      <c r="B80" s="49" t="str">
        <f>'2019_8_1_1_Download'!B44</f>
        <v>65 und älter</v>
      </c>
      <c r="C80" s="49" t="s">
        <v>59</v>
      </c>
      <c r="D80" s="49" t="str">
        <f>'2019_8_1_1_Download'!$E$7</f>
        <v>Weiblich</v>
      </c>
      <c r="E80" s="50" t="s">
        <v>138</v>
      </c>
    </row>
    <row r="81" spans="1:5" ht="15" hidden="1" customHeight="1" x14ac:dyDescent="0.2">
      <c r="A81" s="49">
        <f>'2019_8_1_1_Download'!C45</f>
        <v>2017</v>
      </c>
      <c r="B81" s="49" t="str">
        <f>'2019_8_1_1_Download'!B45</f>
        <v>Insgesamt</v>
      </c>
      <c r="C81" s="49" t="s">
        <v>59</v>
      </c>
      <c r="D81" s="49" t="str">
        <f>'2019_8_1_1_Download'!$E$7</f>
        <v>Weiblich</v>
      </c>
      <c r="E81" s="50" t="s">
        <v>139</v>
      </c>
    </row>
    <row r="82" spans="1:5" ht="15" hidden="1" customHeight="1" x14ac:dyDescent="0.2">
      <c r="A82" s="49">
        <f>'2019_8_1_1_Download'!C46</f>
        <v>2018</v>
      </c>
      <c r="B82" s="49" t="str">
        <f>'2019_8_1_1_Download'!B46</f>
        <v>18 – 25</v>
      </c>
      <c r="C82" s="49" t="s">
        <v>59</v>
      </c>
      <c r="D82" s="49" t="str">
        <f>'2019_8_1_1_Download'!$E$7</f>
        <v>Weiblich</v>
      </c>
      <c r="E82" s="50" t="s">
        <v>140</v>
      </c>
    </row>
    <row r="83" spans="1:5" ht="15" hidden="1" customHeight="1" x14ac:dyDescent="0.2">
      <c r="A83" s="49">
        <f>'2019_8_1_1_Download'!C47</f>
        <v>2018</v>
      </c>
      <c r="B83" s="49" t="str">
        <f>'2019_8_1_1_Download'!B47</f>
        <v>25 – 45</v>
      </c>
      <c r="C83" s="49" t="s">
        <v>59</v>
      </c>
      <c r="D83" s="49" t="str">
        <f>'2019_8_1_1_Download'!$E$7</f>
        <v>Weiblich</v>
      </c>
      <c r="E83" s="50" t="s">
        <v>141</v>
      </c>
    </row>
    <row r="84" spans="1:5" ht="15" hidden="1" customHeight="1" x14ac:dyDescent="0.2">
      <c r="A84" s="49">
        <f>'2019_8_1_1_Download'!C48</f>
        <v>2018</v>
      </c>
      <c r="B84" s="49" t="str">
        <f>'2019_8_1_1_Download'!B48</f>
        <v>45 – 65</v>
      </c>
      <c r="C84" s="49" t="s">
        <v>59</v>
      </c>
      <c r="D84" s="49" t="str">
        <f>'2019_8_1_1_Download'!$E$7</f>
        <v>Weiblich</v>
      </c>
      <c r="E84" s="50" t="s">
        <v>142</v>
      </c>
    </row>
    <row r="85" spans="1:5" ht="15" hidden="1" customHeight="1" x14ac:dyDescent="0.2">
      <c r="A85" s="49">
        <f>'2019_8_1_1_Download'!C49</f>
        <v>2018</v>
      </c>
      <c r="B85" s="49" t="str">
        <f>'2019_8_1_1_Download'!B49</f>
        <v>65 und älter</v>
      </c>
      <c r="C85" s="49" t="s">
        <v>59</v>
      </c>
      <c r="D85" s="49" t="str">
        <f>'2019_8_1_1_Download'!$E$7</f>
        <v>Weiblich</v>
      </c>
      <c r="E85" s="50" t="s">
        <v>143</v>
      </c>
    </row>
    <row r="86" spans="1:5" ht="15" hidden="1" customHeight="1" x14ac:dyDescent="0.2">
      <c r="A86" s="49">
        <f>'2019_8_1_1_Download'!C50</f>
        <v>2018</v>
      </c>
      <c r="B86" s="49" t="str">
        <f>'2019_8_1_1_Download'!B50</f>
        <v>Insgesamt</v>
      </c>
      <c r="C86" s="49" t="s">
        <v>59</v>
      </c>
      <c r="D86" s="49" t="str">
        <f>'2019_8_1_1_Download'!$E$7</f>
        <v>Weiblich</v>
      </c>
      <c r="E86" s="50" t="s">
        <v>144</v>
      </c>
    </row>
    <row r="87" spans="1:5" ht="15" hidden="1" customHeight="1" x14ac:dyDescent="0.2">
      <c r="A87" s="49">
        <f>'2019_8_1_1_Download'!C51</f>
        <v>2019</v>
      </c>
      <c r="B87" s="49" t="str">
        <f>'2019_8_1_1_Download'!B51</f>
        <v>18 – 25</v>
      </c>
      <c r="C87" s="49" t="s">
        <v>59</v>
      </c>
      <c r="D87" s="49" t="str">
        <f>'2019_8_1_1_Download'!$E$7</f>
        <v>Weiblich</v>
      </c>
      <c r="E87" s="50" t="s">
        <v>145</v>
      </c>
    </row>
    <row r="88" spans="1:5" ht="15" hidden="1" customHeight="1" x14ac:dyDescent="0.2">
      <c r="A88" s="49">
        <f>'2019_8_1_1_Download'!C52</f>
        <v>2019</v>
      </c>
      <c r="B88" s="49" t="str">
        <f>'2019_8_1_1_Download'!B52</f>
        <v>25 – 45</v>
      </c>
      <c r="C88" s="49" t="s">
        <v>59</v>
      </c>
      <c r="D88" s="49" t="str">
        <f>'2019_8_1_1_Download'!$E$7</f>
        <v>Weiblich</v>
      </c>
      <c r="E88" s="50" t="s">
        <v>146</v>
      </c>
    </row>
    <row r="89" spans="1:5" ht="15" hidden="1" customHeight="1" x14ac:dyDescent="0.2">
      <c r="A89" s="49">
        <f>'2019_8_1_1_Download'!C53</f>
        <v>2019</v>
      </c>
      <c r="B89" s="49" t="str">
        <f>'2019_8_1_1_Download'!B53</f>
        <v>45 – 65</v>
      </c>
      <c r="C89" s="49" t="s">
        <v>59</v>
      </c>
      <c r="D89" s="49" t="str">
        <f>'2019_8_1_1_Download'!$E$7</f>
        <v>Weiblich</v>
      </c>
      <c r="E89" s="50" t="s">
        <v>147</v>
      </c>
    </row>
    <row r="90" spans="1:5" ht="15" hidden="1" customHeight="1" x14ac:dyDescent="0.2">
      <c r="A90" s="49">
        <f>'2019_8_1_1_Download'!C54</f>
        <v>2019</v>
      </c>
      <c r="B90" s="49" t="str">
        <f>'2019_8_1_1_Download'!B54</f>
        <v>65 und älter</v>
      </c>
      <c r="C90" s="49" t="s">
        <v>59</v>
      </c>
      <c r="D90" s="49" t="str">
        <f>'2019_8_1_1_Download'!$E$7</f>
        <v>Weiblich</v>
      </c>
      <c r="E90" s="50" t="s">
        <v>148</v>
      </c>
    </row>
    <row r="91" spans="1:5" ht="15" hidden="1" customHeight="1" x14ac:dyDescent="0.2">
      <c r="A91" s="49">
        <f>'2019_8_1_1_Download'!C55</f>
        <v>2019</v>
      </c>
      <c r="B91" s="49" t="str">
        <f>'2019_8_1_1_Download'!B55</f>
        <v>Insgesamt</v>
      </c>
      <c r="C91" s="49" t="s">
        <v>59</v>
      </c>
      <c r="D91" s="49" t="str">
        <f>'2019_8_1_1_Download'!$E$7</f>
        <v>Weiblich</v>
      </c>
      <c r="E91" s="50" t="s">
        <v>149</v>
      </c>
    </row>
    <row r="92" spans="1:5" ht="15" hidden="1" customHeight="1" x14ac:dyDescent="0.2">
      <c r="A92" s="49">
        <f>'2019_8_1_1_Download'!C11</f>
        <v>2011</v>
      </c>
      <c r="B92" s="49" t="str">
        <f>'2019_8_1_1_Download'!B11</f>
        <v>18 – 25</v>
      </c>
      <c r="C92" s="49" t="s">
        <v>59</v>
      </c>
      <c r="D92" s="49" t="str">
        <f>'2019_8_1_1_Download'!$F$7</f>
        <v>Insgesamt</v>
      </c>
      <c r="E92" s="50" t="s">
        <v>150</v>
      </c>
    </row>
    <row r="93" spans="1:5" ht="15" hidden="1" customHeight="1" x14ac:dyDescent="0.2">
      <c r="A93" s="49">
        <f>'2019_8_1_1_Download'!C12</f>
        <v>2011</v>
      </c>
      <c r="B93" s="49" t="str">
        <f>'2019_8_1_1_Download'!B12</f>
        <v>25 – 45</v>
      </c>
      <c r="C93" s="49" t="s">
        <v>59</v>
      </c>
      <c r="D93" s="49" t="str">
        <f>'2019_8_1_1_Download'!$F$7</f>
        <v>Insgesamt</v>
      </c>
      <c r="E93" s="50" t="s">
        <v>151</v>
      </c>
    </row>
    <row r="94" spans="1:5" ht="15" hidden="1" customHeight="1" x14ac:dyDescent="0.2">
      <c r="A94" s="49">
        <f>'2019_8_1_1_Download'!C13</f>
        <v>2011</v>
      </c>
      <c r="B94" s="49" t="str">
        <f>'2019_8_1_1_Download'!B13</f>
        <v>45 – 65</v>
      </c>
      <c r="C94" s="49" t="s">
        <v>59</v>
      </c>
      <c r="D94" s="49" t="str">
        <f>'2019_8_1_1_Download'!$F$7</f>
        <v>Insgesamt</v>
      </c>
      <c r="E94" s="50" t="s">
        <v>152</v>
      </c>
    </row>
    <row r="95" spans="1:5" ht="15" hidden="1" customHeight="1" x14ac:dyDescent="0.2">
      <c r="A95" s="49">
        <f>'2019_8_1_1_Download'!C14</f>
        <v>2011</v>
      </c>
      <c r="B95" s="49" t="str">
        <f>'2019_8_1_1_Download'!B14</f>
        <v>65 und älter</v>
      </c>
      <c r="C95" s="49" t="s">
        <v>59</v>
      </c>
      <c r="D95" s="49" t="str">
        <f>'2019_8_1_1_Download'!$F$7</f>
        <v>Insgesamt</v>
      </c>
      <c r="E95" s="50" t="s">
        <v>153</v>
      </c>
    </row>
    <row r="96" spans="1:5" ht="15" hidden="1" customHeight="1" x14ac:dyDescent="0.2">
      <c r="A96" s="49">
        <f>'2019_8_1_1_Download'!C15</f>
        <v>2011</v>
      </c>
      <c r="B96" s="49" t="str">
        <f>'2019_8_1_1_Download'!B15</f>
        <v>Insgesamt</v>
      </c>
      <c r="C96" s="49" t="s">
        <v>59</v>
      </c>
      <c r="D96" s="49" t="str">
        <f>'2019_8_1_1_Download'!$F$7</f>
        <v>Insgesamt</v>
      </c>
      <c r="E96" s="50" t="s">
        <v>154</v>
      </c>
    </row>
    <row r="97" spans="1:5" ht="15" hidden="1" customHeight="1" x14ac:dyDescent="0.2">
      <c r="A97" s="49">
        <f>'2019_8_1_1_Download'!C16</f>
        <v>2012</v>
      </c>
      <c r="B97" s="49" t="str">
        <f>'2019_8_1_1_Download'!B16</f>
        <v>18 – 25</v>
      </c>
      <c r="C97" s="49" t="s">
        <v>59</v>
      </c>
      <c r="D97" s="49" t="str">
        <f>'2019_8_1_1_Download'!$F$7</f>
        <v>Insgesamt</v>
      </c>
      <c r="E97" s="50" t="s">
        <v>155</v>
      </c>
    </row>
    <row r="98" spans="1:5" ht="15" hidden="1" customHeight="1" x14ac:dyDescent="0.2">
      <c r="A98" s="49">
        <f>'2019_8_1_1_Download'!C17</f>
        <v>2012</v>
      </c>
      <c r="B98" s="49" t="str">
        <f>'2019_8_1_1_Download'!B17</f>
        <v>25 – 45</v>
      </c>
      <c r="C98" s="49" t="s">
        <v>59</v>
      </c>
      <c r="D98" s="49" t="str">
        <f>'2019_8_1_1_Download'!$F$7</f>
        <v>Insgesamt</v>
      </c>
      <c r="E98" s="50" t="s">
        <v>156</v>
      </c>
    </row>
    <row r="99" spans="1:5" ht="15" hidden="1" customHeight="1" x14ac:dyDescent="0.2">
      <c r="A99" s="49">
        <f>'2019_8_1_1_Download'!C18</f>
        <v>2012</v>
      </c>
      <c r="B99" s="49" t="str">
        <f>'2019_8_1_1_Download'!B18</f>
        <v>45 – 65</v>
      </c>
      <c r="C99" s="49" t="s">
        <v>59</v>
      </c>
      <c r="D99" s="49" t="str">
        <f>'2019_8_1_1_Download'!$F$7</f>
        <v>Insgesamt</v>
      </c>
      <c r="E99" s="50" t="s">
        <v>157</v>
      </c>
    </row>
    <row r="100" spans="1:5" ht="15" hidden="1" customHeight="1" x14ac:dyDescent="0.2">
      <c r="A100" s="49">
        <f>'2019_8_1_1_Download'!C19</f>
        <v>2012</v>
      </c>
      <c r="B100" s="49" t="str">
        <f>'2019_8_1_1_Download'!B19</f>
        <v>65 und älter</v>
      </c>
      <c r="C100" s="49" t="s">
        <v>59</v>
      </c>
      <c r="D100" s="49" t="str">
        <f>'2019_8_1_1_Download'!$F$7</f>
        <v>Insgesamt</v>
      </c>
      <c r="E100" s="50" t="s">
        <v>158</v>
      </c>
    </row>
    <row r="101" spans="1:5" ht="15" hidden="1" customHeight="1" x14ac:dyDescent="0.2">
      <c r="A101" s="49">
        <f>'2019_8_1_1_Download'!C20</f>
        <v>2012</v>
      </c>
      <c r="B101" s="49" t="str">
        <f>'2019_8_1_1_Download'!B20</f>
        <v>Insgesamt</v>
      </c>
      <c r="C101" s="49" t="s">
        <v>59</v>
      </c>
      <c r="D101" s="49" t="str">
        <f>'2019_8_1_1_Download'!$F$7</f>
        <v>Insgesamt</v>
      </c>
      <c r="E101" s="50" t="s">
        <v>159</v>
      </c>
    </row>
    <row r="102" spans="1:5" ht="15" hidden="1" customHeight="1" x14ac:dyDescent="0.2">
      <c r="A102" s="49">
        <f>'2019_8_1_1_Download'!C21</f>
        <v>2013</v>
      </c>
      <c r="B102" s="49" t="str">
        <f>'2019_8_1_1_Download'!B21</f>
        <v>18 – 25</v>
      </c>
      <c r="C102" s="49" t="s">
        <v>59</v>
      </c>
      <c r="D102" s="49" t="str">
        <f>'2019_8_1_1_Download'!$F$7</f>
        <v>Insgesamt</v>
      </c>
      <c r="E102" s="50" t="s">
        <v>160</v>
      </c>
    </row>
    <row r="103" spans="1:5" ht="15" hidden="1" customHeight="1" x14ac:dyDescent="0.2">
      <c r="A103" s="49">
        <f>'2019_8_1_1_Download'!C22</f>
        <v>2013</v>
      </c>
      <c r="B103" s="49" t="str">
        <f>'2019_8_1_1_Download'!B22</f>
        <v>25 – 45</v>
      </c>
      <c r="C103" s="49" t="s">
        <v>59</v>
      </c>
      <c r="D103" s="49" t="str">
        <f>'2019_8_1_1_Download'!$F$7</f>
        <v>Insgesamt</v>
      </c>
      <c r="E103" s="50" t="s">
        <v>161</v>
      </c>
    </row>
    <row r="104" spans="1:5" ht="15" hidden="1" customHeight="1" x14ac:dyDescent="0.2">
      <c r="A104" s="49">
        <f>'2019_8_1_1_Download'!C23</f>
        <v>2013</v>
      </c>
      <c r="B104" s="49" t="str">
        <f>'2019_8_1_1_Download'!B23</f>
        <v>45 – 65</v>
      </c>
      <c r="C104" s="49" t="s">
        <v>59</v>
      </c>
      <c r="D104" s="49" t="str">
        <f>'2019_8_1_1_Download'!$F$7</f>
        <v>Insgesamt</v>
      </c>
      <c r="E104" s="50" t="s">
        <v>162</v>
      </c>
    </row>
    <row r="105" spans="1:5" ht="15" hidden="1" customHeight="1" x14ac:dyDescent="0.2">
      <c r="A105" s="49">
        <f>'2019_8_1_1_Download'!C24</f>
        <v>2013</v>
      </c>
      <c r="B105" s="49" t="str">
        <f>'2019_8_1_1_Download'!B24</f>
        <v>65 und älter</v>
      </c>
      <c r="C105" s="49" t="s">
        <v>59</v>
      </c>
      <c r="D105" s="49" t="str">
        <f>'2019_8_1_1_Download'!$F$7</f>
        <v>Insgesamt</v>
      </c>
      <c r="E105" s="50" t="s">
        <v>163</v>
      </c>
    </row>
    <row r="106" spans="1:5" ht="15" hidden="1" customHeight="1" x14ac:dyDescent="0.2">
      <c r="A106" s="49">
        <f>'2019_8_1_1_Download'!C25</f>
        <v>2013</v>
      </c>
      <c r="B106" s="49" t="str">
        <f>'2019_8_1_1_Download'!B25</f>
        <v>Insgesamt</v>
      </c>
      <c r="C106" s="49" t="s">
        <v>59</v>
      </c>
      <c r="D106" s="49" t="str">
        <f>'2019_8_1_1_Download'!$F$7</f>
        <v>Insgesamt</v>
      </c>
      <c r="E106" s="50" t="s">
        <v>164</v>
      </c>
    </row>
    <row r="107" spans="1:5" ht="15" hidden="1" customHeight="1" x14ac:dyDescent="0.2">
      <c r="A107" s="49">
        <f>'2019_8_1_1_Download'!C26</f>
        <v>2014</v>
      </c>
      <c r="B107" s="49" t="str">
        <f>'2019_8_1_1_Download'!B26</f>
        <v>18 – 25</v>
      </c>
      <c r="C107" s="49" t="s">
        <v>59</v>
      </c>
      <c r="D107" s="49" t="str">
        <f>'2019_8_1_1_Download'!$F$7</f>
        <v>Insgesamt</v>
      </c>
      <c r="E107" s="50" t="s">
        <v>165</v>
      </c>
    </row>
    <row r="108" spans="1:5" ht="15" hidden="1" customHeight="1" x14ac:dyDescent="0.2">
      <c r="A108" s="49">
        <f>'2019_8_1_1_Download'!C27</f>
        <v>2014</v>
      </c>
      <c r="B108" s="49" t="str">
        <f>'2019_8_1_1_Download'!B27</f>
        <v>25 – 45</v>
      </c>
      <c r="C108" s="49" t="s">
        <v>59</v>
      </c>
      <c r="D108" s="49" t="str">
        <f>'2019_8_1_1_Download'!$F$7</f>
        <v>Insgesamt</v>
      </c>
      <c r="E108" s="50" t="s">
        <v>166</v>
      </c>
    </row>
    <row r="109" spans="1:5" ht="15" hidden="1" customHeight="1" x14ac:dyDescent="0.2">
      <c r="A109" s="49">
        <f>'2019_8_1_1_Download'!C28</f>
        <v>2014</v>
      </c>
      <c r="B109" s="49" t="str">
        <f>'2019_8_1_1_Download'!B28</f>
        <v>45 – 65</v>
      </c>
      <c r="C109" s="49" t="s">
        <v>59</v>
      </c>
      <c r="D109" s="49" t="str">
        <f>'2019_8_1_1_Download'!$F$7</f>
        <v>Insgesamt</v>
      </c>
      <c r="E109" s="50" t="s">
        <v>167</v>
      </c>
    </row>
    <row r="110" spans="1:5" ht="15" hidden="1" customHeight="1" x14ac:dyDescent="0.2">
      <c r="A110" s="49">
        <f>'2019_8_1_1_Download'!C29</f>
        <v>2014</v>
      </c>
      <c r="B110" s="49" t="str">
        <f>'2019_8_1_1_Download'!B29</f>
        <v>65 und älter</v>
      </c>
      <c r="C110" s="49" t="s">
        <v>59</v>
      </c>
      <c r="D110" s="49" t="str">
        <f>'2019_8_1_1_Download'!$F$7</f>
        <v>Insgesamt</v>
      </c>
      <c r="E110" s="50" t="s">
        <v>168</v>
      </c>
    </row>
    <row r="111" spans="1:5" ht="15" hidden="1" customHeight="1" x14ac:dyDescent="0.2">
      <c r="A111" s="49">
        <f>'2019_8_1_1_Download'!C30</f>
        <v>2014</v>
      </c>
      <c r="B111" s="49" t="str">
        <f>'2019_8_1_1_Download'!B30</f>
        <v>Insgesamt</v>
      </c>
      <c r="C111" s="49" t="s">
        <v>59</v>
      </c>
      <c r="D111" s="49" t="str">
        <f>'2019_8_1_1_Download'!$F$7</f>
        <v>Insgesamt</v>
      </c>
      <c r="E111" s="50" t="s">
        <v>169</v>
      </c>
    </row>
    <row r="112" spans="1:5" ht="15" hidden="1" customHeight="1" x14ac:dyDescent="0.2">
      <c r="A112" s="49">
        <f>'2019_8_1_1_Download'!C31</f>
        <v>2015</v>
      </c>
      <c r="B112" s="49" t="str">
        <f>'2019_8_1_1_Download'!B31</f>
        <v>18 – 25</v>
      </c>
      <c r="C112" s="49" t="s">
        <v>59</v>
      </c>
      <c r="D112" s="49" t="str">
        <f>'2019_8_1_1_Download'!$F$7</f>
        <v>Insgesamt</v>
      </c>
      <c r="E112" s="50" t="s">
        <v>170</v>
      </c>
    </row>
    <row r="113" spans="1:5" ht="15" hidden="1" customHeight="1" x14ac:dyDescent="0.2">
      <c r="A113" s="49">
        <f>'2019_8_1_1_Download'!C32</f>
        <v>2015</v>
      </c>
      <c r="B113" s="49" t="str">
        <f>'2019_8_1_1_Download'!B32</f>
        <v>25 – 45</v>
      </c>
      <c r="C113" s="49" t="s">
        <v>59</v>
      </c>
      <c r="D113" s="49" t="str">
        <f>'2019_8_1_1_Download'!$F$7</f>
        <v>Insgesamt</v>
      </c>
      <c r="E113" s="50" t="s">
        <v>171</v>
      </c>
    </row>
    <row r="114" spans="1:5" ht="15" hidden="1" customHeight="1" x14ac:dyDescent="0.2">
      <c r="A114" s="49">
        <f>'2019_8_1_1_Download'!C33</f>
        <v>2015</v>
      </c>
      <c r="B114" s="49" t="str">
        <f>'2019_8_1_1_Download'!B33</f>
        <v>45 – 65</v>
      </c>
      <c r="C114" s="49" t="s">
        <v>59</v>
      </c>
      <c r="D114" s="49" t="str">
        <f>'2019_8_1_1_Download'!$F$7</f>
        <v>Insgesamt</v>
      </c>
      <c r="E114" s="50" t="s">
        <v>172</v>
      </c>
    </row>
    <row r="115" spans="1:5" ht="15" hidden="1" customHeight="1" x14ac:dyDescent="0.2">
      <c r="A115" s="49">
        <f>'2019_8_1_1_Download'!C34</f>
        <v>2015</v>
      </c>
      <c r="B115" s="49" t="str">
        <f>'2019_8_1_1_Download'!B34</f>
        <v>65 und älter</v>
      </c>
      <c r="C115" s="49" t="s">
        <v>59</v>
      </c>
      <c r="D115" s="49" t="str">
        <f>'2019_8_1_1_Download'!$F$7</f>
        <v>Insgesamt</v>
      </c>
      <c r="E115" s="50" t="s">
        <v>173</v>
      </c>
    </row>
    <row r="116" spans="1:5" ht="15" hidden="1" customHeight="1" x14ac:dyDescent="0.2">
      <c r="A116" s="49">
        <f>'2019_8_1_1_Download'!C35</f>
        <v>2015</v>
      </c>
      <c r="B116" s="49" t="str">
        <f>'2019_8_1_1_Download'!B35</f>
        <v>Insgesamt</v>
      </c>
      <c r="C116" s="49" t="s">
        <v>59</v>
      </c>
      <c r="D116" s="49" t="str">
        <f>'2019_8_1_1_Download'!$F$7</f>
        <v>Insgesamt</v>
      </c>
      <c r="E116" s="50" t="s">
        <v>174</v>
      </c>
    </row>
    <row r="117" spans="1:5" ht="15" hidden="1" customHeight="1" x14ac:dyDescent="0.2">
      <c r="A117" s="49">
        <f>'2019_8_1_1_Download'!C36</f>
        <v>2016</v>
      </c>
      <c r="B117" s="49" t="str">
        <f>'2019_8_1_1_Download'!B36</f>
        <v>18 – 25</v>
      </c>
      <c r="C117" s="49" t="s">
        <v>59</v>
      </c>
      <c r="D117" s="49" t="str">
        <f>'2019_8_1_1_Download'!$F$7</f>
        <v>Insgesamt</v>
      </c>
      <c r="E117" s="50" t="s">
        <v>175</v>
      </c>
    </row>
    <row r="118" spans="1:5" ht="15" hidden="1" customHeight="1" x14ac:dyDescent="0.2">
      <c r="A118" s="49">
        <f>'2019_8_1_1_Download'!C37</f>
        <v>2016</v>
      </c>
      <c r="B118" s="49" t="str">
        <f>'2019_8_1_1_Download'!B37</f>
        <v>25 – 45</v>
      </c>
      <c r="C118" s="49" t="s">
        <v>59</v>
      </c>
      <c r="D118" s="49" t="str">
        <f>'2019_8_1_1_Download'!$F$7</f>
        <v>Insgesamt</v>
      </c>
      <c r="E118" s="50" t="s">
        <v>176</v>
      </c>
    </row>
    <row r="119" spans="1:5" ht="15" hidden="1" customHeight="1" x14ac:dyDescent="0.2">
      <c r="A119" s="49">
        <f>'2019_8_1_1_Download'!C38</f>
        <v>2016</v>
      </c>
      <c r="B119" s="49" t="str">
        <f>'2019_8_1_1_Download'!B38</f>
        <v>45 – 65</v>
      </c>
      <c r="C119" s="49" t="s">
        <v>59</v>
      </c>
      <c r="D119" s="49" t="str">
        <f>'2019_8_1_1_Download'!$F$7</f>
        <v>Insgesamt</v>
      </c>
      <c r="E119" s="50" t="s">
        <v>177</v>
      </c>
    </row>
    <row r="120" spans="1:5" ht="15" hidden="1" customHeight="1" x14ac:dyDescent="0.2">
      <c r="A120" s="49">
        <f>'2019_8_1_1_Download'!C39</f>
        <v>2016</v>
      </c>
      <c r="B120" s="49" t="str">
        <f>'2019_8_1_1_Download'!B39</f>
        <v>65 und älter</v>
      </c>
      <c r="C120" s="49" t="s">
        <v>59</v>
      </c>
      <c r="D120" s="49" t="str">
        <f>'2019_8_1_1_Download'!$F$7</f>
        <v>Insgesamt</v>
      </c>
      <c r="E120" s="50" t="s">
        <v>178</v>
      </c>
    </row>
    <row r="121" spans="1:5" ht="15" hidden="1" customHeight="1" x14ac:dyDescent="0.2">
      <c r="A121" s="49">
        <f>'2019_8_1_1_Download'!C40</f>
        <v>2016</v>
      </c>
      <c r="B121" s="49" t="str">
        <f>'2019_8_1_1_Download'!B40</f>
        <v>Insgesamt</v>
      </c>
      <c r="C121" s="49" t="s">
        <v>59</v>
      </c>
      <c r="D121" s="49" t="str">
        <f>'2019_8_1_1_Download'!$F$7</f>
        <v>Insgesamt</v>
      </c>
      <c r="E121" s="50" t="s">
        <v>179</v>
      </c>
    </row>
    <row r="122" spans="1:5" ht="15" hidden="1" customHeight="1" x14ac:dyDescent="0.2">
      <c r="A122" s="49">
        <f>'2019_8_1_1_Download'!C41</f>
        <v>2017</v>
      </c>
      <c r="B122" s="49" t="str">
        <f>'2019_8_1_1_Download'!B41</f>
        <v>18 – 25</v>
      </c>
      <c r="C122" s="49" t="s">
        <v>59</v>
      </c>
      <c r="D122" s="49" t="str">
        <f>'2019_8_1_1_Download'!$F$7</f>
        <v>Insgesamt</v>
      </c>
      <c r="E122" s="50" t="s">
        <v>180</v>
      </c>
    </row>
    <row r="123" spans="1:5" ht="15" hidden="1" customHeight="1" x14ac:dyDescent="0.2">
      <c r="A123" s="49">
        <f>'2019_8_1_1_Download'!C42</f>
        <v>2017</v>
      </c>
      <c r="B123" s="49" t="str">
        <f>'2019_8_1_1_Download'!B42</f>
        <v>25 – 45</v>
      </c>
      <c r="C123" s="49" t="s">
        <v>59</v>
      </c>
      <c r="D123" s="49" t="str">
        <f>'2019_8_1_1_Download'!$F$7</f>
        <v>Insgesamt</v>
      </c>
      <c r="E123" s="50" t="s">
        <v>181</v>
      </c>
    </row>
    <row r="124" spans="1:5" ht="15" hidden="1" customHeight="1" x14ac:dyDescent="0.2">
      <c r="A124" s="49">
        <f>'2019_8_1_1_Download'!C43</f>
        <v>2017</v>
      </c>
      <c r="B124" s="49" t="str">
        <f>'2019_8_1_1_Download'!B43</f>
        <v>45 – 65</v>
      </c>
      <c r="C124" s="49" t="s">
        <v>59</v>
      </c>
      <c r="D124" s="49" t="str">
        <f>'2019_8_1_1_Download'!$F$7</f>
        <v>Insgesamt</v>
      </c>
      <c r="E124" s="50" t="s">
        <v>182</v>
      </c>
    </row>
    <row r="125" spans="1:5" ht="15" hidden="1" customHeight="1" x14ac:dyDescent="0.2">
      <c r="A125" s="49">
        <f>'2019_8_1_1_Download'!C44</f>
        <v>2017</v>
      </c>
      <c r="B125" s="49" t="str">
        <f>'2019_8_1_1_Download'!B44</f>
        <v>65 und älter</v>
      </c>
      <c r="C125" s="49" t="s">
        <v>59</v>
      </c>
      <c r="D125" s="49" t="str">
        <f>'2019_8_1_1_Download'!$F$7</f>
        <v>Insgesamt</v>
      </c>
      <c r="E125" s="50" t="s">
        <v>183</v>
      </c>
    </row>
    <row r="126" spans="1:5" ht="15" hidden="1" customHeight="1" x14ac:dyDescent="0.2">
      <c r="A126" s="49">
        <f>'2019_8_1_1_Download'!C45</f>
        <v>2017</v>
      </c>
      <c r="B126" s="49" t="str">
        <f>'2019_8_1_1_Download'!B45</f>
        <v>Insgesamt</v>
      </c>
      <c r="C126" s="49" t="s">
        <v>59</v>
      </c>
      <c r="D126" s="49" t="str">
        <f>'2019_8_1_1_Download'!$F$7</f>
        <v>Insgesamt</v>
      </c>
      <c r="E126" s="50" t="s">
        <v>184</v>
      </c>
    </row>
    <row r="127" spans="1:5" ht="15" hidden="1" customHeight="1" x14ac:dyDescent="0.2">
      <c r="A127" s="49">
        <f>'2019_8_1_1_Download'!C46</f>
        <v>2018</v>
      </c>
      <c r="B127" s="49" t="str">
        <f>'2019_8_1_1_Download'!B46</f>
        <v>18 – 25</v>
      </c>
      <c r="C127" s="49" t="s">
        <v>59</v>
      </c>
      <c r="D127" s="49" t="str">
        <f>'2019_8_1_1_Download'!$F$7</f>
        <v>Insgesamt</v>
      </c>
      <c r="E127" s="50" t="s">
        <v>185</v>
      </c>
    </row>
    <row r="128" spans="1:5" ht="15" hidden="1" customHeight="1" x14ac:dyDescent="0.2">
      <c r="A128" s="49">
        <f>'2019_8_1_1_Download'!C47</f>
        <v>2018</v>
      </c>
      <c r="B128" s="49" t="str">
        <f>'2019_8_1_1_Download'!B47</f>
        <v>25 – 45</v>
      </c>
      <c r="C128" s="49" t="s">
        <v>59</v>
      </c>
      <c r="D128" s="49" t="str">
        <f>'2019_8_1_1_Download'!$F$7</f>
        <v>Insgesamt</v>
      </c>
      <c r="E128" s="50" t="s">
        <v>186</v>
      </c>
    </row>
    <row r="129" spans="1:5" ht="15" hidden="1" customHeight="1" x14ac:dyDescent="0.2">
      <c r="A129" s="49">
        <f>'2019_8_1_1_Download'!C48</f>
        <v>2018</v>
      </c>
      <c r="B129" s="49" t="str">
        <f>'2019_8_1_1_Download'!B48</f>
        <v>45 – 65</v>
      </c>
      <c r="C129" s="49" t="s">
        <v>59</v>
      </c>
      <c r="D129" s="49" t="str">
        <f>'2019_8_1_1_Download'!$F$7</f>
        <v>Insgesamt</v>
      </c>
      <c r="E129" s="50" t="s">
        <v>187</v>
      </c>
    </row>
    <row r="130" spans="1:5" ht="15" hidden="1" customHeight="1" x14ac:dyDescent="0.2">
      <c r="A130" s="49">
        <f>'2019_8_1_1_Download'!C49</f>
        <v>2018</v>
      </c>
      <c r="B130" s="49" t="str">
        <f>'2019_8_1_1_Download'!B49</f>
        <v>65 und älter</v>
      </c>
      <c r="C130" s="49" t="s">
        <v>59</v>
      </c>
      <c r="D130" s="49" t="str">
        <f>'2019_8_1_1_Download'!$F$7</f>
        <v>Insgesamt</v>
      </c>
      <c r="E130" s="50" t="s">
        <v>188</v>
      </c>
    </row>
    <row r="131" spans="1:5" ht="15" hidden="1" customHeight="1" x14ac:dyDescent="0.2">
      <c r="A131" s="49">
        <f>'2019_8_1_1_Download'!C50</f>
        <v>2018</v>
      </c>
      <c r="B131" s="49" t="str">
        <f>'2019_8_1_1_Download'!B50</f>
        <v>Insgesamt</v>
      </c>
      <c r="C131" s="49" t="s">
        <v>59</v>
      </c>
      <c r="D131" s="49" t="str">
        <f>'2019_8_1_1_Download'!$F$7</f>
        <v>Insgesamt</v>
      </c>
      <c r="E131" s="50" t="s">
        <v>189</v>
      </c>
    </row>
    <row r="132" spans="1:5" ht="15" hidden="1" customHeight="1" x14ac:dyDescent="0.2">
      <c r="A132" s="49">
        <f>'2019_8_1_1_Download'!C51</f>
        <v>2019</v>
      </c>
      <c r="B132" s="49" t="str">
        <f>'2019_8_1_1_Download'!B51</f>
        <v>18 – 25</v>
      </c>
      <c r="C132" s="49" t="s">
        <v>59</v>
      </c>
      <c r="D132" s="49" t="str">
        <f>'2019_8_1_1_Download'!$F$7</f>
        <v>Insgesamt</v>
      </c>
      <c r="E132" s="50" t="s">
        <v>190</v>
      </c>
    </row>
    <row r="133" spans="1:5" ht="15" hidden="1" customHeight="1" x14ac:dyDescent="0.2">
      <c r="A133" s="49">
        <f>'2019_8_1_1_Download'!C52</f>
        <v>2019</v>
      </c>
      <c r="B133" s="49" t="str">
        <f>'2019_8_1_1_Download'!B52</f>
        <v>25 – 45</v>
      </c>
      <c r="C133" s="49" t="s">
        <v>59</v>
      </c>
      <c r="D133" s="49" t="str">
        <f>'2019_8_1_1_Download'!$F$7</f>
        <v>Insgesamt</v>
      </c>
      <c r="E133" s="50" t="s">
        <v>191</v>
      </c>
    </row>
    <row r="134" spans="1:5" ht="15" hidden="1" customHeight="1" x14ac:dyDescent="0.2">
      <c r="A134" s="49">
        <f>'2019_8_1_1_Download'!C53</f>
        <v>2019</v>
      </c>
      <c r="B134" s="49" t="str">
        <f>'2019_8_1_1_Download'!B53</f>
        <v>45 – 65</v>
      </c>
      <c r="C134" s="49" t="s">
        <v>59</v>
      </c>
      <c r="D134" s="49" t="str">
        <f>'2019_8_1_1_Download'!$F$7</f>
        <v>Insgesamt</v>
      </c>
      <c r="E134" s="50" t="s">
        <v>192</v>
      </c>
    </row>
    <row r="135" spans="1:5" ht="15" hidden="1" customHeight="1" x14ac:dyDescent="0.2">
      <c r="A135" s="49">
        <f>'2019_8_1_1_Download'!C54</f>
        <v>2019</v>
      </c>
      <c r="B135" s="49" t="str">
        <f>'2019_8_1_1_Download'!B54</f>
        <v>65 und älter</v>
      </c>
      <c r="C135" s="49" t="s">
        <v>59</v>
      </c>
      <c r="D135" s="49" t="str">
        <f>'2019_8_1_1_Download'!$F$7</f>
        <v>Insgesamt</v>
      </c>
      <c r="E135" s="50" t="s">
        <v>193</v>
      </c>
    </row>
    <row r="136" spans="1:5" ht="15" hidden="1" customHeight="1" x14ac:dyDescent="0.2">
      <c r="A136" s="49">
        <f>'2019_8_1_1_Download'!C55</f>
        <v>2019</v>
      </c>
      <c r="B136" s="49" t="str">
        <f>'2019_8_1_1_Download'!B55</f>
        <v>Insgesamt</v>
      </c>
      <c r="C136" s="49" t="s">
        <v>59</v>
      </c>
      <c r="D136" s="49" t="str">
        <f>'2019_8_1_1_Download'!$F$7</f>
        <v>Insgesamt</v>
      </c>
      <c r="E136" s="50" t="s">
        <v>194</v>
      </c>
    </row>
    <row r="137" spans="1:5" ht="15" customHeight="1" x14ac:dyDescent="0.2">
      <c r="A137" s="49">
        <f>'2019_8_1_1_Download'!C11</f>
        <v>2011</v>
      </c>
      <c r="B137" s="49" t="str">
        <f>'2019_8_1_1_Download'!B11</f>
        <v>18 – 25</v>
      </c>
      <c r="C137" s="49" t="s">
        <v>58</v>
      </c>
      <c r="D137" s="49" t="str">
        <f>'2019_8_1_1_Download'!$D$7</f>
        <v>Männlich</v>
      </c>
      <c r="E137" s="50" t="s">
        <v>195</v>
      </c>
    </row>
    <row r="138" spans="1:5" ht="15" customHeight="1" x14ac:dyDescent="0.2">
      <c r="A138" s="49">
        <f>'2019_8_1_1_Download'!C12</f>
        <v>2011</v>
      </c>
      <c r="B138" s="49" t="str">
        <f>'2019_8_1_1_Download'!B12</f>
        <v>25 – 45</v>
      </c>
      <c r="C138" s="49" t="s">
        <v>58</v>
      </c>
      <c r="D138" s="49" t="str">
        <f>'2019_8_1_1_Download'!$D$7</f>
        <v>Männlich</v>
      </c>
      <c r="E138" s="50" t="s">
        <v>196</v>
      </c>
    </row>
    <row r="139" spans="1:5" ht="15" customHeight="1" x14ac:dyDescent="0.2">
      <c r="A139" s="49">
        <f>'2019_8_1_1_Download'!C13</f>
        <v>2011</v>
      </c>
      <c r="B139" s="49" t="str">
        <f>'2019_8_1_1_Download'!B13</f>
        <v>45 – 65</v>
      </c>
      <c r="C139" s="49" t="s">
        <v>58</v>
      </c>
      <c r="D139" s="49" t="str">
        <f>'2019_8_1_1_Download'!$D$7</f>
        <v>Männlich</v>
      </c>
      <c r="E139" s="50" t="s">
        <v>197</v>
      </c>
    </row>
    <row r="140" spans="1:5" ht="15" customHeight="1" x14ac:dyDescent="0.2">
      <c r="A140" s="49">
        <f>'2019_8_1_1_Download'!C14</f>
        <v>2011</v>
      </c>
      <c r="B140" s="49" t="str">
        <f>'2019_8_1_1_Download'!B14</f>
        <v>65 und älter</v>
      </c>
      <c r="C140" s="49" t="s">
        <v>58</v>
      </c>
      <c r="D140" s="49" t="str">
        <f>'2019_8_1_1_Download'!$D$7</f>
        <v>Männlich</v>
      </c>
      <c r="E140" s="50" t="s">
        <v>198</v>
      </c>
    </row>
    <row r="141" spans="1:5" ht="15" customHeight="1" x14ac:dyDescent="0.2">
      <c r="A141" s="49">
        <f>'2019_8_1_1_Download'!C15</f>
        <v>2011</v>
      </c>
      <c r="B141" s="49" t="str">
        <f>'2019_8_1_1_Download'!B15</f>
        <v>Insgesamt</v>
      </c>
      <c r="C141" s="49" t="s">
        <v>58</v>
      </c>
      <c r="D141" s="49" t="str">
        <f>'2019_8_1_1_Download'!$D$7</f>
        <v>Männlich</v>
      </c>
      <c r="E141" s="50" t="s">
        <v>199</v>
      </c>
    </row>
    <row r="142" spans="1:5" ht="15" customHeight="1" x14ac:dyDescent="0.2">
      <c r="A142" s="49">
        <f>'2019_8_1_1_Download'!C16</f>
        <v>2012</v>
      </c>
      <c r="B142" s="49" t="str">
        <f>'2019_8_1_1_Download'!B16</f>
        <v>18 – 25</v>
      </c>
      <c r="C142" s="49" t="s">
        <v>58</v>
      </c>
      <c r="D142" s="49" t="str">
        <f>'2019_8_1_1_Download'!$D$7</f>
        <v>Männlich</v>
      </c>
      <c r="E142" s="50" t="s">
        <v>200</v>
      </c>
    </row>
    <row r="143" spans="1:5" ht="15" customHeight="1" x14ac:dyDescent="0.2">
      <c r="A143" s="49">
        <f>'2019_8_1_1_Download'!C17</f>
        <v>2012</v>
      </c>
      <c r="B143" s="49" t="str">
        <f>'2019_8_1_1_Download'!B17</f>
        <v>25 – 45</v>
      </c>
      <c r="C143" s="49" t="s">
        <v>58</v>
      </c>
      <c r="D143" s="49" t="str">
        <f>'2019_8_1_1_Download'!$D$7</f>
        <v>Männlich</v>
      </c>
      <c r="E143" s="50" t="s">
        <v>333</v>
      </c>
    </row>
    <row r="144" spans="1:5" ht="15" customHeight="1" x14ac:dyDescent="0.2">
      <c r="A144" s="49">
        <f>'2019_8_1_1_Download'!C18</f>
        <v>2012</v>
      </c>
      <c r="B144" s="49" t="str">
        <f>'2019_8_1_1_Download'!B18</f>
        <v>45 – 65</v>
      </c>
      <c r="C144" s="49" t="s">
        <v>58</v>
      </c>
      <c r="D144" s="49" t="str">
        <f>'2019_8_1_1_Download'!$D$7</f>
        <v>Männlich</v>
      </c>
      <c r="E144" s="50" t="s">
        <v>334</v>
      </c>
    </row>
    <row r="145" spans="1:5" ht="15" customHeight="1" x14ac:dyDescent="0.2">
      <c r="A145" s="49">
        <f>'2019_8_1_1_Download'!C19</f>
        <v>2012</v>
      </c>
      <c r="B145" s="49" t="str">
        <f>'2019_8_1_1_Download'!B19</f>
        <v>65 und älter</v>
      </c>
      <c r="C145" s="49" t="s">
        <v>58</v>
      </c>
      <c r="D145" s="49" t="str">
        <f>'2019_8_1_1_Download'!$D$7</f>
        <v>Männlich</v>
      </c>
      <c r="E145" s="50" t="s">
        <v>335</v>
      </c>
    </row>
    <row r="146" spans="1:5" ht="15" customHeight="1" x14ac:dyDescent="0.2">
      <c r="A146" s="49">
        <f>'2019_8_1_1_Download'!C20</f>
        <v>2012</v>
      </c>
      <c r="B146" s="49" t="str">
        <f>'2019_8_1_1_Download'!B20</f>
        <v>Insgesamt</v>
      </c>
      <c r="C146" s="49" t="s">
        <v>58</v>
      </c>
      <c r="D146" s="49" t="str">
        <f>'2019_8_1_1_Download'!$D$7</f>
        <v>Männlich</v>
      </c>
      <c r="E146" s="50" t="s">
        <v>336</v>
      </c>
    </row>
    <row r="147" spans="1:5" ht="15" customHeight="1" x14ac:dyDescent="0.2">
      <c r="A147" s="49">
        <f>'2019_8_1_1_Download'!C21</f>
        <v>2013</v>
      </c>
      <c r="B147" s="49" t="str">
        <f>'2019_8_1_1_Download'!B21</f>
        <v>18 – 25</v>
      </c>
      <c r="C147" s="49" t="s">
        <v>58</v>
      </c>
      <c r="D147" s="49" t="str">
        <f>'2019_8_1_1_Download'!$D$7</f>
        <v>Männlich</v>
      </c>
      <c r="E147" s="50" t="s">
        <v>201</v>
      </c>
    </row>
    <row r="148" spans="1:5" ht="15" customHeight="1" x14ac:dyDescent="0.2">
      <c r="A148" s="49">
        <f>'2019_8_1_1_Download'!C22</f>
        <v>2013</v>
      </c>
      <c r="B148" s="49" t="str">
        <f>'2019_8_1_1_Download'!B22</f>
        <v>25 – 45</v>
      </c>
      <c r="C148" s="49" t="s">
        <v>58</v>
      </c>
      <c r="D148" s="49" t="str">
        <f>'2019_8_1_1_Download'!$D$7</f>
        <v>Männlich</v>
      </c>
      <c r="E148" s="50" t="s">
        <v>202</v>
      </c>
    </row>
    <row r="149" spans="1:5" ht="15" customHeight="1" x14ac:dyDescent="0.2">
      <c r="A149" s="49">
        <f>'2019_8_1_1_Download'!C23</f>
        <v>2013</v>
      </c>
      <c r="B149" s="49" t="str">
        <f>'2019_8_1_1_Download'!B23</f>
        <v>45 – 65</v>
      </c>
      <c r="C149" s="49" t="s">
        <v>58</v>
      </c>
      <c r="D149" s="49" t="str">
        <f>'2019_8_1_1_Download'!$D$7</f>
        <v>Männlich</v>
      </c>
      <c r="E149" s="50" t="s">
        <v>203</v>
      </c>
    </row>
    <row r="150" spans="1:5" ht="15" customHeight="1" x14ac:dyDescent="0.2">
      <c r="A150" s="49">
        <f>'2019_8_1_1_Download'!C24</f>
        <v>2013</v>
      </c>
      <c r="B150" s="49" t="str">
        <f>'2019_8_1_1_Download'!B24</f>
        <v>65 und älter</v>
      </c>
      <c r="C150" s="49" t="s">
        <v>58</v>
      </c>
      <c r="D150" s="49" t="str">
        <f>'2019_8_1_1_Download'!$D$7</f>
        <v>Männlich</v>
      </c>
      <c r="E150" s="50" t="s">
        <v>204</v>
      </c>
    </row>
    <row r="151" spans="1:5" ht="15" customHeight="1" x14ac:dyDescent="0.2">
      <c r="A151" s="49">
        <f>'2019_8_1_1_Download'!C25</f>
        <v>2013</v>
      </c>
      <c r="B151" s="49" t="str">
        <f>'2019_8_1_1_Download'!B25</f>
        <v>Insgesamt</v>
      </c>
      <c r="C151" s="49" t="s">
        <v>58</v>
      </c>
      <c r="D151" s="49" t="str">
        <f>'2019_8_1_1_Download'!$D$7</f>
        <v>Männlich</v>
      </c>
      <c r="E151" s="50" t="s">
        <v>205</v>
      </c>
    </row>
    <row r="152" spans="1:5" ht="15" customHeight="1" x14ac:dyDescent="0.2">
      <c r="A152" s="49">
        <f>'2019_8_1_1_Download'!C26</f>
        <v>2014</v>
      </c>
      <c r="B152" s="49" t="str">
        <f>'2019_8_1_1_Download'!B26</f>
        <v>18 – 25</v>
      </c>
      <c r="C152" s="49" t="s">
        <v>58</v>
      </c>
      <c r="D152" s="49" t="str">
        <f>'2019_8_1_1_Download'!$D$7</f>
        <v>Männlich</v>
      </c>
      <c r="E152" s="50" t="s">
        <v>206</v>
      </c>
    </row>
    <row r="153" spans="1:5" ht="15" customHeight="1" x14ac:dyDescent="0.2">
      <c r="A153" s="49">
        <f>'2019_8_1_1_Download'!C27</f>
        <v>2014</v>
      </c>
      <c r="B153" s="49" t="str">
        <f>'2019_8_1_1_Download'!B27</f>
        <v>25 – 45</v>
      </c>
      <c r="C153" s="49" t="s">
        <v>58</v>
      </c>
      <c r="D153" s="49" t="str">
        <f>'2019_8_1_1_Download'!$D$7</f>
        <v>Männlich</v>
      </c>
      <c r="E153" s="50" t="s">
        <v>207</v>
      </c>
    </row>
    <row r="154" spans="1:5" ht="15" customHeight="1" x14ac:dyDescent="0.2">
      <c r="A154" s="49">
        <f>'2019_8_1_1_Download'!C28</f>
        <v>2014</v>
      </c>
      <c r="B154" s="49" t="str">
        <f>'2019_8_1_1_Download'!B28</f>
        <v>45 – 65</v>
      </c>
      <c r="C154" s="49" t="s">
        <v>58</v>
      </c>
      <c r="D154" s="49" t="str">
        <f>'2019_8_1_1_Download'!$D$7</f>
        <v>Männlich</v>
      </c>
      <c r="E154" s="50" t="s">
        <v>208</v>
      </c>
    </row>
    <row r="155" spans="1:5" ht="15" customHeight="1" x14ac:dyDescent="0.2">
      <c r="A155" s="49">
        <f>'2019_8_1_1_Download'!C29</f>
        <v>2014</v>
      </c>
      <c r="B155" s="49" t="str">
        <f>'2019_8_1_1_Download'!B29</f>
        <v>65 und älter</v>
      </c>
      <c r="C155" s="49" t="s">
        <v>58</v>
      </c>
      <c r="D155" s="49" t="str">
        <f>'2019_8_1_1_Download'!$D$7</f>
        <v>Männlich</v>
      </c>
      <c r="E155" s="50" t="s">
        <v>209</v>
      </c>
    </row>
    <row r="156" spans="1:5" ht="15" customHeight="1" x14ac:dyDescent="0.2">
      <c r="A156" s="49">
        <f>'2019_8_1_1_Download'!C30</f>
        <v>2014</v>
      </c>
      <c r="B156" s="49" t="str">
        <f>'2019_8_1_1_Download'!B30</f>
        <v>Insgesamt</v>
      </c>
      <c r="C156" s="49" t="s">
        <v>58</v>
      </c>
      <c r="D156" s="49" t="str">
        <f>'2019_8_1_1_Download'!$D$7</f>
        <v>Männlich</v>
      </c>
      <c r="E156" s="50" t="s">
        <v>210</v>
      </c>
    </row>
    <row r="157" spans="1:5" ht="15" customHeight="1" x14ac:dyDescent="0.2">
      <c r="A157" s="49">
        <f>'2019_8_1_1_Download'!C31</f>
        <v>2015</v>
      </c>
      <c r="B157" s="49" t="str">
        <f>'2019_8_1_1_Download'!B31</f>
        <v>18 – 25</v>
      </c>
      <c r="C157" s="49" t="s">
        <v>58</v>
      </c>
      <c r="D157" s="49" t="str">
        <f>'2019_8_1_1_Download'!$D$7</f>
        <v>Männlich</v>
      </c>
      <c r="E157" s="50" t="s">
        <v>211</v>
      </c>
    </row>
    <row r="158" spans="1:5" ht="15" customHeight="1" x14ac:dyDescent="0.2">
      <c r="A158" s="49">
        <f>'2019_8_1_1_Download'!C32</f>
        <v>2015</v>
      </c>
      <c r="B158" s="49" t="str">
        <f>'2019_8_1_1_Download'!B32</f>
        <v>25 – 45</v>
      </c>
      <c r="C158" s="49" t="s">
        <v>58</v>
      </c>
      <c r="D158" s="49" t="str">
        <f>'2019_8_1_1_Download'!$D$7</f>
        <v>Männlich</v>
      </c>
      <c r="E158" s="50" t="s">
        <v>212</v>
      </c>
    </row>
    <row r="159" spans="1:5" ht="15" customHeight="1" x14ac:dyDescent="0.2">
      <c r="A159" s="49">
        <f>'2019_8_1_1_Download'!C33</f>
        <v>2015</v>
      </c>
      <c r="B159" s="49" t="str">
        <f>'2019_8_1_1_Download'!B33</f>
        <v>45 – 65</v>
      </c>
      <c r="C159" s="49" t="s">
        <v>58</v>
      </c>
      <c r="D159" s="49" t="str">
        <f>'2019_8_1_1_Download'!$D$7</f>
        <v>Männlich</v>
      </c>
      <c r="E159" s="50" t="s">
        <v>213</v>
      </c>
    </row>
    <row r="160" spans="1:5" ht="15" customHeight="1" x14ac:dyDescent="0.2">
      <c r="A160" s="49">
        <f>'2019_8_1_1_Download'!C34</f>
        <v>2015</v>
      </c>
      <c r="B160" s="49" t="str">
        <f>'2019_8_1_1_Download'!B34</f>
        <v>65 und älter</v>
      </c>
      <c r="C160" s="49" t="s">
        <v>58</v>
      </c>
      <c r="D160" s="49" t="str">
        <f>'2019_8_1_1_Download'!$D$7</f>
        <v>Männlich</v>
      </c>
      <c r="E160" s="50" t="s">
        <v>214</v>
      </c>
    </row>
    <row r="161" spans="1:5" ht="15" customHeight="1" x14ac:dyDescent="0.2">
      <c r="A161" s="49">
        <f>'2019_8_1_1_Download'!C35</f>
        <v>2015</v>
      </c>
      <c r="B161" s="49" t="str">
        <f>'2019_8_1_1_Download'!B35</f>
        <v>Insgesamt</v>
      </c>
      <c r="C161" s="49" t="s">
        <v>58</v>
      </c>
      <c r="D161" s="49" t="str">
        <f>'2019_8_1_1_Download'!$D$7</f>
        <v>Männlich</v>
      </c>
      <c r="E161" s="50" t="s">
        <v>215</v>
      </c>
    </row>
    <row r="162" spans="1:5" ht="15" customHeight="1" x14ac:dyDescent="0.2">
      <c r="A162" s="49">
        <f>'2019_8_1_1_Download'!C36</f>
        <v>2016</v>
      </c>
      <c r="B162" s="49" t="str">
        <f>'2019_8_1_1_Download'!B36</f>
        <v>18 – 25</v>
      </c>
      <c r="C162" s="49" t="s">
        <v>58</v>
      </c>
      <c r="D162" s="49" t="str">
        <f>'2019_8_1_1_Download'!$D$7</f>
        <v>Männlich</v>
      </c>
      <c r="E162" s="50" t="s">
        <v>216</v>
      </c>
    </row>
    <row r="163" spans="1:5" ht="15" customHeight="1" x14ac:dyDescent="0.2">
      <c r="A163" s="49">
        <f>'2019_8_1_1_Download'!C37</f>
        <v>2016</v>
      </c>
      <c r="B163" s="49" t="str">
        <f>'2019_8_1_1_Download'!B37</f>
        <v>25 – 45</v>
      </c>
      <c r="C163" s="49" t="s">
        <v>58</v>
      </c>
      <c r="D163" s="49" t="str">
        <f>'2019_8_1_1_Download'!$D$7</f>
        <v>Männlich</v>
      </c>
      <c r="E163" s="50" t="s">
        <v>217</v>
      </c>
    </row>
    <row r="164" spans="1:5" ht="15" customHeight="1" x14ac:dyDescent="0.2">
      <c r="A164" s="49">
        <f>'2019_8_1_1_Download'!C38</f>
        <v>2016</v>
      </c>
      <c r="B164" s="49" t="str">
        <f>'2019_8_1_1_Download'!B38</f>
        <v>45 – 65</v>
      </c>
      <c r="C164" s="49" t="s">
        <v>58</v>
      </c>
      <c r="D164" s="49" t="str">
        <f>'2019_8_1_1_Download'!$D$7</f>
        <v>Männlich</v>
      </c>
      <c r="E164" s="50" t="s">
        <v>218</v>
      </c>
    </row>
    <row r="165" spans="1:5" ht="15" customHeight="1" x14ac:dyDescent="0.2">
      <c r="A165" s="49">
        <f>'2019_8_1_1_Download'!C39</f>
        <v>2016</v>
      </c>
      <c r="B165" s="49" t="str">
        <f>'2019_8_1_1_Download'!B39</f>
        <v>65 und älter</v>
      </c>
      <c r="C165" s="49" t="s">
        <v>58</v>
      </c>
      <c r="D165" s="49" t="str">
        <f>'2019_8_1_1_Download'!$D$7</f>
        <v>Männlich</v>
      </c>
      <c r="E165" s="50" t="s">
        <v>219</v>
      </c>
    </row>
    <row r="166" spans="1:5" ht="15" customHeight="1" x14ac:dyDescent="0.2">
      <c r="A166" s="49">
        <f>'2019_8_1_1_Download'!C40</f>
        <v>2016</v>
      </c>
      <c r="B166" s="49" t="str">
        <f>'2019_8_1_1_Download'!B40</f>
        <v>Insgesamt</v>
      </c>
      <c r="C166" s="49" t="s">
        <v>58</v>
      </c>
      <c r="D166" s="49" t="str">
        <f>'2019_8_1_1_Download'!$D$7</f>
        <v>Männlich</v>
      </c>
      <c r="E166" s="50" t="s">
        <v>220</v>
      </c>
    </row>
    <row r="167" spans="1:5" ht="15" customHeight="1" x14ac:dyDescent="0.2">
      <c r="A167" s="49">
        <f>'2019_8_1_1_Download'!C41</f>
        <v>2017</v>
      </c>
      <c r="B167" s="49" t="str">
        <f>'2019_8_1_1_Download'!B41</f>
        <v>18 – 25</v>
      </c>
      <c r="C167" s="49" t="s">
        <v>58</v>
      </c>
      <c r="D167" s="49" t="str">
        <f>'2019_8_1_1_Download'!$D$7</f>
        <v>Männlich</v>
      </c>
      <c r="E167" s="50" t="s">
        <v>221</v>
      </c>
    </row>
    <row r="168" spans="1:5" ht="15" customHeight="1" x14ac:dyDescent="0.2">
      <c r="A168" s="49">
        <f>'2019_8_1_1_Download'!C42</f>
        <v>2017</v>
      </c>
      <c r="B168" s="49" t="str">
        <f>'2019_8_1_1_Download'!B42</f>
        <v>25 – 45</v>
      </c>
      <c r="C168" s="49" t="s">
        <v>58</v>
      </c>
      <c r="D168" s="49" t="str">
        <f>'2019_8_1_1_Download'!$D$7</f>
        <v>Männlich</v>
      </c>
      <c r="E168" s="50" t="s">
        <v>222</v>
      </c>
    </row>
    <row r="169" spans="1:5" ht="15" customHeight="1" x14ac:dyDescent="0.2">
      <c r="A169" s="49">
        <f>'2019_8_1_1_Download'!C43</f>
        <v>2017</v>
      </c>
      <c r="B169" s="49" t="str">
        <f>'2019_8_1_1_Download'!B43</f>
        <v>45 – 65</v>
      </c>
      <c r="C169" s="49" t="s">
        <v>58</v>
      </c>
      <c r="D169" s="49" t="str">
        <f>'2019_8_1_1_Download'!$D$7</f>
        <v>Männlich</v>
      </c>
      <c r="E169" s="50" t="s">
        <v>223</v>
      </c>
    </row>
    <row r="170" spans="1:5" ht="15" customHeight="1" x14ac:dyDescent="0.2">
      <c r="A170" s="49">
        <f>'2019_8_1_1_Download'!C44</f>
        <v>2017</v>
      </c>
      <c r="B170" s="49" t="str">
        <f>'2019_8_1_1_Download'!B44</f>
        <v>65 und älter</v>
      </c>
      <c r="C170" s="49" t="s">
        <v>58</v>
      </c>
      <c r="D170" s="49" t="str">
        <f>'2019_8_1_1_Download'!$D$7</f>
        <v>Männlich</v>
      </c>
      <c r="E170" s="50" t="s">
        <v>224</v>
      </c>
    </row>
    <row r="171" spans="1:5" ht="15" customHeight="1" x14ac:dyDescent="0.2">
      <c r="A171" s="49">
        <f>'2019_8_1_1_Download'!C45</f>
        <v>2017</v>
      </c>
      <c r="B171" s="49" t="str">
        <f>'2019_8_1_1_Download'!B45</f>
        <v>Insgesamt</v>
      </c>
      <c r="C171" s="49" t="s">
        <v>58</v>
      </c>
      <c r="D171" s="49" t="str">
        <f>'2019_8_1_1_Download'!$D$7</f>
        <v>Männlich</v>
      </c>
      <c r="E171" s="50" t="s">
        <v>225</v>
      </c>
    </row>
    <row r="172" spans="1:5" ht="15" customHeight="1" x14ac:dyDescent="0.2">
      <c r="A172" s="49">
        <f>'2019_8_1_1_Download'!C46</f>
        <v>2018</v>
      </c>
      <c r="B172" s="49" t="str">
        <f>'2019_8_1_1_Download'!B46</f>
        <v>18 – 25</v>
      </c>
      <c r="C172" s="49" t="s">
        <v>58</v>
      </c>
      <c r="D172" s="49" t="str">
        <f>'2019_8_1_1_Download'!$D$7</f>
        <v>Männlich</v>
      </c>
      <c r="E172" s="50" t="s">
        <v>226</v>
      </c>
    </row>
    <row r="173" spans="1:5" ht="15" customHeight="1" x14ac:dyDescent="0.2">
      <c r="A173" s="49">
        <f>'2019_8_1_1_Download'!C47</f>
        <v>2018</v>
      </c>
      <c r="B173" s="49" t="str">
        <f>'2019_8_1_1_Download'!B47</f>
        <v>25 – 45</v>
      </c>
      <c r="C173" s="49" t="s">
        <v>58</v>
      </c>
      <c r="D173" s="49" t="str">
        <f>'2019_8_1_1_Download'!$D$7</f>
        <v>Männlich</v>
      </c>
      <c r="E173" s="50" t="s">
        <v>227</v>
      </c>
    </row>
    <row r="174" spans="1:5" ht="15" customHeight="1" x14ac:dyDescent="0.2">
      <c r="A174" s="49">
        <f>'2019_8_1_1_Download'!C48</f>
        <v>2018</v>
      </c>
      <c r="B174" s="49" t="str">
        <f>'2019_8_1_1_Download'!B48</f>
        <v>45 – 65</v>
      </c>
      <c r="C174" s="49" t="s">
        <v>58</v>
      </c>
      <c r="D174" s="49" t="str">
        <f>'2019_8_1_1_Download'!$D$7</f>
        <v>Männlich</v>
      </c>
      <c r="E174" s="50" t="s">
        <v>228</v>
      </c>
    </row>
    <row r="175" spans="1:5" ht="15" customHeight="1" x14ac:dyDescent="0.2">
      <c r="A175" s="49">
        <f>'2019_8_1_1_Download'!C49</f>
        <v>2018</v>
      </c>
      <c r="B175" s="49" t="str">
        <f>'2019_8_1_1_Download'!B49</f>
        <v>65 und älter</v>
      </c>
      <c r="C175" s="49" t="s">
        <v>58</v>
      </c>
      <c r="D175" s="49" t="str">
        <f>'2019_8_1_1_Download'!$D$7</f>
        <v>Männlich</v>
      </c>
      <c r="E175" s="50" t="s">
        <v>229</v>
      </c>
    </row>
    <row r="176" spans="1:5" ht="15" customHeight="1" x14ac:dyDescent="0.2">
      <c r="A176" s="49">
        <f>'2019_8_1_1_Download'!C50</f>
        <v>2018</v>
      </c>
      <c r="B176" s="49" t="str">
        <f>'2019_8_1_1_Download'!B50</f>
        <v>Insgesamt</v>
      </c>
      <c r="C176" s="49" t="s">
        <v>58</v>
      </c>
      <c r="D176" s="49" t="str">
        <f>'2019_8_1_1_Download'!$D$7</f>
        <v>Männlich</v>
      </c>
      <c r="E176" s="50" t="s">
        <v>230</v>
      </c>
    </row>
    <row r="177" spans="1:5" ht="15" customHeight="1" x14ac:dyDescent="0.2">
      <c r="A177" s="49">
        <f>'2019_8_1_1_Download'!C51</f>
        <v>2019</v>
      </c>
      <c r="B177" s="49" t="str">
        <f>'2019_8_1_1_Download'!B51</f>
        <v>18 – 25</v>
      </c>
      <c r="C177" s="49" t="s">
        <v>58</v>
      </c>
      <c r="D177" s="49" t="str">
        <f>'2019_8_1_1_Download'!$D$7</f>
        <v>Männlich</v>
      </c>
      <c r="E177" s="50" t="s">
        <v>231</v>
      </c>
    </row>
    <row r="178" spans="1:5" ht="15" customHeight="1" x14ac:dyDescent="0.2">
      <c r="A178" s="49">
        <f>'2019_8_1_1_Download'!C52</f>
        <v>2019</v>
      </c>
      <c r="B178" s="49" t="str">
        <f>'2019_8_1_1_Download'!B52</f>
        <v>25 – 45</v>
      </c>
      <c r="C178" s="49" t="s">
        <v>58</v>
      </c>
      <c r="D178" s="49" t="str">
        <f>'2019_8_1_1_Download'!$D$7</f>
        <v>Männlich</v>
      </c>
      <c r="E178" s="50" t="s">
        <v>232</v>
      </c>
    </row>
    <row r="179" spans="1:5" ht="15" customHeight="1" x14ac:dyDescent="0.2">
      <c r="A179" s="49">
        <f>'2019_8_1_1_Download'!C53</f>
        <v>2019</v>
      </c>
      <c r="B179" s="49" t="str">
        <f>'2019_8_1_1_Download'!B53</f>
        <v>45 – 65</v>
      </c>
      <c r="C179" s="49" t="s">
        <v>58</v>
      </c>
      <c r="D179" s="49" t="str">
        <f>'2019_8_1_1_Download'!$D$7</f>
        <v>Männlich</v>
      </c>
      <c r="E179" s="50" t="s">
        <v>233</v>
      </c>
    </row>
    <row r="180" spans="1:5" ht="15" customHeight="1" x14ac:dyDescent="0.2">
      <c r="A180" s="49">
        <f>'2019_8_1_1_Download'!C54</f>
        <v>2019</v>
      </c>
      <c r="B180" s="49" t="str">
        <f>'2019_8_1_1_Download'!B54</f>
        <v>65 und älter</v>
      </c>
      <c r="C180" s="49" t="s">
        <v>58</v>
      </c>
      <c r="D180" s="49" t="str">
        <f>'2019_8_1_1_Download'!$D$7</f>
        <v>Männlich</v>
      </c>
      <c r="E180" s="50" t="s">
        <v>234</v>
      </c>
    </row>
    <row r="181" spans="1:5" ht="15" customHeight="1" x14ac:dyDescent="0.2">
      <c r="A181" s="49">
        <f>'2019_8_1_1_Download'!C55</f>
        <v>2019</v>
      </c>
      <c r="B181" s="49" t="str">
        <f>'2019_8_1_1_Download'!B55</f>
        <v>Insgesamt</v>
      </c>
      <c r="C181" s="49" t="s">
        <v>58</v>
      </c>
      <c r="D181" s="49" t="str">
        <f>'2019_8_1_1_Download'!$D$7</f>
        <v>Männlich</v>
      </c>
      <c r="E181" s="50" t="s">
        <v>235</v>
      </c>
    </row>
    <row r="182" spans="1:5" ht="15" hidden="1" customHeight="1" x14ac:dyDescent="0.2">
      <c r="A182" s="49">
        <f>'2019_8_1_1_Download'!C11</f>
        <v>2011</v>
      </c>
      <c r="B182" s="49" t="str">
        <f>'2019_8_1_1_Download'!B11</f>
        <v>18 – 25</v>
      </c>
      <c r="C182" s="49" t="s">
        <v>58</v>
      </c>
      <c r="D182" s="49" t="str">
        <f>'2019_8_1_1_Download'!$E$7</f>
        <v>Weiblich</v>
      </c>
      <c r="E182" s="50" t="s">
        <v>236</v>
      </c>
    </row>
    <row r="183" spans="1:5" ht="15" hidden="1" customHeight="1" x14ac:dyDescent="0.2">
      <c r="A183" s="49">
        <f>'2019_8_1_1_Download'!C12</f>
        <v>2011</v>
      </c>
      <c r="B183" s="49" t="str">
        <f>'2019_8_1_1_Download'!B12</f>
        <v>25 – 45</v>
      </c>
      <c r="C183" s="49" t="s">
        <v>58</v>
      </c>
      <c r="D183" s="49" t="str">
        <f>'2019_8_1_1_Download'!$E$7</f>
        <v>Weiblich</v>
      </c>
      <c r="E183" s="50" t="s">
        <v>237</v>
      </c>
    </row>
    <row r="184" spans="1:5" ht="15" hidden="1" customHeight="1" x14ac:dyDescent="0.2">
      <c r="A184" s="49">
        <f>'2019_8_1_1_Download'!C13</f>
        <v>2011</v>
      </c>
      <c r="B184" s="49" t="str">
        <f>'2019_8_1_1_Download'!B13</f>
        <v>45 – 65</v>
      </c>
      <c r="C184" s="49" t="s">
        <v>58</v>
      </c>
      <c r="D184" s="49" t="str">
        <f>'2019_8_1_1_Download'!$E$7</f>
        <v>Weiblich</v>
      </c>
      <c r="E184" s="50" t="s">
        <v>238</v>
      </c>
    </row>
    <row r="185" spans="1:5" ht="15" hidden="1" customHeight="1" x14ac:dyDescent="0.2">
      <c r="A185" s="49">
        <f>'2019_8_1_1_Download'!C14</f>
        <v>2011</v>
      </c>
      <c r="B185" s="49" t="str">
        <f>'2019_8_1_1_Download'!B14</f>
        <v>65 und älter</v>
      </c>
      <c r="C185" s="49" t="s">
        <v>58</v>
      </c>
      <c r="D185" s="49" t="str">
        <f>'2019_8_1_1_Download'!$E$7</f>
        <v>Weiblich</v>
      </c>
      <c r="E185" s="50" t="s">
        <v>239</v>
      </c>
    </row>
    <row r="186" spans="1:5" ht="15" hidden="1" customHeight="1" x14ac:dyDescent="0.2">
      <c r="A186" s="49">
        <f>'2019_8_1_1_Download'!C15</f>
        <v>2011</v>
      </c>
      <c r="B186" s="49" t="str">
        <f>'2019_8_1_1_Download'!B15</f>
        <v>Insgesamt</v>
      </c>
      <c r="C186" s="49" t="s">
        <v>58</v>
      </c>
      <c r="D186" s="49" t="str">
        <f>'2019_8_1_1_Download'!$E$7</f>
        <v>Weiblich</v>
      </c>
      <c r="E186" s="50" t="s">
        <v>240</v>
      </c>
    </row>
    <row r="187" spans="1:5" ht="15" hidden="1" customHeight="1" x14ac:dyDescent="0.2">
      <c r="A187" s="49">
        <f>'2019_8_1_1_Download'!C16</f>
        <v>2012</v>
      </c>
      <c r="B187" s="49" t="str">
        <f>'2019_8_1_1_Download'!B16</f>
        <v>18 – 25</v>
      </c>
      <c r="C187" s="49" t="s">
        <v>58</v>
      </c>
      <c r="D187" s="49" t="str">
        <f>'2019_8_1_1_Download'!$E$7</f>
        <v>Weiblich</v>
      </c>
      <c r="E187" s="50" t="s">
        <v>241</v>
      </c>
    </row>
    <row r="188" spans="1:5" ht="15" hidden="1" customHeight="1" x14ac:dyDescent="0.2">
      <c r="A188" s="49">
        <f>'2019_8_1_1_Download'!C17</f>
        <v>2012</v>
      </c>
      <c r="B188" s="49" t="str">
        <f>'2019_8_1_1_Download'!B17</f>
        <v>25 – 45</v>
      </c>
      <c r="C188" s="49" t="s">
        <v>58</v>
      </c>
      <c r="D188" s="49" t="str">
        <f>'2019_8_1_1_Download'!$E$7</f>
        <v>Weiblich</v>
      </c>
      <c r="E188" s="50" t="s">
        <v>242</v>
      </c>
    </row>
    <row r="189" spans="1:5" ht="15" hidden="1" customHeight="1" x14ac:dyDescent="0.2">
      <c r="A189" s="49">
        <f>'2019_8_1_1_Download'!C18</f>
        <v>2012</v>
      </c>
      <c r="B189" s="49" t="str">
        <f>'2019_8_1_1_Download'!B18</f>
        <v>45 – 65</v>
      </c>
      <c r="C189" s="49" t="s">
        <v>58</v>
      </c>
      <c r="D189" s="49" t="str">
        <f>'2019_8_1_1_Download'!$E$7</f>
        <v>Weiblich</v>
      </c>
      <c r="E189" s="50" t="s">
        <v>243</v>
      </c>
    </row>
    <row r="190" spans="1:5" ht="15" hidden="1" customHeight="1" x14ac:dyDescent="0.2">
      <c r="A190" s="49">
        <f>'2019_8_1_1_Download'!C19</f>
        <v>2012</v>
      </c>
      <c r="B190" s="49" t="str">
        <f>'2019_8_1_1_Download'!B19</f>
        <v>65 und älter</v>
      </c>
      <c r="C190" s="49" t="s">
        <v>58</v>
      </c>
      <c r="D190" s="49" t="str">
        <f>'2019_8_1_1_Download'!$E$7</f>
        <v>Weiblich</v>
      </c>
      <c r="E190" s="50" t="s">
        <v>244</v>
      </c>
    </row>
    <row r="191" spans="1:5" ht="15" hidden="1" customHeight="1" x14ac:dyDescent="0.2">
      <c r="A191" s="49">
        <f>'2019_8_1_1_Download'!C20</f>
        <v>2012</v>
      </c>
      <c r="B191" s="49" t="str">
        <f>'2019_8_1_1_Download'!B20</f>
        <v>Insgesamt</v>
      </c>
      <c r="C191" s="49" t="s">
        <v>58</v>
      </c>
      <c r="D191" s="49" t="str">
        <f>'2019_8_1_1_Download'!$E$7</f>
        <v>Weiblich</v>
      </c>
      <c r="E191" s="50" t="s">
        <v>245</v>
      </c>
    </row>
    <row r="192" spans="1:5" ht="15" hidden="1" customHeight="1" x14ac:dyDescent="0.2">
      <c r="A192" s="49">
        <f>'2019_8_1_1_Download'!C21</f>
        <v>2013</v>
      </c>
      <c r="B192" s="49" t="str">
        <f>'2019_8_1_1_Download'!B21</f>
        <v>18 – 25</v>
      </c>
      <c r="C192" s="49" t="s">
        <v>58</v>
      </c>
      <c r="D192" s="49" t="str">
        <f>'2019_8_1_1_Download'!$E$7</f>
        <v>Weiblich</v>
      </c>
      <c r="E192" s="50" t="s">
        <v>246</v>
      </c>
    </row>
    <row r="193" spans="1:5" ht="15" hidden="1" customHeight="1" x14ac:dyDescent="0.2">
      <c r="A193" s="49">
        <f>'2019_8_1_1_Download'!C22</f>
        <v>2013</v>
      </c>
      <c r="B193" s="49" t="str">
        <f>'2019_8_1_1_Download'!B22</f>
        <v>25 – 45</v>
      </c>
      <c r="C193" s="49" t="s">
        <v>58</v>
      </c>
      <c r="D193" s="49" t="str">
        <f>'2019_8_1_1_Download'!$E$7</f>
        <v>Weiblich</v>
      </c>
      <c r="E193" s="50" t="s">
        <v>247</v>
      </c>
    </row>
    <row r="194" spans="1:5" ht="15" hidden="1" customHeight="1" x14ac:dyDescent="0.2">
      <c r="A194" s="49">
        <f>'2019_8_1_1_Download'!C23</f>
        <v>2013</v>
      </c>
      <c r="B194" s="49" t="str">
        <f>'2019_8_1_1_Download'!B23</f>
        <v>45 – 65</v>
      </c>
      <c r="C194" s="49" t="s">
        <v>58</v>
      </c>
      <c r="D194" s="49" t="str">
        <f>'2019_8_1_1_Download'!$E$7</f>
        <v>Weiblich</v>
      </c>
      <c r="E194" s="50" t="s">
        <v>248</v>
      </c>
    </row>
    <row r="195" spans="1:5" ht="15" hidden="1" customHeight="1" x14ac:dyDescent="0.2">
      <c r="A195" s="49">
        <f>'2019_8_1_1_Download'!C24</f>
        <v>2013</v>
      </c>
      <c r="B195" s="49" t="str">
        <f>'2019_8_1_1_Download'!B24</f>
        <v>65 und älter</v>
      </c>
      <c r="C195" s="49" t="s">
        <v>58</v>
      </c>
      <c r="D195" s="49" t="str">
        <f>'2019_8_1_1_Download'!$E$7</f>
        <v>Weiblich</v>
      </c>
      <c r="E195" s="50" t="s">
        <v>249</v>
      </c>
    </row>
    <row r="196" spans="1:5" ht="15" hidden="1" customHeight="1" x14ac:dyDescent="0.2">
      <c r="A196" s="49">
        <f>'2019_8_1_1_Download'!C25</f>
        <v>2013</v>
      </c>
      <c r="B196" s="49" t="str">
        <f>'2019_8_1_1_Download'!B25</f>
        <v>Insgesamt</v>
      </c>
      <c r="C196" s="49" t="s">
        <v>58</v>
      </c>
      <c r="D196" s="49" t="str">
        <f>'2019_8_1_1_Download'!$E$7</f>
        <v>Weiblich</v>
      </c>
      <c r="E196" s="50" t="s">
        <v>250</v>
      </c>
    </row>
    <row r="197" spans="1:5" ht="15" hidden="1" customHeight="1" x14ac:dyDescent="0.2">
      <c r="A197" s="49">
        <f>'2019_8_1_1_Download'!C26</f>
        <v>2014</v>
      </c>
      <c r="B197" s="49" t="str">
        <f>'2019_8_1_1_Download'!B26</f>
        <v>18 – 25</v>
      </c>
      <c r="C197" s="49" t="s">
        <v>58</v>
      </c>
      <c r="D197" s="49" t="str">
        <f>'2019_8_1_1_Download'!$E$7</f>
        <v>Weiblich</v>
      </c>
      <c r="E197" s="50" t="s">
        <v>251</v>
      </c>
    </row>
    <row r="198" spans="1:5" ht="15" hidden="1" customHeight="1" x14ac:dyDescent="0.2">
      <c r="A198" s="49">
        <f>'2019_8_1_1_Download'!C27</f>
        <v>2014</v>
      </c>
      <c r="B198" s="49" t="str">
        <f>'2019_8_1_1_Download'!B27</f>
        <v>25 – 45</v>
      </c>
      <c r="C198" s="49" t="s">
        <v>58</v>
      </c>
      <c r="D198" s="49" t="str">
        <f>'2019_8_1_1_Download'!$E$7</f>
        <v>Weiblich</v>
      </c>
      <c r="E198" s="50" t="s">
        <v>252</v>
      </c>
    </row>
    <row r="199" spans="1:5" ht="15" hidden="1" customHeight="1" x14ac:dyDescent="0.2">
      <c r="A199" s="49">
        <f>'2019_8_1_1_Download'!C28</f>
        <v>2014</v>
      </c>
      <c r="B199" s="49" t="str">
        <f>'2019_8_1_1_Download'!B28</f>
        <v>45 – 65</v>
      </c>
      <c r="C199" s="49" t="s">
        <v>58</v>
      </c>
      <c r="D199" s="49" t="str">
        <f>'2019_8_1_1_Download'!$E$7</f>
        <v>Weiblich</v>
      </c>
      <c r="E199" s="50" t="s">
        <v>253</v>
      </c>
    </row>
    <row r="200" spans="1:5" ht="15" hidden="1" customHeight="1" x14ac:dyDescent="0.2">
      <c r="A200" s="49">
        <f>'2019_8_1_1_Download'!C29</f>
        <v>2014</v>
      </c>
      <c r="B200" s="49" t="str">
        <f>'2019_8_1_1_Download'!B29</f>
        <v>65 und älter</v>
      </c>
      <c r="C200" s="49" t="s">
        <v>58</v>
      </c>
      <c r="D200" s="49" t="str">
        <f>'2019_8_1_1_Download'!$E$7</f>
        <v>Weiblich</v>
      </c>
      <c r="E200" s="50" t="s">
        <v>254</v>
      </c>
    </row>
    <row r="201" spans="1:5" ht="15" hidden="1" customHeight="1" x14ac:dyDescent="0.2">
      <c r="A201" s="49">
        <f>'2019_8_1_1_Download'!C30</f>
        <v>2014</v>
      </c>
      <c r="B201" s="49" t="str">
        <f>'2019_8_1_1_Download'!B30</f>
        <v>Insgesamt</v>
      </c>
      <c r="C201" s="49" t="s">
        <v>58</v>
      </c>
      <c r="D201" s="49" t="str">
        <f>'2019_8_1_1_Download'!$E$7</f>
        <v>Weiblich</v>
      </c>
      <c r="E201" s="50" t="s">
        <v>255</v>
      </c>
    </row>
    <row r="202" spans="1:5" ht="15" hidden="1" customHeight="1" x14ac:dyDescent="0.2">
      <c r="A202" s="49">
        <f>'2019_8_1_1_Download'!C31</f>
        <v>2015</v>
      </c>
      <c r="B202" s="49" t="str">
        <f>'2019_8_1_1_Download'!B31</f>
        <v>18 – 25</v>
      </c>
      <c r="C202" s="49" t="s">
        <v>58</v>
      </c>
      <c r="D202" s="49" t="str">
        <f>'2019_8_1_1_Download'!$E$7</f>
        <v>Weiblich</v>
      </c>
      <c r="E202" s="50" t="s">
        <v>256</v>
      </c>
    </row>
    <row r="203" spans="1:5" ht="15" hidden="1" customHeight="1" x14ac:dyDescent="0.2">
      <c r="A203" s="49">
        <f>'2019_8_1_1_Download'!C32</f>
        <v>2015</v>
      </c>
      <c r="B203" s="49" t="str">
        <f>'2019_8_1_1_Download'!B32</f>
        <v>25 – 45</v>
      </c>
      <c r="C203" s="49" t="s">
        <v>58</v>
      </c>
      <c r="D203" s="49" t="str">
        <f>'2019_8_1_1_Download'!$E$7</f>
        <v>Weiblich</v>
      </c>
      <c r="E203" s="50" t="s">
        <v>257</v>
      </c>
    </row>
    <row r="204" spans="1:5" ht="15" hidden="1" customHeight="1" x14ac:dyDescent="0.2">
      <c r="A204" s="49">
        <f>'2019_8_1_1_Download'!C33</f>
        <v>2015</v>
      </c>
      <c r="B204" s="49" t="str">
        <f>'2019_8_1_1_Download'!B33</f>
        <v>45 – 65</v>
      </c>
      <c r="C204" s="49" t="s">
        <v>58</v>
      </c>
      <c r="D204" s="49" t="str">
        <f>'2019_8_1_1_Download'!$E$7</f>
        <v>Weiblich</v>
      </c>
      <c r="E204" s="50" t="s">
        <v>258</v>
      </c>
    </row>
    <row r="205" spans="1:5" ht="15" hidden="1" customHeight="1" x14ac:dyDescent="0.2">
      <c r="A205" s="49">
        <f>'2019_8_1_1_Download'!C34</f>
        <v>2015</v>
      </c>
      <c r="B205" s="49" t="str">
        <f>'2019_8_1_1_Download'!B34</f>
        <v>65 und älter</v>
      </c>
      <c r="C205" s="49" t="s">
        <v>58</v>
      </c>
      <c r="D205" s="49" t="str">
        <f>'2019_8_1_1_Download'!$E$7</f>
        <v>Weiblich</v>
      </c>
      <c r="E205" s="50" t="s">
        <v>259</v>
      </c>
    </row>
    <row r="206" spans="1:5" ht="15" hidden="1" customHeight="1" x14ac:dyDescent="0.2">
      <c r="A206" s="49">
        <f>'2019_8_1_1_Download'!C35</f>
        <v>2015</v>
      </c>
      <c r="B206" s="49" t="str">
        <f>'2019_8_1_1_Download'!B35</f>
        <v>Insgesamt</v>
      </c>
      <c r="C206" s="49" t="s">
        <v>58</v>
      </c>
      <c r="D206" s="49" t="str">
        <f>'2019_8_1_1_Download'!$E$7</f>
        <v>Weiblich</v>
      </c>
      <c r="E206" s="50" t="s">
        <v>260</v>
      </c>
    </row>
    <row r="207" spans="1:5" ht="15" hidden="1" customHeight="1" x14ac:dyDescent="0.2">
      <c r="A207" s="49">
        <f>'2019_8_1_1_Download'!C36</f>
        <v>2016</v>
      </c>
      <c r="B207" s="49" t="str">
        <f>'2019_8_1_1_Download'!B36</f>
        <v>18 – 25</v>
      </c>
      <c r="C207" s="49" t="s">
        <v>58</v>
      </c>
      <c r="D207" s="49" t="str">
        <f>'2019_8_1_1_Download'!$E$7</f>
        <v>Weiblich</v>
      </c>
      <c r="E207" s="50" t="s">
        <v>261</v>
      </c>
    </row>
    <row r="208" spans="1:5" ht="15" hidden="1" customHeight="1" x14ac:dyDescent="0.2">
      <c r="A208" s="49">
        <f>'2019_8_1_1_Download'!C37</f>
        <v>2016</v>
      </c>
      <c r="B208" s="49" t="str">
        <f>'2019_8_1_1_Download'!B37</f>
        <v>25 – 45</v>
      </c>
      <c r="C208" s="49" t="s">
        <v>58</v>
      </c>
      <c r="D208" s="49" t="str">
        <f>'2019_8_1_1_Download'!$E$7</f>
        <v>Weiblich</v>
      </c>
      <c r="E208" s="50" t="s">
        <v>262</v>
      </c>
    </row>
    <row r="209" spans="1:5" ht="15" hidden="1" customHeight="1" x14ac:dyDescent="0.2">
      <c r="A209" s="49">
        <f>'2019_8_1_1_Download'!C38</f>
        <v>2016</v>
      </c>
      <c r="B209" s="49" t="str">
        <f>'2019_8_1_1_Download'!B38</f>
        <v>45 – 65</v>
      </c>
      <c r="C209" s="49" t="s">
        <v>58</v>
      </c>
      <c r="D209" s="49" t="str">
        <f>'2019_8_1_1_Download'!$E$7</f>
        <v>Weiblich</v>
      </c>
      <c r="E209" s="50" t="s">
        <v>263</v>
      </c>
    </row>
    <row r="210" spans="1:5" ht="15" hidden="1" customHeight="1" x14ac:dyDescent="0.2">
      <c r="A210" s="49">
        <f>'2019_8_1_1_Download'!C39</f>
        <v>2016</v>
      </c>
      <c r="B210" s="49" t="str">
        <f>'2019_8_1_1_Download'!B39</f>
        <v>65 und älter</v>
      </c>
      <c r="C210" s="49" t="s">
        <v>58</v>
      </c>
      <c r="D210" s="49" t="str">
        <f>'2019_8_1_1_Download'!$E$7</f>
        <v>Weiblich</v>
      </c>
      <c r="E210" s="50" t="s">
        <v>264</v>
      </c>
    </row>
    <row r="211" spans="1:5" ht="15" hidden="1" customHeight="1" x14ac:dyDescent="0.2">
      <c r="A211" s="49">
        <f>'2019_8_1_1_Download'!C40</f>
        <v>2016</v>
      </c>
      <c r="B211" s="49" t="str">
        <f>'2019_8_1_1_Download'!B40</f>
        <v>Insgesamt</v>
      </c>
      <c r="C211" s="49" t="s">
        <v>58</v>
      </c>
      <c r="D211" s="49" t="str">
        <f>'2019_8_1_1_Download'!$E$7</f>
        <v>Weiblich</v>
      </c>
      <c r="E211" s="50" t="s">
        <v>265</v>
      </c>
    </row>
    <row r="212" spans="1:5" ht="15" hidden="1" customHeight="1" x14ac:dyDescent="0.2">
      <c r="A212" s="49">
        <f>'2019_8_1_1_Download'!C41</f>
        <v>2017</v>
      </c>
      <c r="B212" s="49" t="str">
        <f>'2019_8_1_1_Download'!B41</f>
        <v>18 – 25</v>
      </c>
      <c r="C212" s="49" t="s">
        <v>58</v>
      </c>
      <c r="D212" s="49" t="str">
        <f>'2019_8_1_1_Download'!$E$7</f>
        <v>Weiblich</v>
      </c>
      <c r="E212" s="50" t="s">
        <v>266</v>
      </c>
    </row>
    <row r="213" spans="1:5" ht="15" hidden="1" customHeight="1" x14ac:dyDescent="0.2">
      <c r="A213" s="49">
        <f>'2019_8_1_1_Download'!C42</f>
        <v>2017</v>
      </c>
      <c r="B213" s="49" t="str">
        <f>'2019_8_1_1_Download'!B42</f>
        <v>25 – 45</v>
      </c>
      <c r="C213" s="49" t="s">
        <v>58</v>
      </c>
      <c r="D213" s="49" t="str">
        <f>'2019_8_1_1_Download'!$E$7</f>
        <v>Weiblich</v>
      </c>
      <c r="E213" s="50" t="s">
        <v>267</v>
      </c>
    </row>
    <row r="214" spans="1:5" ht="15" hidden="1" customHeight="1" x14ac:dyDescent="0.2">
      <c r="A214" s="49">
        <f>'2019_8_1_1_Download'!C43</f>
        <v>2017</v>
      </c>
      <c r="B214" s="49" t="str">
        <f>'2019_8_1_1_Download'!B43</f>
        <v>45 – 65</v>
      </c>
      <c r="C214" s="49" t="s">
        <v>58</v>
      </c>
      <c r="D214" s="49" t="str">
        <f>'2019_8_1_1_Download'!$E$7</f>
        <v>Weiblich</v>
      </c>
      <c r="E214" s="50" t="s">
        <v>268</v>
      </c>
    </row>
    <row r="215" spans="1:5" ht="15" hidden="1" customHeight="1" x14ac:dyDescent="0.2">
      <c r="A215" s="49">
        <f>'2019_8_1_1_Download'!C44</f>
        <v>2017</v>
      </c>
      <c r="B215" s="49" t="str">
        <f>'2019_8_1_1_Download'!B44</f>
        <v>65 und älter</v>
      </c>
      <c r="C215" s="49" t="s">
        <v>58</v>
      </c>
      <c r="D215" s="49" t="str">
        <f>'2019_8_1_1_Download'!$E$7</f>
        <v>Weiblich</v>
      </c>
      <c r="E215" s="50" t="s">
        <v>269</v>
      </c>
    </row>
    <row r="216" spans="1:5" ht="15" hidden="1" customHeight="1" x14ac:dyDescent="0.2">
      <c r="A216" s="49">
        <f>'2019_8_1_1_Download'!C45</f>
        <v>2017</v>
      </c>
      <c r="B216" s="49" t="str">
        <f>'2019_8_1_1_Download'!B45</f>
        <v>Insgesamt</v>
      </c>
      <c r="C216" s="49" t="s">
        <v>58</v>
      </c>
      <c r="D216" s="49" t="str">
        <f>'2019_8_1_1_Download'!$E$7</f>
        <v>Weiblich</v>
      </c>
      <c r="E216" s="50" t="s">
        <v>270</v>
      </c>
    </row>
    <row r="217" spans="1:5" ht="15" hidden="1" customHeight="1" x14ac:dyDescent="0.2">
      <c r="A217" s="49">
        <f>'2019_8_1_1_Download'!C46</f>
        <v>2018</v>
      </c>
      <c r="B217" s="49" t="str">
        <f>'2019_8_1_1_Download'!B46</f>
        <v>18 – 25</v>
      </c>
      <c r="C217" s="49" t="s">
        <v>58</v>
      </c>
      <c r="D217" s="49" t="str">
        <f>'2019_8_1_1_Download'!$E$7</f>
        <v>Weiblich</v>
      </c>
      <c r="E217" s="50" t="s">
        <v>271</v>
      </c>
    </row>
    <row r="218" spans="1:5" ht="15" hidden="1" customHeight="1" x14ac:dyDescent="0.2">
      <c r="A218" s="49">
        <f>'2019_8_1_1_Download'!C47</f>
        <v>2018</v>
      </c>
      <c r="B218" s="49" t="str">
        <f>'2019_8_1_1_Download'!B47</f>
        <v>25 – 45</v>
      </c>
      <c r="C218" s="49" t="s">
        <v>58</v>
      </c>
      <c r="D218" s="49" t="str">
        <f>'2019_8_1_1_Download'!$E$7</f>
        <v>Weiblich</v>
      </c>
      <c r="E218" s="50" t="s">
        <v>272</v>
      </c>
    </row>
    <row r="219" spans="1:5" ht="15" hidden="1" customHeight="1" x14ac:dyDescent="0.2">
      <c r="A219" s="49">
        <f>'2019_8_1_1_Download'!C48</f>
        <v>2018</v>
      </c>
      <c r="B219" s="49" t="str">
        <f>'2019_8_1_1_Download'!B48</f>
        <v>45 – 65</v>
      </c>
      <c r="C219" s="49" t="s">
        <v>58</v>
      </c>
      <c r="D219" s="49" t="str">
        <f>'2019_8_1_1_Download'!$E$7</f>
        <v>Weiblich</v>
      </c>
      <c r="E219" s="50" t="s">
        <v>273</v>
      </c>
    </row>
    <row r="220" spans="1:5" ht="15" hidden="1" customHeight="1" x14ac:dyDescent="0.2">
      <c r="A220" s="49">
        <f>'2019_8_1_1_Download'!C49</f>
        <v>2018</v>
      </c>
      <c r="B220" s="49" t="str">
        <f>'2019_8_1_1_Download'!B49</f>
        <v>65 und älter</v>
      </c>
      <c r="C220" s="49" t="s">
        <v>58</v>
      </c>
      <c r="D220" s="49" t="str">
        <f>'2019_8_1_1_Download'!$E$7</f>
        <v>Weiblich</v>
      </c>
      <c r="E220" s="50" t="s">
        <v>274</v>
      </c>
    </row>
    <row r="221" spans="1:5" ht="15" hidden="1" customHeight="1" x14ac:dyDescent="0.2">
      <c r="A221" s="49">
        <f>'2019_8_1_1_Download'!C50</f>
        <v>2018</v>
      </c>
      <c r="B221" s="49" t="str">
        <f>'2019_8_1_1_Download'!B50</f>
        <v>Insgesamt</v>
      </c>
      <c r="C221" s="49" t="s">
        <v>58</v>
      </c>
      <c r="D221" s="49" t="str">
        <f>'2019_8_1_1_Download'!$E$7</f>
        <v>Weiblich</v>
      </c>
      <c r="E221" s="50" t="s">
        <v>275</v>
      </c>
    </row>
    <row r="222" spans="1:5" ht="15" hidden="1" customHeight="1" x14ac:dyDescent="0.2">
      <c r="A222" s="49">
        <f>'2019_8_1_1_Download'!C51</f>
        <v>2019</v>
      </c>
      <c r="B222" s="49" t="str">
        <f>'2019_8_1_1_Download'!B51</f>
        <v>18 – 25</v>
      </c>
      <c r="C222" s="49" t="s">
        <v>58</v>
      </c>
      <c r="D222" s="49" t="str">
        <f>'2019_8_1_1_Download'!$E$7</f>
        <v>Weiblich</v>
      </c>
      <c r="E222" s="50" t="s">
        <v>276</v>
      </c>
    </row>
    <row r="223" spans="1:5" ht="15" hidden="1" customHeight="1" x14ac:dyDescent="0.2">
      <c r="A223" s="49">
        <f>'2019_8_1_1_Download'!C52</f>
        <v>2019</v>
      </c>
      <c r="B223" s="49" t="str">
        <f>'2019_8_1_1_Download'!B52</f>
        <v>25 – 45</v>
      </c>
      <c r="C223" s="49" t="s">
        <v>58</v>
      </c>
      <c r="D223" s="49" t="str">
        <f>'2019_8_1_1_Download'!$E$7</f>
        <v>Weiblich</v>
      </c>
      <c r="E223" s="50" t="s">
        <v>277</v>
      </c>
    </row>
    <row r="224" spans="1:5" ht="15" hidden="1" customHeight="1" x14ac:dyDescent="0.2">
      <c r="A224" s="49">
        <f>'2019_8_1_1_Download'!C53</f>
        <v>2019</v>
      </c>
      <c r="B224" s="49" t="str">
        <f>'2019_8_1_1_Download'!B53</f>
        <v>45 – 65</v>
      </c>
      <c r="C224" s="49" t="s">
        <v>58</v>
      </c>
      <c r="D224" s="49" t="str">
        <f>'2019_8_1_1_Download'!$E$7</f>
        <v>Weiblich</v>
      </c>
      <c r="E224" s="50" t="s">
        <v>278</v>
      </c>
    </row>
    <row r="225" spans="1:5" ht="15" hidden="1" customHeight="1" x14ac:dyDescent="0.2">
      <c r="A225" s="49">
        <f>'2019_8_1_1_Download'!C54</f>
        <v>2019</v>
      </c>
      <c r="B225" s="49" t="str">
        <f>'2019_8_1_1_Download'!B54</f>
        <v>65 und älter</v>
      </c>
      <c r="C225" s="49" t="s">
        <v>58</v>
      </c>
      <c r="D225" s="49" t="str">
        <f>'2019_8_1_1_Download'!$E$7</f>
        <v>Weiblich</v>
      </c>
      <c r="E225" s="50" t="s">
        <v>279</v>
      </c>
    </row>
    <row r="226" spans="1:5" ht="15" hidden="1" customHeight="1" x14ac:dyDescent="0.2">
      <c r="A226" s="49">
        <f>'2019_8_1_1_Download'!C55</f>
        <v>2019</v>
      </c>
      <c r="B226" s="49" t="str">
        <f>'2019_8_1_1_Download'!B55</f>
        <v>Insgesamt</v>
      </c>
      <c r="C226" s="49" t="s">
        <v>58</v>
      </c>
      <c r="D226" s="49" t="str">
        <f>'2019_8_1_1_Download'!$E$7</f>
        <v>Weiblich</v>
      </c>
      <c r="E226" s="50" t="s">
        <v>280</v>
      </c>
    </row>
    <row r="227" spans="1:5" ht="15" hidden="1" customHeight="1" x14ac:dyDescent="0.2">
      <c r="A227" s="49">
        <f>'2019_8_1_1_Download'!C11</f>
        <v>2011</v>
      </c>
      <c r="B227" s="49" t="str">
        <f>'2019_8_1_1_Download'!B11</f>
        <v>18 – 25</v>
      </c>
      <c r="C227" s="49" t="s">
        <v>58</v>
      </c>
      <c r="D227" s="49" t="str">
        <f>'2019_8_1_1_Download'!$F$7</f>
        <v>Insgesamt</v>
      </c>
      <c r="E227" s="50" t="s">
        <v>281</v>
      </c>
    </row>
    <row r="228" spans="1:5" ht="15" hidden="1" customHeight="1" x14ac:dyDescent="0.2">
      <c r="A228" s="49">
        <f>'2019_8_1_1_Download'!C12</f>
        <v>2011</v>
      </c>
      <c r="B228" s="49" t="str">
        <f>'2019_8_1_1_Download'!B12</f>
        <v>25 – 45</v>
      </c>
      <c r="C228" s="49" t="s">
        <v>58</v>
      </c>
      <c r="D228" s="49" t="str">
        <f>'2019_8_1_1_Download'!$F$7</f>
        <v>Insgesamt</v>
      </c>
      <c r="E228" s="50" t="s">
        <v>282</v>
      </c>
    </row>
    <row r="229" spans="1:5" ht="15" hidden="1" customHeight="1" x14ac:dyDescent="0.2">
      <c r="A229" s="49">
        <f>'2019_8_1_1_Download'!C13</f>
        <v>2011</v>
      </c>
      <c r="B229" s="49" t="str">
        <f>'2019_8_1_1_Download'!B13</f>
        <v>45 – 65</v>
      </c>
      <c r="C229" s="49" t="s">
        <v>58</v>
      </c>
      <c r="D229" s="49" t="str">
        <f>'2019_8_1_1_Download'!$F$7</f>
        <v>Insgesamt</v>
      </c>
      <c r="E229" s="50" t="s">
        <v>283</v>
      </c>
    </row>
    <row r="230" spans="1:5" ht="15" hidden="1" customHeight="1" x14ac:dyDescent="0.2">
      <c r="A230" s="49">
        <f>'2019_8_1_1_Download'!C14</f>
        <v>2011</v>
      </c>
      <c r="B230" s="49" t="str">
        <f>'2019_8_1_1_Download'!B14</f>
        <v>65 und älter</v>
      </c>
      <c r="C230" s="49" t="s">
        <v>58</v>
      </c>
      <c r="D230" s="49" t="str">
        <f>'2019_8_1_1_Download'!$F$7</f>
        <v>Insgesamt</v>
      </c>
      <c r="E230" s="50" t="s">
        <v>284</v>
      </c>
    </row>
    <row r="231" spans="1:5" ht="15" hidden="1" customHeight="1" x14ac:dyDescent="0.2">
      <c r="A231" s="49">
        <f>'2019_8_1_1_Download'!C15</f>
        <v>2011</v>
      </c>
      <c r="B231" s="49" t="str">
        <f>'2019_8_1_1_Download'!B15</f>
        <v>Insgesamt</v>
      </c>
      <c r="C231" s="49" t="s">
        <v>58</v>
      </c>
      <c r="D231" s="49" t="str">
        <f>'2019_8_1_1_Download'!$F$7</f>
        <v>Insgesamt</v>
      </c>
      <c r="E231" s="50" t="s">
        <v>285</v>
      </c>
    </row>
    <row r="232" spans="1:5" ht="15" hidden="1" customHeight="1" x14ac:dyDescent="0.2">
      <c r="A232" s="49">
        <f>'2019_8_1_1_Download'!C16</f>
        <v>2012</v>
      </c>
      <c r="B232" s="49" t="str">
        <f>'2019_8_1_1_Download'!B16</f>
        <v>18 – 25</v>
      </c>
      <c r="C232" s="49" t="s">
        <v>58</v>
      </c>
      <c r="D232" s="49" t="str">
        <f>'2019_8_1_1_Download'!$F$7</f>
        <v>Insgesamt</v>
      </c>
      <c r="E232" s="50" t="s">
        <v>286</v>
      </c>
    </row>
    <row r="233" spans="1:5" ht="15" hidden="1" customHeight="1" x14ac:dyDescent="0.2">
      <c r="A233" s="49">
        <f>'2019_8_1_1_Download'!C17</f>
        <v>2012</v>
      </c>
      <c r="B233" s="49" t="str">
        <f>'2019_8_1_1_Download'!B17</f>
        <v>25 – 45</v>
      </c>
      <c r="C233" s="49" t="s">
        <v>58</v>
      </c>
      <c r="D233" s="49" t="str">
        <f>'2019_8_1_1_Download'!$F$7</f>
        <v>Insgesamt</v>
      </c>
      <c r="E233" s="50" t="s">
        <v>287</v>
      </c>
    </row>
    <row r="234" spans="1:5" ht="15" hidden="1" customHeight="1" x14ac:dyDescent="0.2">
      <c r="A234" s="49">
        <f>'2019_8_1_1_Download'!C18</f>
        <v>2012</v>
      </c>
      <c r="B234" s="49" t="str">
        <f>'2019_8_1_1_Download'!B18</f>
        <v>45 – 65</v>
      </c>
      <c r="C234" s="49" t="s">
        <v>58</v>
      </c>
      <c r="D234" s="49" t="str">
        <f>'2019_8_1_1_Download'!$F$7</f>
        <v>Insgesamt</v>
      </c>
      <c r="E234" s="50" t="s">
        <v>288</v>
      </c>
    </row>
    <row r="235" spans="1:5" ht="15" hidden="1" customHeight="1" x14ac:dyDescent="0.2">
      <c r="A235" s="49">
        <f>'2019_8_1_1_Download'!C19</f>
        <v>2012</v>
      </c>
      <c r="B235" s="49" t="str">
        <f>'2019_8_1_1_Download'!B19</f>
        <v>65 und älter</v>
      </c>
      <c r="C235" s="49" t="s">
        <v>58</v>
      </c>
      <c r="D235" s="49" t="str">
        <f>'2019_8_1_1_Download'!$F$7</f>
        <v>Insgesamt</v>
      </c>
      <c r="E235" s="50" t="s">
        <v>289</v>
      </c>
    </row>
    <row r="236" spans="1:5" ht="15" hidden="1" customHeight="1" x14ac:dyDescent="0.2">
      <c r="A236" s="49">
        <f>'2019_8_1_1_Download'!C20</f>
        <v>2012</v>
      </c>
      <c r="B236" s="49" t="str">
        <f>'2019_8_1_1_Download'!B20</f>
        <v>Insgesamt</v>
      </c>
      <c r="C236" s="49" t="s">
        <v>58</v>
      </c>
      <c r="D236" s="49" t="str">
        <f>'2019_8_1_1_Download'!$F$7</f>
        <v>Insgesamt</v>
      </c>
      <c r="E236" s="50" t="s">
        <v>290</v>
      </c>
    </row>
    <row r="237" spans="1:5" ht="15" hidden="1" customHeight="1" x14ac:dyDescent="0.2">
      <c r="A237" s="49">
        <f>'2019_8_1_1_Download'!C21</f>
        <v>2013</v>
      </c>
      <c r="B237" s="49" t="str">
        <f>'2019_8_1_1_Download'!B21</f>
        <v>18 – 25</v>
      </c>
      <c r="C237" s="49" t="s">
        <v>58</v>
      </c>
      <c r="D237" s="49" t="str">
        <f>'2019_8_1_1_Download'!$F$7</f>
        <v>Insgesamt</v>
      </c>
      <c r="E237" s="50" t="s">
        <v>291</v>
      </c>
    </row>
    <row r="238" spans="1:5" ht="15" hidden="1" customHeight="1" x14ac:dyDescent="0.2">
      <c r="A238" s="49">
        <f>'2019_8_1_1_Download'!C22</f>
        <v>2013</v>
      </c>
      <c r="B238" s="49" t="str">
        <f>'2019_8_1_1_Download'!B22</f>
        <v>25 – 45</v>
      </c>
      <c r="C238" s="49" t="s">
        <v>58</v>
      </c>
      <c r="D238" s="49" t="str">
        <f>'2019_8_1_1_Download'!$F$7</f>
        <v>Insgesamt</v>
      </c>
      <c r="E238" s="50" t="s">
        <v>292</v>
      </c>
    </row>
    <row r="239" spans="1:5" ht="15" hidden="1" customHeight="1" x14ac:dyDescent="0.2">
      <c r="A239" s="49">
        <f>'2019_8_1_1_Download'!C23</f>
        <v>2013</v>
      </c>
      <c r="B239" s="49" t="str">
        <f>'2019_8_1_1_Download'!B23</f>
        <v>45 – 65</v>
      </c>
      <c r="C239" s="49" t="s">
        <v>58</v>
      </c>
      <c r="D239" s="49" t="str">
        <f>'2019_8_1_1_Download'!$F$7</f>
        <v>Insgesamt</v>
      </c>
      <c r="E239" s="50" t="s">
        <v>293</v>
      </c>
    </row>
    <row r="240" spans="1:5" ht="15" hidden="1" customHeight="1" x14ac:dyDescent="0.2">
      <c r="A240" s="49">
        <f>'2019_8_1_1_Download'!C24</f>
        <v>2013</v>
      </c>
      <c r="B240" s="49" t="str">
        <f>'2019_8_1_1_Download'!B24</f>
        <v>65 und älter</v>
      </c>
      <c r="C240" s="49" t="s">
        <v>58</v>
      </c>
      <c r="D240" s="49" t="str">
        <f>'2019_8_1_1_Download'!$F$7</f>
        <v>Insgesamt</v>
      </c>
      <c r="E240" s="50" t="s">
        <v>294</v>
      </c>
    </row>
    <row r="241" spans="1:5" ht="15" hidden="1" customHeight="1" x14ac:dyDescent="0.2">
      <c r="A241" s="49">
        <f>'2019_8_1_1_Download'!C25</f>
        <v>2013</v>
      </c>
      <c r="B241" s="49" t="str">
        <f>'2019_8_1_1_Download'!B25</f>
        <v>Insgesamt</v>
      </c>
      <c r="C241" s="49" t="s">
        <v>58</v>
      </c>
      <c r="D241" s="49" t="str">
        <f>'2019_8_1_1_Download'!$F$7</f>
        <v>Insgesamt</v>
      </c>
      <c r="E241" s="50" t="s">
        <v>295</v>
      </c>
    </row>
    <row r="242" spans="1:5" ht="15" hidden="1" customHeight="1" x14ac:dyDescent="0.2">
      <c r="A242" s="49">
        <f>'2019_8_1_1_Download'!C26</f>
        <v>2014</v>
      </c>
      <c r="B242" s="49" t="str">
        <f>'2019_8_1_1_Download'!B26</f>
        <v>18 – 25</v>
      </c>
      <c r="C242" s="49" t="s">
        <v>58</v>
      </c>
      <c r="D242" s="49" t="str">
        <f>'2019_8_1_1_Download'!$F$7</f>
        <v>Insgesamt</v>
      </c>
      <c r="E242" s="50" t="s">
        <v>296</v>
      </c>
    </row>
    <row r="243" spans="1:5" ht="15" hidden="1" customHeight="1" x14ac:dyDescent="0.2">
      <c r="A243" s="49">
        <f>'2019_8_1_1_Download'!C27</f>
        <v>2014</v>
      </c>
      <c r="B243" s="49" t="str">
        <f>'2019_8_1_1_Download'!B27</f>
        <v>25 – 45</v>
      </c>
      <c r="C243" s="49" t="s">
        <v>58</v>
      </c>
      <c r="D243" s="49" t="str">
        <f>'2019_8_1_1_Download'!$F$7</f>
        <v>Insgesamt</v>
      </c>
      <c r="E243" s="50" t="s">
        <v>297</v>
      </c>
    </row>
    <row r="244" spans="1:5" ht="15" hidden="1" customHeight="1" x14ac:dyDescent="0.2">
      <c r="A244" s="49">
        <f>'2019_8_1_1_Download'!C28</f>
        <v>2014</v>
      </c>
      <c r="B244" s="49" t="str">
        <f>'2019_8_1_1_Download'!B28</f>
        <v>45 – 65</v>
      </c>
      <c r="C244" s="49" t="s">
        <v>58</v>
      </c>
      <c r="D244" s="49" t="str">
        <f>'2019_8_1_1_Download'!$F$7</f>
        <v>Insgesamt</v>
      </c>
      <c r="E244" s="50" t="s">
        <v>298</v>
      </c>
    </row>
    <row r="245" spans="1:5" ht="15" hidden="1" customHeight="1" x14ac:dyDescent="0.2">
      <c r="A245" s="49">
        <f>'2019_8_1_1_Download'!C29</f>
        <v>2014</v>
      </c>
      <c r="B245" s="49" t="str">
        <f>'2019_8_1_1_Download'!B29</f>
        <v>65 und älter</v>
      </c>
      <c r="C245" s="49" t="s">
        <v>58</v>
      </c>
      <c r="D245" s="49" t="str">
        <f>'2019_8_1_1_Download'!$F$7</f>
        <v>Insgesamt</v>
      </c>
      <c r="E245" s="50" t="s">
        <v>299</v>
      </c>
    </row>
    <row r="246" spans="1:5" ht="15" hidden="1" customHeight="1" x14ac:dyDescent="0.2">
      <c r="A246" s="49">
        <f>'2019_8_1_1_Download'!C30</f>
        <v>2014</v>
      </c>
      <c r="B246" s="49" t="str">
        <f>'2019_8_1_1_Download'!B30</f>
        <v>Insgesamt</v>
      </c>
      <c r="C246" s="49" t="s">
        <v>58</v>
      </c>
      <c r="D246" s="49" t="str">
        <f>'2019_8_1_1_Download'!$F$7</f>
        <v>Insgesamt</v>
      </c>
      <c r="E246" s="50" t="s">
        <v>300</v>
      </c>
    </row>
    <row r="247" spans="1:5" ht="15" hidden="1" customHeight="1" x14ac:dyDescent="0.2">
      <c r="A247" s="49">
        <f>'2019_8_1_1_Download'!C31</f>
        <v>2015</v>
      </c>
      <c r="B247" s="49" t="str">
        <f>'2019_8_1_1_Download'!B31</f>
        <v>18 – 25</v>
      </c>
      <c r="C247" s="49" t="s">
        <v>58</v>
      </c>
      <c r="D247" s="49" t="str">
        <f>'2019_8_1_1_Download'!$F$7</f>
        <v>Insgesamt</v>
      </c>
      <c r="E247" s="50" t="s">
        <v>301</v>
      </c>
    </row>
    <row r="248" spans="1:5" ht="15" hidden="1" customHeight="1" x14ac:dyDescent="0.2">
      <c r="A248" s="49">
        <f>'2019_8_1_1_Download'!C32</f>
        <v>2015</v>
      </c>
      <c r="B248" s="49" t="str">
        <f>'2019_8_1_1_Download'!B32</f>
        <v>25 – 45</v>
      </c>
      <c r="C248" s="49" t="s">
        <v>58</v>
      </c>
      <c r="D248" s="49" t="str">
        <f>'2019_8_1_1_Download'!$F$7</f>
        <v>Insgesamt</v>
      </c>
      <c r="E248" s="50" t="s">
        <v>302</v>
      </c>
    </row>
    <row r="249" spans="1:5" ht="15" hidden="1" customHeight="1" x14ac:dyDescent="0.2">
      <c r="A249" s="49">
        <f>'2019_8_1_1_Download'!C33</f>
        <v>2015</v>
      </c>
      <c r="B249" s="49" t="str">
        <f>'2019_8_1_1_Download'!B33</f>
        <v>45 – 65</v>
      </c>
      <c r="C249" s="49" t="s">
        <v>58</v>
      </c>
      <c r="D249" s="49" t="str">
        <f>'2019_8_1_1_Download'!$F$7</f>
        <v>Insgesamt</v>
      </c>
      <c r="E249" s="50" t="s">
        <v>303</v>
      </c>
    </row>
    <row r="250" spans="1:5" ht="15" hidden="1" customHeight="1" x14ac:dyDescent="0.2">
      <c r="A250" s="49">
        <f>'2019_8_1_1_Download'!C34</f>
        <v>2015</v>
      </c>
      <c r="B250" s="49" t="str">
        <f>'2019_8_1_1_Download'!B34</f>
        <v>65 und älter</v>
      </c>
      <c r="C250" s="49" t="s">
        <v>58</v>
      </c>
      <c r="D250" s="49" t="str">
        <f>'2019_8_1_1_Download'!$F$7</f>
        <v>Insgesamt</v>
      </c>
      <c r="E250" s="50" t="s">
        <v>304</v>
      </c>
    </row>
    <row r="251" spans="1:5" ht="15" hidden="1" customHeight="1" x14ac:dyDescent="0.2">
      <c r="A251" s="49">
        <f>'2019_8_1_1_Download'!C35</f>
        <v>2015</v>
      </c>
      <c r="B251" s="49" t="str">
        <f>'2019_8_1_1_Download'!B35</f>
        <v>Insgesamt</v>
      </c>
      <c r="C251" s="49" t="s">
        <v>58</v>
      </c>
      <c r="D251" s="49" t="str">
        <f>'2019_8_1_1_Download'!$F$7</f>
        <v>Insgesamt</v>
      </c>
      <c r="E251" s="50" t="s">
        <v>305</v>
      </c>
    </row>
    <row r="252" spans="1:5" ht="15" hidden="1" customHeight="1" x14ac:dyDescent="0.2">
      <c r="A252" s="49">
        <f>'2019_8_1_1_Download'!C36</f>
        <v>2016</v>
      </c>
      <c r="B252" s="49" t="str">
        <f>'2019_8_1_1_Download'!B36</f>
        <v>18 – 25</v>
      </c>
      <c r="C252" s="49" t="s">
        <v>58</v>
      </c>
      <c r="D252" s="49" t="str">
        <f>'2019_8_1_1_Download'!$F$7</f>
        <v>Insgesamt</v>
      </c>
      <c r="E252" s="50" t="s">
        <v>306</v>
      </c>
    </row>
    <row r="253" spans="1:5" ht="15" hidden="1" customHeight="1" x14ac:dyDescent="0.2">
      <c r="A253" s="49">
        <f>'2019_8_1_1_Download'!C37</f>
        <v>2016</v>
      </c>
      <c r="B253" s="49" t="str">
        <f>'2019_8_1_1_Download'!B37</f>
        <v>25 – 45</v>
      </c>
      <c r="C253" s="49" t="s">
        <v>58</v>
      </c>
      <c r="D253" s="49" t="str">
        <f>'2019_8_1_1_Download'!$F$7</f>
        <v>Insgesamt</v>
      </c>
      <c r="E253" s="50" t="s">
        <v>307</v>
      </c>
    </row>
    <row r="254" spans="1:5" ht="15" hidden="1" customHeight="1" x14ac:dyDescent="0.2">
      <c r="A254" s="49">
        <f>'2019_8_1_1_Download'!C38</f>
        <v>2016</v>
      </c>
      <c r="B254" s="49" t="str">
        <f>'2019_8_1_1_Download'!B38</f>
        <v>45 – 65</v>
      </c>
      <c r="C254" s="49" t="s">
        <v>58</v>
      </c>
      <c r="D254" s="49" t="str">
        <f>'2019_8_1_1_Download'!$F$7</f>
        <v>Insgesamt</v>
      </c>
      <c r="E254" s="50" t="s">
        <v>308</v>
      </c>
    </row>
    <row r="255" spans="1:5" ht="15" hidden="1" customHeight="1" x14ac:dyDescent="0.2">
      <c r="A255" s="49">
        <f>'2019_8_1_1_Download'!C39</f>
        <v>2016</v>
      </c>
      <c r="B255" s="49" t="str">
        <f>'2019_8_1_1_Download'!B39</f>
        <v>65 und älter</v>
      </c>
      <c r="C255" s="49" t="s">
        <v>58</v>
      </c>
      <c r="D255" s="49" t="str">
        <f>'2019_8_1_1_Download'!$F$7</f>
        <v>Insgesamt</v>
      </c>
      <c r="E255" s="50" t="s">
        <v>309</v>
      </c>
    </row>
    <row r="256" spans="1:5" ht="15" hidden="1" customHeight="1" x14ac:dyDescent="0.2">
      <c r="A256" s="49">
        <f>'2019_8_1_1_Download'!C40</f>
        <v>2016</v>
      </c>
      <c r="B256" s="49" t="str">
        <f>'2019_8_1_1_Download'!B40</f>
        <v>Insgesamt</v>
      </c>
      <c r="C256" s="49" t="s">
        <v>58</v>
      </c>
      <c r="D256" s="49" t="str">
        <f>'2019_8_1_1_Download'!$F$7</f>
        <v>Insgesamt</v>
      </c>
      <c r="E256" s="50" t="s">
        <v>310</v>
      </c>
    </row>
    <row r="257" spans="1:5" ht="15" hidden="1" customHeight="1" x14ac:dyDescent="0.2">
      <c r="A257" s="49">
        <f>'2019_8_1_1_Download'!C41</f>
        <v>2017</v>
      </c>
      <c r="B257" s="49" t="str">
        <f>'2019_8_1_1_Download'!B41</f>
        <v>18 – 25</v>
      </c>
      <c r="C257" s="49" t="s">
        <v>58</v>
      </c>
      <c r="D257" s="49" t="str">
        <f>'2019_8_1_1_Download'!$F$7</f>
        <v>Insgesamt</v>
      </c>
      <c r="E257" s="50" t="s">
        <v>311</v>
      </c>
    </row>
    <row r="258" spans="1:5" ht="15" hidden="1" customHeight="1" x14ac:dyDescent="0.2">
      <c r="A258" s="49">
        <f>'2019_8_1_1_Download'!C42</f>
        <v>2017</v>
      </c>
      <c r="B258" s="49" t="str">
        <f>'2019_8_1_1_Download'!B42</f>
        <v>25 – 45</v>
      </c>
      <c r="C258" s="49" t="s">
        <v>58</v>
      </c>
      <c r="D258" s="49" t="str">
        <f>'2019_8_1_1_Download'!$F$7</f>
        <v>Insgesamt</v>
      </c>
      <c r="E258" s="50" t="s">
        <v>312</v>
      </c>
    </row>
    <row r="259" spans="1:5" ht="15" hidden="1" customHeight="1" x14ac:dyDescent="0.2">
      <c r="A259" s="49">
        <f>'2019_8_1_1_Download'!C43</f>
        <v>2017</v>
      </c>
      <c r="B259" s="49" t="str">
        <f>'2019_8_1_1_Download'!B43</f>
        <v>45 – 65</v>
      </c>
      <c r="C259" s="49" t="s">
        <v>58</v>
      </c>
      <c r="D259" s="49" t="str">
        <f>'2019_8_1_1_Download'!$F$7</f>
        <v>Insgesamt</v>
      </c>
      <c r="E259" s="50" t="s">
        <v>313</v>
      </c>
    </row>
    <row r="260" spans="1:5" ht="15" hidden="1" customHeight="1" x14ac:dyDescent="0.2">
      <c r="A260" s="49">
        <f>'2019_8_1_1_Download'!C44</f>
        <v>2017</v>
      </c>
      <c r="B260" s="49" t="str">
        <f>'2019_8_1_1_Download'!B44</f>
        <v>65 und älter</v>
      </c>
      <c r="C260" s="49" t="s">
        <v>58</v>
      </c>
      <c r="D260" s="49" t="str">
        <f>'2019_8_1_1_Download'!$F$7</f>
        <v>Insgesamt</v>
      </c>
      <c r="E260" s="50" t="s">
        <v>314</v>
      </c>
    </row>
    <row r="261" spans="1:5" ht="15" hidden="1" customHeight="1" x14ac:dyDescent="0.2">
      <c r="A261" s="49">
        <f>'2019_8_1_1_Download'!C45</f>
        <v>2017</v>
      </c>
      <c r="B261" s="49" t="str">
        <f>'2019_8_1_1_Download'!B45</f>
        <v>Insgesamt</v>
      </c>
      <c r="C261" s="49" t="s">
        <v>58</v>
      </c>
      <c r="D261" s="49" t="str">
        <f>'2019_8_1_1_Download'!$F$7</f>
        <v>Insgesamt</v>
      </c>
      <c r="E261" s="50" t="s">
        <v>315</v>
      </c>
    </row>
    <row r="262" spans="1:5" ht="15" hidden="1" customHeight="1" x14ac:dyDescent="0.2">
      <c r="A262" s="49">
        <f>'2019_8_1_1_Download'!C46</f>
        <v>2018</v>
      </c>
      <c r="B262" s="49" t="str">
        <f>'2019_8_1_1_Download'!B46</f>
        <v>18 – 25</v>
      </c>
      <c r="C262" s="49" t="s">
        <v>58</v>
      </c>
      <c r="D262" s="49" t="str">
        <f>'2019_8_1_1_Download'!$F$7</f>
        <v>Insgesamt</v>
      </c>
      <c r="E262" s="50" t="s">
        <v>316</v>
      </c>
    </row>
    <row r="263" spans="1:5" ht="15" hidden="1" customHeight="1" x14ac:dyDescent="0.2">
      <c r="A263" s="49">
        <f>'2019_8_1_1_Download'!C47</f>
        <v>2018</v>
      </c>
      <c r="B263" s="49" t="str">
        <f>'2019_8_1_1_Download'!B47</f>
        <v>25 – 45</v>
      </c>
      <c r="C263" s="49" t="s">
        <v>58</v>
      </c>
      <c r="D263" s="49" t="str">
        <f>'2019_8_1_1_Download'!$F$7</f>
        <v>Insgesamt</v>
      </c>
      <c r="E263" s="50" t="s">
        <v>317</v>
      </c>
    </row>
    <row r="264" spans="1:5" ht="15" hidden="1" customHeight="1" x14ac:dyDescent="0.2">
      <c r="A264" s="49">
        <f>'2019_8_1_1_Download'!C48</f>
        <v>2018</v>
      </c>
      <c r="B264" s="49" t="str">
        <f>'2019_8_1_1_Download'!B48</f>
        <v>45 – 65</v>
      </c>
      <c r="C264" s="49" t="s">
        <v>58</v>
      </c>
      <c r="D264" s="49" t="str">
        <f>'2019_8_1_1_Download'!$F$7</f>
        <v>Insgesamt</v>
      </c>
      <c r="E264" s="50" t="s">
        <v>318</v>
      </c>
    </row>
    <row r="265" spans="1:5" ht="15" hidden="1" customHeight="1" x14ac:dyDescent="0.2">
      <c r="A265" s="49">
        <f>'2019_8_1_1_Download'!C49</f>
        <v>2018</v>
      </c>
      <c r="B265" s="49" t="str">
        <f>'2019_8_1_1_Download'!B49</f>
        <v>65 und älter</v>
      </c>
      <c r="C265" s="49" t="s">
        <v>58</v>
      </c>
      <c r="D265" s="49" t="str">
        <f>'2019_8_1_1_Download'!$F$7</f>
        <v>Insgesamt</v>
      </c>
      <c r="E265" s="50" t="s">
        <v>319</v>
      </c>
    </row>
    <row r="266" spans="1:5" ht="15" hidden="1" customHeight="1" x14ac:dyDescent="0.2">
      <c r="A266" s="49">
        <f>'2019_8_1_1_Download'!C50</f>
        <v>2018</v>
      </c>
      <c r="B266" s="49" t="str">
        <f>'2019_8_1_1_Download'!B50</f>
        <v>Insgesamt</v>
      </c>
      <c r="C266" s="49" t="s">
        <v>58</v>
      </c>
      <c r="D266" s="49" t="str">
        <f>'2019_8_1_1_Download'!$F$7</f>
        <v>Insgesamt</v>
      </c>
      <c r="E266" s="50" t="s">
        <v>320</v>
      </c>
    </row>
    <row r="267" spans="1:5" ht="15" hidden="1" customHeight="1" x14ac:dyDescent="0.2">
      <c r="A267" s="49">
        <f>'2019_8_1_1_Download'!C51</f>
        <v>2019</v>
      </c>
      <c r="B267" s="49" t="str">
        <f>'2019_8_1_1_Download'!B51</f>
        <v>18 – 25</v>
      </c>
      <c r="C267" s="49" t="s">
        <v>58</v>
      </c>
      <c r="D267" s="49" t="str">
        <f>'2019_8_1_1_Download'!$F$7</f>
        <v>Insgesamt</v>
      </c>
      <c r="E267" s="50" t="s">
        <v>321</v>
      </c>
    </row>
    <row r="268" spans="1:5" ht="15" hidden="1" customHeight="1" x14ac:dyDescent="0.2">
      <c r="A268" s="49">
        <f>'2019_8_1_1_Download'!C52</f>
        <v>2019</v>
      </c>
      <c r="B268" s="49" t="str">
        <f>'2019_8_1_1_Download'!B52</f>
        <v>25 – 45</v>
      </c>
      <c r="C268" s="49" t="s">
        <v>58</v>
      </c>
      <c r="D268" s="49" t="str">
        <f>'2019_8_1_1_Download'!$F$7</f>
        <v>Insgesamt</v>
      </c>
      <c r="E268" s="50" t="s">
        <v>322</v>
      </c>
    </row>
    <row r="269" spans="1:5" ht="15" hidden="1" customHeight="1" x14ac:dyDescent="0.2">
      <c r="A269" s="49">
        <f>'2019_8_1_1_Download'!C53</f>
        <v>2019</v>
      </c>
      <c r="B269" s="49" t="str">
        <f>'2019_8_1_1_Download'!B53</f>
        <v>45 – 65</v>
      </c>
      <c r="C269" s="49" t="s">
        <v>58</v>
      </c>
      <c r="D269" s="49" t="str">
        <f>'2019_8_1_1_Download'!$F$7</f>
        <v>Insgesamt</v>
      </c>
      <c r="E269" s="50" t="s">
        <v>323</v>
      </c>
    </row>
    <row r="270" spans="1:5" ht="15" hidden="1" customHeight="1" x14ac:dyDescent="0.2">
      <c r="A270" s="49">
        <f>'2019_8_1_1_Download'!C54</f>
        <v>2019</v>
      </c>
      <c r="B270" s="49" t="str">
        <f>'2019_8_1_1_Download'!B54</f>
        <v>65 und älter</v>
      </c>
      <c r="C270" s="49" t="s">
        <v>58</v>
      </c>
      <c r="D270" s="49" t="str">
        <f>'2019_8_1_1_Download'!$F$7</f>
        <v>Insgesamt</v>
      </c>
      <c r="E270" s="50" t="s">
        <v>324</v>
      </c>
    </row>
    <row r="271" spans="1:5" ht="15" hidden="1" customHeight="1" x14ac:dyDescent="0.2">
      <c r="A271" s="49">
        <f>'2019_8_1_1_Download'!C55</f>
        <v>2019</v>
      </c>
      <c r="B271" s="49" t="str">
        <f>'2019_8_1_1_Download'!B55</f>
        <v>Insgesamt</v>
      </c>
      <c r="C271" s="49" t="s">
        <v>58</v>
      </c>
      <c r="D271" s="49" t="str">
        <f>'2019_8_1_1_Download'!$F$7</f>
        <v>Insgesamt</v>
      </c>
      <c r="E271" s="50" t="s">
        <v>325</v>
      </c>
    </row>
    <row r="272" spans="1:5" ht="15" hidden="1" customHeight="1" x14ac:dyDescent="0.2">
      <c r="E272" s="50" t="s">
        <v>1</v>
      </c>
    </row>
    <row r="273" spans="5:5" ht="15" hidden="1" customHeight="1" x14ac:dyDescent="0.2">
      <c r="E273" s="50" t="s">
        <v>1</v>
      </c>
    </row>
    <row r="274" spans="5:5" ht="15" hidden="1" customHeight="1" x14ac:dyDescent="0.2">
      <c r="E274" s="50" t="s">
        <v>1</v>
      </c>
    </row>
    <row r="275" spans="5:5" ht="15" hidden="1" customHeight="1" x14ac:dyDescent="0.2">
      <c r="E275" s="50" t="s">
        <v>1</v>
      </c>
    </row>
  </sheetData>
  <autoFilter ref="A1:E275" xr:uid="{B57B5831-17C6-47BA-BABB-C81ECB8B7DFD}">
    <filterColumn colId="3">
      <filters>
        <filter val="Männlich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L17"/>
  <sheetViews>
    <sheetView workbookViewId="0">
      <selection sqref="A1:L1"/>
    </sheetView>
  </sheetViews>
  <sheetFormatPr baseColWidth="10" defaultRowHeight="12" customHeight="1" x14ac:dyDescent="0.2"/>
  <cols>
    <col min="1" max="1" width="12.7109375" bestFit="1" customWidth="1"/>
    <col min="2" max="2" width="5.7109375" bestFit="1" customWidth="1"/>
    <col min="3" max="4" width="13.7109375" bestFit="1" customWidth="1"/>
    <col min="5" max="6" width="11.7109375" bestFit="1" customWidth="1"/>
    <col min="7" max="10" width="13.7109375" bestFit="1" customWidth="1"/>
    <col min="11" max="12" width="12.7109375" bestFit="1" customWidth="1"/>
  </cols>
  <sheetData>
    <row r="1" spans="1:12" ht="15.95" customHeight="1" x14ac:dyDescent="0.2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2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1" customHeight="1" x14ac:dyDescent="0.2">
      <c r="A3" s="79" t="s">
        <v>1</v>
      </c>
      <c r="B3" s="79"/>
      <c r="C3" s="75" t="s">
        <v>2</v>
      </c>
      <c r="D3" s="75"/>
      <c r="E3" s="75"/>
      <c r="F3" s="75"/>
      <c r="G3" s="75"/>
      <c r="H3" s="75"/>
      <c r="I3" s="75"/>
      <c r="J3" s="75"/>
      <c r="K3" s="75"/>
      <c r="L3" s="75"/>
    </row>
    <row r="4" spans="1:12" ht="14.1" customHeight="1" x14ac:dyDescent="0.2">
      <c r="A4" s="79"/>
      <c r="B4" s="79"/>
      <c r="C4" s="75" t="s">
        <v>3</v>
      </c>
      <c r="D4" s="75"/>
      <c r="E4" s="75"/>
      <c r="F4" s="75"/>
      <c r="G4" s="75"/>
      <c r="H4" s="75"/>
      <c r="I4" s="75"/>
      <c r="J4" s="75"/>
      <c r="K4" s="75"/>
      <c r="L4" s="75"/>
    </row>
    <row r="5" spans="1:12" ht="14.1" customHeight="1" x14ac:dyDescent="0.2">
      <c r="A5" s="79"/>
      <c r="B5" s="79"/>
      <c r="C5" s="80" t="s">
        <v>4</v>
      </c>
      <c r="D5" s="75"/>
      <c r="E5" s="75"/>
      <c r="F5" s="75"/>
      <c r="G5" s="80" t="s">
        <v>5</v>
      </c>
      <c r="H5" s="75"/>
      <c r="I5" s="75"/>
      <c r="J5" s="75"/>
      <c r="K5" s="75"/>
      <c r="L5" s="75"/>
    </row>
    <row r="6" spans="1:12" ht="14.1" customHeight="1" x14ac:dyDescent="0.2">
      <c r="A6" s="79"/>
      <c r="B6" s="79"/>
      <c r="C6" s="75" t="s">
        <v>50</v>
      </c>
      <c r="D6" s="75"/>
      <c r="E6" s="75"/>
      <c r="F6" s="75"/>
      <c r="G6" s="75" t="s">
        <v>50</v>
      </c>
      <c r="H6" s="75"/>
      <c r="I6" s="75"/>
      <c r="J6" s="75"/>
      <c r="K6" s="75"/>
      <c r="L6" s="75"/>
    </row>
    <row r="7" spans="1:12" ht="42.95" customHeight="1" x14ac:dyDescent="0.2">
      <c r="A7" s="79"/>
      <c r="B7" s="79"/>
      <c r="C7" s="81" t="s">
        <v>51</v>
      </c>
      <c r="D7" s="81"/>
      <c r="E7" s="75" t="s">
        <v>7</v>
      </c>
      <c r="F7" s="75"/>
      <c r="G7" s="81" t="s">
        <v>51</v>
      </c>
      <c r="H7" s="81"/>
      <c r="I7" s="81" t="s">
        <v>8</v>
      </c>
      <c r="J7" s="81"/>
      <c r="K7" s="75" t="s">
        <v>7</v>
      </c>
      <c r="L7" s="75"/>
    </row>
    <row r="8" spans="1:12" ht="14.1" customHeight="1" x14ac:dyDescent="0.2">
      <c r="A8" s="79"/>
      <c r="B8" s="79"/>
      <c r="C8" s="75" t="s">
        <v>9</v>
      </c>
      <c r="D8" s="75"/>
      <c r="E8" s="75" t="s">
        <v>9</v>
      </c>
      <c r="F8" s="75"/>
      <c r="G8" s="75" t="s">
        <v>9</v>
      </c>
      <c r="H8" s="75"/>
      <c r="I8" s="75" t="s">
        <v>9</v>
      </c>
      <c r="J8" s="75"/>
      <c r="K8" s="75" t="s">
        <v>9</v>
      </c>
      <c r="L8" s="75"/>
    </row>
    <row r="9" spans="1:12" ht="14.1" customHeight="1" x14ac:dyDescent="0.2">
      <c r="A9" s="79"/>
      <c r="B9" s="79"/>
      <c r="C9" s="36" t="s">
        <v>10</v>
      </c>
      <c r="D9" s="36" t="s">
        <v>11</v>
      </c>
      <c r="E9" s="36" t="s">
        <v>10</v>
      </c>
      <c r="F9" s="36" t="s">
        <v>11</v>
      </c>
      <c r="G9" s="36" t="s">
        <v>10</v>
      </c>
      <c r="H9" s="36" t="s">
        <v>11</v>
      </c>
      <c r="I9" s="36" t="s">
        <v>10</v>
      </c>
      <c r="J9" s="36" t="s">
        <v>11</v>
      </c>
      <c r="K9" s="36" t="s">
        <v>10</v>
      </c>
      <c r="L9" s="36" t="s">
        <v>11</v>
      </c>
    </row>
    <row r="10" spans="1:12" ht="14.1" customHeight="1" x14ac:dyDescent="0.2">
      <c r="A10" s="37" t="s">
        <v>12</v>
      </c>
      <c r="B10" s="37" t="s">
        <v>13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</row>
    <row r="11" spans="1:12" ht="14.1" customHeight="1" x14ac:dyDescent="0.2">
      <c r="A11" s="38" t="s">
        <v>14</v>
      </c>
      <c r="B11" s="37" t="s">
        <v>15</v>
      </c>
      <c r="C11" s="2">
        <v>19766.650000000001</v>
      </c>
      <c r="D11" s="2">
        <v>19689.63</v>
      </c>
      <c r="E11" s="2">
        <v>19766.650000000001</v>
      </c>
      <c r="F11" s="2">
        <v>19689.63</v>
      </c>
      <c r="G11" s="42">
        <v>49395.95</v>
      </c>
      <c r="H11" s="2">
        <v>43413.77</v>
      </c>
      <c r="I11" s="2">
        <v>252262.08</v>
      </c>
      <c r="J11" s="2">
        <v>238520.61</v>
      </c>
      <c r="K11" s="42">
        <v>301658.03999999998</v>
      </c>
      <c r="L11" s="2">
        <v>281934.38</v>
      </c>
    </row>
    <row r="12" spans="1:12" ht="14.1" customHeight="1" x14ac:dyDescent="0.2">
      <c r="A12" s="38" t="s">
        <v>16</v>
      </c>
      <c r="B12" s="37" t="s">
        <v>15</v>
      </c>
      <c r="C12" s="2">
        <v>82229.23</v>
      </c>
      <c r="D12" s="2">
        <v>86748.47</v>
      </c>
      <c r="E12" s="2">
        <v>82229.23</v>
      </c>
      <c r="F12" s="2">
        <v>86748.47</v>
      </c>
      <c r="G12" s="2">
        <v>101923.83</v>
      </c>
      <c r="H12" s="2">
        <v>104175.31</v>
      </c>
      <c r="I12" s="2">
        <v>781591.05</v>
      </c>
      <c r="J12" s="2">
        <v>775992.51</v>
      </c>
      <c r="K12" s="2">
        <v>883514.88</v>
      </c>
      <c r="L12" s="2">
        <v>880167.82</v>
      </c>
    </row>
    <row r="13" spans="1:12" ht="14.1" customHeight="1" x14ac:dyDescent="0.2">
      <c r="A13" s="38" t="s">
        <v>17</v>
      </c>
      <c r="B13" s="37" t="s">
        <v>15</v>
      </c>
      <c r="C13" s="2">
        <v>58524.57</v>
      </c>
      <c r="D13" s="2">
        <v>57031.26</v>
      </c>
      <c r="E13" s="2">
        <v>58524.57</v>
      </c>
      <c r="F13" s="2">
        <v>57031.26</v>
      </c>
      <c r="G13" s="2">
        <v>86011.29</v>
      </c>
      <c r="H13" s="2">
        <v>96004.52</v>
      </c>
      <c r="I13" s="2">
        <v>968034.72</v>
      </c>
      <c r="J13" s="2">
        <v>960168.01</v>
      </c>
      <c r="K13" s="2">
        <v>1054046.01</v>
      </c>
      <c r="L13" s="2">
        <v>1056172.53</v>
      </c>
    </row>
    <row r="14" spans="1:12" ht="29.1" customHeight="1" x14ac:dyDescent="0.2">
      <c r="A14" s="39" t="s">
        <v>18</v>
      </c>
      <c r="B14" s="37" t="s">
        <v>15</v>
      </c>
      <c r="C14" s="2">
        <v>24499.62</v>
      </c>
      <c r="D14" s="2">
        <v>16136.75</v>
      </c>
      <c r="E14" s="2">
        <v>24499.62</v>
      </c>
      <c r="F14" s="2">
        <v>16136.75</v>
      </c>
      <c r="G14" s="2">
        <v>31317.98</v>
      </c>
      <c r="H14" s="2">
        <v>42319.46</v>
      </c>
      <c r="I14" s="2">
        <v>656896.67000000004</v>
      </c>
      <c r="J14" s="2">
        <v>877447.5</v>
      </c>
      <c r="K14" s="2">
        <v>688214.65</v>
      </c>
      <c r="L14" s="2">
        <v>919766.96</v>
      </c>
    </row>
    <row r="15" spans="1:12" ht="14.1" customHeight="1" x14ac:dyDescent="0.2">
      <c r="A15" s="37" t="s">
        <v>7</v>
      </c>
      <c r="B15" s="37" t="s">
        <v>15</v>
      </c>
      <c r="C15" s="2">
        <v>185020.06</v>
      </c>
      <c r="D15" s="2">
        <v>179606.11</v>
      </c>
      <c r="E15" s="2">
        <v>185020.06</v>
      </c>
      <c r="F15" s="2">
        <v>179606.11</v>
      </c>
      <c r="G15" s="2">
        <v>268649.05</v>
      </c>
      <c r="H15" s="2">
        <v>285913.06</v>
      </c>
      <c r="I15" s="2">
        <v>2658784.52</v>
      </c>
      <c r="J15" s="2">
        <v>2852128.63</v>
      </c>
      <c r="K15" s="2">
        <v>2927433.57</v>
      </c>
      <c r="L15" s="2">
        <v>3138041.69</v>
      </c>
    </row>
    <row r="17" spans="1:12" ht="14.1" customHeight="1" x14ac:dyDescent="0.2">
      <c r="A17" s="78" t="s">
        <v>19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</sheetData>
  <mergeCells count="19">
    <mergeCell ref="A1:L1"/>
    <mergeCell ref="A17:L17"/>
    <mergeCell ref="A3:B9"/>
    <mergeCell ref="C3:L3"/>
    <mergeCell ref="C4:L4"/>
    <mergeCell ref="C5:F5"/>
    <mergeCell ref="G5:L5"/>
    <mergeCell ref="C6:F6"/>
    <mergeCell ref="G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L17"/>
  <sheetViews>
    <sheetView workbookViewId="0">
      <selection sqref="A1:L1"/>
    </sheetView>
  </sheetViews>
  <sheetFormatPr baseColWidth="10" defaultRowHeight="12" customHeight="1" x14ac:dyDescent="0.2"/>
  <cols>
    <col min="1" max="1" width="12.7109375" bestFit="1" customWidth="1"/>
    <col min="2" max="2" width="5.7109375" bestFit="1" customWidth="1"/>
    <col min="3" max="4" width="13.7109375" bestFit="1" customWidth="1"/>
    <col min="5" max="6" width="11.7109375" bestFit="1" customWidth="1"/>
    <col min="7" max="10" width="13.7109375" bestFit="1" customWidth="1"/>
    <col min="11" max="12" width="12.7109375" bestFit="1" customWidth="1"/>
  </cols>
  <sheetData>
    <row r="1" spans="1:12" ht="15.95" customHeight="1" x14ac:dyDescent="0.25">
      <c r="A1" s="76" t="s">
        <v>20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2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1" customHeight="1" x14ac:dyDescent="0.2">
      <c r="A3" s="79" t="s">
        <v>1</v>
      </c>
      <c r="B3" s="79"/>
      <c r="C3" s="75" t="s">
        <v>2</v>
      </c>
      <c r="D3" s="75"/>
      <c r="E3" s="75"/>
      <c r="F3" s="75"/>
      <c r="G3" s="75"/>
      <c r="H3" s="75"/>
      <c r="I3" s="75"/>
      <c r="J3" s="75"/>
      <c r="K3" s="75"/>
      <c r="L3" s="75"/>
    </row>
    <row r="4" spans="1:12" ht="14.1" customHeight="1" x14ac:dyDescent="0.2">
      <c r="A4" s="79"/>
      <c r="B4" s="79"/>
      <c r="C4" s="75" t="s">
        <v>3</v>
      </c>
      <c r="D4" s="75"/>
      <c r="E4" s="75"/>
      <c r="F4" s="75"/>
      <c r="G4" s="75"/>
      <c r="H4" s="75"/>
      <c r="I4" s="75"/>
      <c r="J4" s="75"/>
      <c r="K4" s="75"/>
      <c r="L4" s="75"/>
    </row>
    <row r="5" spans="1:12" ht="14.1" customHeight="1" x14ac:dyDescent="0.2">
      <c r="A5" s="79"/>
      <c r="B5" s="79"/>
      <c r="C5" s="80" t="s">
        <v>4</v>
      </c>
      <c r="D5" s="75"/>
      <c r="E5" s="75"/>
      <c r="F5" s="75"/>
      <c r="G5" s="80" t="s">
        <v>5</v>
      </c>
      <c r="H5" s="75"/>
      <c r="I5" s="75"/>
      <c r="J5" s="75"/>
      <c r="K5" s="75"/>
      <c r="L5" s="75"/>
    </row>
    <row r="6" spans="1:12" ht="14.1" customHeight="1" x14ac:dyDescent="0.2">
      <c r="A6" s="79"/>
      <c r="B6" s="79"/>
      <c r="C6" s="75" t="s">
        <v>50</v>
      </c>
      <c r="D6" s="75"/>
      <c r="E6" s="75"/>
      <c r="F6" s="75"/>
      <c r="G6" s="75" t="s">
        <v>50</v>
      </c>
      <c r="H6" s="75"/>
      <c r="I6" s="75"/>
      <c r="J6" s="75"/>
      <c r="K6" s="75"/>
      <c r="L6" s="75"/>
    </row>
    <row r="7" spans="1:12" ht="42.95" customHeight="1" x14ac:dyDescent="0.2">
      <c r="A7" s="79"/>
      <c r="B7" s="79"/>
      <c r="C7" s="81" t="s">
        <v>51</v>
      </c>
      <c r="D7" s="81"/>
      <c r="E7" s="75" t="s">
        <v>7</v>
      </c>
      <c r="F7" s="75"/>
      <c r="G7" s="81" t="s">
        <v>51</v>
      </c>
      <c r="H7" s="81"/>
      <c r="I7" s="81" t="s">
        <v>8</v>
      </c>
      <c r="J7" s="81"/>
      <c r="K7" s="75" t="s">
        <v>7</v>
      </c>
      <c r="L7" s="75"/>
    </row>
    <row r="8" spans="1:12" ht="14.1" customHeight="1" x14ac:dyDescent="0.2">
      <c r="A8" s="79"/>
      <c r="B8" s="79"/>
      <c r="C8" s="75" t="s">
        <v>9</v>
      </c>
      <c r="D8" s="75"/>
      <c r="E8" s="75" t="s">
        <v>9</v>
      </c>
      <c r="F8" s="75"/>
      <c r="G8" s="75" t="s">
        <v>9</v>
      </c>
      <c r="H8" s="75"/>
      <c r="I8" s="75" t="s">
        <v>9</v>
      </c>
      <c r="J8" s="75"/>
      <c r="K8" s="75" t="s">
        <v>9</v>
      </c>
      <c r="L8" s="75"/>
    </row>
    <row r="9" spans="1:12" ht="14.1" customHeight="1" x14ac:dyDescent="0.2">
      <c r="A9" s="79"/>
      <c r="B9" s="79"/>
      <c r="C9" s="36" t="s">
        <v>10</v>
      </c>
      <c r="D9" s="36" t="s">
        <v>11</v>
      </c>
      <c r="E9" s="36" t="s">
        <v>10</v>
      </c>
      <c r="F9" s="36" t="s">
        <v>11</v>
      </c>
      <c r="G9" s="36" t="s">
        <v>10</v>
      </c>
      <c r="H9" s="36" t="s">
        <v>11</v>
      </c>
      <c r="I9" s="36" t="s">
        <v>10</v>
      </c>
      <c r="J9" s="36" t="s">
        <v>11</v>
      </c>
      <c r="K9" s="36" t="s">
        <v>10</v>
      </c>
      <c r="L9" s="36" t="s">
        <v>11</v>
      </c>
    </row>
    <row r="10" spans="1:12" ht="14.1" customHeight="1" x14ac:dyDescent="0.2">
      <c r="A10" s="37" t="s">
        <v>12</v>
      </c>
      <c r="B10" s="37" t="s">
        <v>13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</row>
    <row r="11" spans="1:12" ht="14.1" customHeight="1" x14ac:dyDescent="0.2">
      <c r="A11" s="38" t="s">
        <v>14</v>
      </c>
      <c r="B11" s="37" t="s">
        <v>15</v>
      </c>
      <c r="C11" s="2">
        <v>21662.71</v>
      </c>
      <c r="D11" s="2">
        <v>18427.439999999999</v>
      </c>
      <c r="E11" s="2">
        <v>21662.71</v>
      </c>
      <c r="F11" s="2">
        <v>18427.439999999999</v>
      </c>
      <c r="G11" s="2">
        <v>46041.52</v>
      </c>
      <c r="H11" s="2">
        <v>39716.99</v>
      </c>
      <c r="I11" s="2">
        <v>244808.75</v>
      </c>
      <c r="J11" s="2">
        <v>228816.54</v>
      </c>
      <c r="K11" s="2">
        <v>290850.27</v>
      </c>
      <c r="L11" s="2">
        <v>268533.53000000003</v>
      </c>
    </row>
    <row r="12" spans="1:12" ht="14.1" customHeight="1" x14ac:dyDescent="0.2">
      <c r="A12" s="38" t="s">
        <v>16</v>
      </c>
      <c r="B12" s="37" t="s">
        <v>15</v>
      </c>
      <c r="C12" s="2">
        <v>84437.26</v>
      </c>
      <c r="D12" s="2">
        <v>88156.31</v>
      </c>
      <c r="E12" s="2">
        <v>84437.26</v>
      </c>
      <c r="F12" s="2">
        <v>88156.31</v>
      </c>
      <c r="G12" s="2">
        <v>101174.34</v>
      </c>
      <c r="H12" s="2">
        <v>105360.62</v>
      </c>
      <c r="I12" s="2">
        <v>764371.05</v>
      </c>
      <c r="J12" s="2">
        <v>758509.84</v>
      </c>
      <c r="K12" s="2">
        <v>865545.4</v>
      </c>
      <c r="L12" s="2">
        <v>863870.46</v>
      </c>
    </row>
    <row r="13" spans="1:12" ht="14.1" customHeight="1" x14ac:dyDescent="0.2">
      <c r="A13" s="38" t="s">
        <v>17</v>
      </c>
      <c r="B13" s="37" t="s">
        <v>15</v>
      </c>
      <c r="C13" s="2">
        <v>61545.599999999999</v>
      </c>
      <c r="D13" s="2">
        <v>60794.53</v>
      </c>
      <c r="E13" s="2">
        <v>61545.599999999999</v>
      </c>
      <c r="F13" s="2">
        <v>60794.53</v>
      </c>
      <c r="G13" s="2">
        <v>93794.14</v>
      </c>
      <c r="H13" s="2">
        <v>98775.85</v>
      </c>
      <c r="I13" s="2">
        <v>987366.07</v>
      </c>
      <c r="J13" s="2">
        <v>975341.95</v>
      </c>
      <c r="K13" s="2">
        <v>1081160.21</v>
      </c>
      <c r="L13" s="2">
        <v>1074117.8</v>
      </c>
    </row>
    <row r="14" spans="1:12" ht="29.1" customHeight="1" x14ac:dyDescent="0.2">
      <c r="A14" s="39" t="s">
        <v>18</v>
      </c>
      <c r="B14" s="37" t="s">
        <v>15</v>
      </c>
      <c r="C14" s="2">
        <v>28004.47</v>
      </c>
      <c r="D14" s="2">
        <v>20220.21</v>
      </c>
      <c r="E14" s="2">
        <v>28004.47</v>
      </c>
      <c r="F14" s="2">
        <v>20220.21</v>
      </c>
      <c r="G14" s="2">
        <v>30689.88</v>
      </c>
      <c r="H14" s="2">
        <v>45083.24</v>
      </c>
      <c r="I14" s="2">
        <v>657021.05000000005</v>
      </c>
      <c r="J14" s="2">
        <v>875933.37</v>
      </c>
      <c r="K14" s="2">
        <v>687710.92</v>
      </c>
      <c r="L14" s="2">
        <v>921016.62</v>
      </c>
    </row>
    <row r="15" spans="1:12" ht="14.1" customHeight="1" x14ac:dyDescent="0.2">
      <c r="A15" s="37" t="s">
        <v>7</v>
      </c>
      <c r="B15" s="37" t="s">
        <v>15</v>
      </c>
      <c r="C15" s="2">
        <v>195650.03</v>
      </c>
      <c r="D15" s="2">
        <v>187598.48</v>
      </c>
      <c r="E15" s="2">
        <v>195650.03</v>
      </c>
      <c r="F15" s="2">
        <v>187598.48</v>
      </c>
      <c r="G15" s="2">
        <v>271699.88</v>
      </c>
      <c r="H15" s="2">
        <v>288936.7</v>
      </c>
      <c r="I15" s="2">
        <v>2653566.92</v>
      </c>
      <c r="J15" s="2">
        <v>2838601.71</v>
      </c>
      <c r="K15" s="2">
        <v>2925266.8</v>
      </c>
      <c r="L15" s="2">
        <v>3127538.41</v>
      </c>
    </row>
    <row r="17" spans="1:12" ht="14.1" customHeight="1" x14ac:dyDescent="0.2">
      <c r="A17" s="78" t="s">
        <v>21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</sheetData>
  <mergeCells count="19">
    <mergeCell ref="A1:L1"/>
    <mergeCell ref="A17:L17"/>
    <mergeCell ref="A3:B9"/>
    <mergeCell ref="C3:L3"/>
    <mergeCell ref="C4:L4"/>
    <mergeCell ref="C5:F5"/>
    <mergeCell ref="G5:L5"/>
    <mergeCell ref="C6:F6"/>
    <mergeCell ref="G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L17"/>
  <sheetViews>
    <sheetView workbookViewId="0">
      <selection sqref="A1:L1"/>
    </sheetView>
  </sheetViews>
  <sheetFormatPr baseColWidth="10" defaultRowHeight="12" customHeight="1" x14ac:dyDescent="0.2"/>
  <cols>
    <col min="1" max="1" width="12.7109375" bestFit="1" customWidth="1"/>
    <col min="2" max="2" width="5.7109375" bestFit="1" customWidth="1"/>
    <col min="3" max="4" width="13.7109375" bestFit="1" customWidth="1"/>
    <col min="5" max="6" width="11.7109375" bestFit="1" customWidth="1"/>
    <col min="7" max="10" width="13.7109375" bestFit="1" customWidth="1"/>
    <col min="11" max="12" width="12.7109375" bestFit="1" customWidth="1"/>
  </cols>
  <sheetData>
    <row r="1" spans="1:12" ht="15.95" customHeight="1" x14ac:dyDescent="0.25">
      <c r="A1" s="76" t="s">
        <v>22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2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1" customHeight="1" x14ac:dyDescent="0.2">
      <c r="A3" s="79" t="s">
        <v>1</v>
      </c>
      <c r="B3" s="79"/>
      <c r="C3" s="75" t="s">
        <v>2</v>
      </c>
      <c r="D3" s="75"/>
      <c r="E3" s="75"/>
      <c r="F3" s="75"/>
      <c r="G3" s="75"/>
      <c r="H3" s="75"/>
      <c r="I3" s="75"/>
      <c r="J3" s="75"/>
      <c r="K3" s="75"/>
      <c r="L3" s="75"/>
    </row>
    <row r="4" spans="1:12" ht="14.1" customHeight="1" x14ac:dyDescent="0.2">
      <c r="A4" s="79"/>
      <c r="B4" s="79"/>
      <c r="C4" s="75" t="s">
        <v>3</v>
      </c>
      <c r="D4" s="75"/>
      <c r="E4" s="75"/>
      <c r="F4" s="75"/>
      <c r="G4" s="75"/>
      <c r="H4" s="75"/>
      <c r="I4" s="75"/>
      <c r="J4" s="75"/>
      <c r="K4" s="75"/>
      <c r="L4" s="75"/>
    </row>
    <row r="5" spans="1:12" ht="14.1" customHeight="1" x14ac:dyDescent="0.2">
      <c r="A5" s="79"/>
      <c r="B5" s="79"/>
      <c r="C5" s="80" t="s">
        <v>4</v>
      </c>
      <c r="D5" s="75"/>
      <c r="E5" s="75"/>
      <c r="F5" s="75"/>
      <c r="G5" s="80" t="s">
        <v>5</v>
      </c>
      <c r="H5" s="75"/>
      <c r="I5" s="75"/>
      <c r="J5" s="75"/>
      <c r="K5" s="75"/>
      <c r="L5" s="75"/>
    </row>
    <row r="6" spans="1:12" ht="14.1" customHeight="1" x14ac:dyDescent="0.2">
      <c r="A6" s="79"/>
      <c r="B6" s="79"/>
      <c r="C6" s="75" t="s">
        <v>50</v>
      </c>
      <c r="D6" s="75"/>
      <c r="E6" s="75"/>
      <c r="F6" s="75"/>
      <c r="G6" s="75" t="s">
        <v>50</v>
      </c>
      <c r="H6" s="75"/>
      <c r="I6" s="75"/>
      <c r="J6" s="75"/>
      <c r="K6" s="75"/>
      <c r="L6" s="75"/>
    </row>
    <row r="7" spans="1:12" ht="42.95" customHeight="1" x14ac:dyDescent="0.2">
      <c r="A7" s="79"/>
      <c r="B7" s="79"/>
      <c r="C7" s="81" t="s">
        <v>51</v>
      </c>
      <c r="D7" s="81"/>
      <c r="E7" s="75" t="s">
        <v>7</v>
      </c>
      <c r="F7" s="75"/>
      <c r="G7" s="81" t="s">
        <v>51</v>
      </c>
      <c r="H7" s="81"/>
      <c r="I7" s="81" t="s">
        <v>8</v>
      </c>
      <c r="J7" s="81"/>
      <c r="K7" s="75" t="s">
        <v>7</v>
      </c>
      <c r="L7" s="75"/>
    </row>
    <row r="8" spans="1:12" ht="14.1" customHeight="1" x14ac:dyDescent="0.2">
      <c r="A8" s="79"/>
      <c r="B8" s="79"/>
      <c r="C8" s="75" t="s">
        <v>9</v>
      </c>
      <c r="D8" s="75"/>
      <c r="E8" s="75" t="s">
        <v>9</v>
      </c>
      <c r="F8" s="75"/>
      <c r="G8" s="75" t="s">
        <v>9</v>
      </c>
      <c r="H8" s="75"/>
      <c r="I8" s="75" t="s">
        <v>9</v>
      </c>
      <c r="J8" s="75"/>
      <c r="K8" s="75" t="s">
        <v>9</v>
      </c>
      <c r="L8" s="75"/>
    </row>
    <row r="9" spans="1:12" ht="14.1" customHeight="1" x14ac:dyDescent="0.2">
      <c r="A9" s="79"/>
      <c r="B9" s="79"/>
      <c r="C9" s="36" t="s">
        <v>10</v>
      </c>
      <c r="D9" s="36" t="s">
        <v>11</v>
      </c>
      <c r="E9" s="36" t="s">
        <v>10</v>
      </c>
      <c r="F9" s="36" t="s">
        <v>11</v>
      </c>
      <c r="G9" s="36" t="s">
        <v>10</v>
      </c>
      <c r="H9" s="36" t="s">
        <v>11</v>
      </c>
      <c r="I9" s="36" t="s">
        <v>10</v>
      </c>
      <c r="J9" s="36" t="s">
        <v>11</v>
      </c>
      <c r="K9" s="36" t="s">
        <v>10</v>
      </c>
      <c r="L9" s="36" t="s">
        <v>11</v>
      </c>
    </row>
    <row r="10" spans="1:12" ht="14.1" customHeight="1" x14ac:dyDescent="0.2">
      <c r="A10" s="37" t="s">
        <v>12</v>
      </c>
      <c r="B10" s="37" t="s">
        <v>13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</row>
    <row r="11" spans="1:12" ht="14.1" customHeight="1" x14ac:dyDescent="0.2">
      <c r="A11" s="38" t="s">
        <v>14</v>
      </c>
      <c r="B11" s="37" t="s">
        <v>15</v>
      </c>
      <c r="C11" s="2">
        <v>20751.46</v>
      </c>
      <c r="D11" s="2">
        <v>19619.330000000002</v>
      </c>
      <c r="E11" s="2">
        <v>20751.46</v>
      </c>
      <c r="F11" s="2">
        <v>19619.330000000002</v>
      </c>
      <c r="G11" s="2">
        <v>43561.42</v>
      </c>
      <c r="H11" s="2">
        <v>42883.63</v>
      </c>
      <c r="I11" s="2">
        <v>239118.11</v>
      </c>
      <c r="J11" s="2">
        <v>224744.35</v>
      </c>
      <c r="K11" s="2">
        <v>282679.53000000003</v>
      </c>
      <c r="L11" s="2">
        <v>267627.99</v>
      </c>
    </row>
    <row r="12" spans="1:12" ht="14.1" customHeight="1" x14ac:dyDescent="0.2">
      <c r="A12" s="38" t="s">
        <v>16</v>
      </c>
      <c r="B12" s="37" t="s">
        <v>15</v>
      </c>
      <c r="C12" s="2">
        <v>91083.48</v>
      </c>
      <c r="D12" s="2">
        <v>93078.85</v>
      </c>
      <c r="E12" s="2">
        <v>91083.48</v>
      </c>
      <c r="F12" s="2">
        <v>93078.85</v>
      </c>
      <c r="G12" s="2">
        <v>109297.98</v>
      </c>
      <c r="H12" s="2">
        <v>106544.49</v>
      </c>
      <c r="I12" s="2">
        <v>748355.21</v>
      </c>
      <c r="J12" s="2">
        <v>735425.69</v>
      </c>
      <c r="K12" s="2">
        <v>857653.18</v>
      </c>
      <c r="L12" s="2">
        <v>841970.18</v>
      </c>
    </row>
    <row r="13" spans="1:12" ht="14.1" customHeight="1" x14ac:dyDescent="0.2">
      <c r="A13" s="38" t="s">
        <v>17</v>
      </c>
      <c r="B13" s="37" t="s">
        <v>15</v>
      </c>
      <c r="C13" s="2">
        <v>68503.8</v>
      </c>
      <c r="D13" s="2">
        <v>64308.27</v>
      </c>
      <c r="E13" s="2">
        <v>68503.8</v>
      </c>
      <c r="F13" s="2">
        <v>64308.27</v>
      </c>
      <c r="G13" s="2">
        <v>95905.46</v>
      </c>
      <c r="H13" s="2">
        <v>100406.27</v>
      </c>
      <c r="I13" s="2">
        <v>984760.97</v>
      </c>
      <c r="J13" s="2">
        <v>994993.09</v>
      </c>
      <c r="K13" s="2">
        <v>1080666.43</v>
      </c>
      <c r="L13" s="2">
        <v>1095399.3600000001</v>
      </c>
    </row>
    <row r="14" spans="1:12" ht="29.1" customHeight="1" x14ac:dyDescent="0.2">
      <c r="A14" s="39" t="s">
        <v>18</v>
      </c>
      <c r="B14" s="37" t="s">
        <v>15</v>
      </c>
      <c r="C14" s="2">
        <v>29668.75</v>
      </c>
      <c r="D14" s="2">
        <v>20890.5</v>
      </c>
      <c r="E14" s="2">
        <v>29668.75</v>
      </c>
      <c r="F14" s="2">
        <v>20890.5</v>
      </c>
      <c r="G14" s="2">
        <v>32456.25</v>
      </c>
      <c r="H14" s="2">
        <v>46073.46</v>
      </c>
      <c r="I14" s="2">
        <v>676282.77</v>
      </c>
      <c r="J14" s="2">
        <v>878627.3</v>
      </c>
      <c r="K14" s="2">
        <v>708739.03</v>
      </c>
      <c r="L14" s="2">
        <v>924700.76</v>
      </c>
    </row>
    <row r="15" spans="1:12" ht="14.1" customHeight="1" x14ac:dyDescent="0.2">
      <c r="A15" s="37" t="s">
        <v>7</v>
      </c>
      <c r="B15" s="37" t="s">
        <v>15</v>
      </c>
      <c r="C15" s="2">
        <v>210007.5</v>
      </c>
      <c r="D15" s="2">
        <v>197896.95</v>
      </c>
      <c r="E15" s="2">
        <v>210007.5</v>
      </c>
      <c r="F15" s="2">
        <v>197896.95</v>
      </c>
      <c r="G15" s="2">
        <v>281221.11</v>
      </c>
      <c r="H15" s="2">
        <v>295907.86</v>
      </c>
      <c r="I15" s="2">
        <v>2648517.06</v>
      </c>
      <c r="J15" s="2">
        <v>2833790.43</v>
      </c>
      <c r="K15" s="2">
        <v>2929738.17</v>
      </c>
      <c r="L15" s="2">
        <v>3129698.29</v>
      </c>
    </row>
    <row r="17" spans="1:12" ht="14.1" customHeight="1" x14ac:dyDescent="0.2">
      <c r="A17" s="78" t="s">
        <v>23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</sheetData>
  <mergeCells count="19">
    <mergeCell ref="A1:L1"/>
    <mergeCell ref="A17:L17"/>
    <mergeCell ref="A3:B9"/>
    <mergeCell ref="C3:L3"/>
    <mergeCell ref="C4:L4"/>
    <mergeCell ref="C5:F5"/>
    <mergeCell ref="G5:L5"/>
    <mergeCell ref="C6:F6"/>
    <mergeCell ref="G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L17"/>
  <sheetViews>
    <sheetView workbookViewId="0">
      <selection sqref="A1:L1"/>
    </sheetView>
  </sheetViews>
  <sheetFormatPr baseColWidth="10" defaultRowHeight="12" customHeight="1" x14ac:dyDescent="0.2"/>
  <cols>
    <col min="1" max="1" width="12.7109375" bestFit="1" customWidth="1"/>
    <col min="2" max="2" width="5.7109375" bestFit="1" customWidth="1"/>
    <col min="3" max="4" width="13.7109375" bestFit="1" customWidth="1"/>
    <col min="5" max="6" width="11.7109375" bestFit="1" customWidth="1"/>
    <col min="7" max="10" width="13.7109375" bestFit="1" customWidth="1"/>
    <col min="11" max="12" width="12.7109375" bestFit="1" customWidth="1"/>
  </cols>
  <sheetData>
    <row r="1" spans="1:12" ht="15.95" customHeight="1" x14ac:dyDescent="0.25">
      <c r="A1" s="76" t="s">
        <v>24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2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1" customHeight="1" x14ac:dyDescent="0.2">
      <c r="A3" s="79" t="s">
        <v>1</v>
      </c>
      <c r="B3" s="79"/>
      <c r="C3" s="75" t="s">
        <v>2</v>
      </c>
      <c r="D3" s="75"/>
      <c r="E3" s="75"/>
      <c r="F3" s="75"/>
      <c r="G3" s="75"/>
      <c r="H3" s="75"/>
      <c r="I3" s="75"/>
      <c r="J3" s="75"/>
      <c r="K3" s="75"/>
      <c r="L3" s="75"/>
    </row>
    <row r="4" spans="1:12" ht="14.1" customHeight="1" x14ac:dyDescent="0.2">
      <c r="A4" s="79"/>
      <c r="B4" s="79"/>
      <c r="C4" s="75" t="s">
        <v>3</v>
      </c>
      <c r="D4" s="75"/>
      <c r="E4" s="75"/>
      <c r="F4" s="75"/>
      <c r="G4" s="75"/>
      <c r="H4" s="75"/>
      <c r="I4" s="75"/>
      <c r="J4" s="75"/>
      <c r="K4" s="75"/>
      <c r="L4" s="75"/>
    </row>
    <row r="5" spans="1:12" ht="14.1" customHeight="1" x14ac:dyDescent="0.2">
      <c r="A5" s="79"/>
      <c r="B5" s="79"/>
      <c r="C5" s="80" t="s">
        <v>4</v>
      </c>
      <c r="D5" s="75"/>
      <c r="E5" s="75"/>
      <c r="F5" s="75"/>
      <c r="G5" s="80" t="s">
        <v>5</v>
      </c>
      <c r="H5" s="75"/>
      <c r="I5" s="75"/>
      <c r="J5" s="75"/>
      <c r="K5" s="75"/>
      <c r="L5" s="75"/>
    </row>
    <row r="6" spans="1:12" ht="14.1" customHeight="1" x14ac:dyDescent="0.2">
      <c r="A6" s="79"/>
      <c r="B6" s="79"/>
      <c r="C6" s="75" t="s">
        <v>50</v>
      </c>
      <c r="D6" s="75"/>
      <c r="E6" s="75"/>
      <c r="F6" s="75"/>
      <c r="G6" s="75" t="s">
        <v>50</v>
      </c>
      <c r="H6" s="75"/>
      <c r="I6" s="75"/>
      <c r="J6" s="75"/>
      <c r="K6" s="75"/>
      <c r="L6" s="75"/>
    </row>
    <row r="7" spans="1:12" ht="42.95" customHeight="1" x14ac:dyDescent="0.2">
      <c r="A7" s="79"/>
      <c r="B7" s="79"/>
      <c r="C7" s="81" t="s">
        <v>51</v>
      </c>
      <c r="D7" s="81"/>
      <c r="E7" s="75" t="s">
        <v>7</v>
      </c>
      <c r="F7" s="75"/>
      <c r="G7" s="81" t="s">
        <v>51</v>
      </c>
      <c r="H7" s="81"/>
      <c r="I7" s="81" t="s">
        <v>8</v>
      </c>
      <c r="J7" s="81"/>
      <c r="K7" s="75" t="s">
        <v>7</v>
      </c>
      <c r="L7" s="75"/>
    </row>
    <row r="8" spans="1:12" ht="14.1" customHeight="1" x14ac:dyDescent="0.2">
      <c r="A8" s="79"/>
      <c r="B8" s="79"/>
      <c r="C8" s="75" t="s">
        <v>9</v>
      </c>
      <c r="D8" s="75"/>
      <c r="E8" s="75" t="s">
        <v>9</v>
      </c>
      <c r="F8" s="75"/>
      <c r="G8" s="75" t="s">
        <v>9</v>
      </c>
      <c r="H8" s="75"/>
      <c r="I8" s="75" t="s">
        <v>9</v>
      </c>
      <c r="J8" s="75"/>
      <c r="K8" s="75" t="s">
        <v>9</v>
      </c>
      <c r="L8" s="75"/>
    </row>
    <row r="9" spans="1:12" ht="14.1" customHeight="1" x14ac:dyDescent="0.2">
      <c r="A9" s="79"/>
      <c r="B9" s="79"/>
      <c r="C9" s="36" t="s">
        <v>10</v>
      </c>
      <c r="D9" s="36" t="s">
        <v>11</v>
      </c>
      <c r="E9" s="36" t="s">
        <v>10</v>
      </c>
      <c r="F9" s="36" t="s">
        <v>11</v>
      </c>
      <c r="G9" s="36" t="s">
        <v>10</v>
      </c>
      <c r="H9" s="36" t="s">
        <v>11</v>
      </c>
      <c r="I9" s="36" t="s">
        <v>10</v>
      </c>
      <c r="J9" s="36" t="s">
        <v>11</v>
      </c>
      <c r="K9" s="36" t="s">
        <v>10</v>
      </c>
      <c r="L9" s="36" t="s">
        <v>11</v>
      </c>
    </row>
    <row r="10" spans="1:12" ht="14.1" customHeight="1" x14ac:dyDescent="0.2">
      <c r="A10" s="37" t="s">
        <v>12</v>
      </c>
      <c r="B10" s="37" t="s">
        <v>13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</row>
    <row r="11" spans="1:12" ht="14.1" customHeight="1" x14ac:dyDescent="0.2">
      <c r="A11" s="38" t="s">
        <v>14</v>
      </c>
      <c r="B11" s="37" t="s">
        <v>15</v>
      </c>
      <c r="C11" s="2">
        <v>24804.92</v>
      </c>
      <c r="D11" s="2">
        <v>22012.81</v>
      </c>
      <c r="E11" s="2">
        <v>24804.92</v>
      </c>
      <c r="F11" s="2">
        <v>22012.81</v>
      </c>
      <c r="G11" s="2">
        <v>36484.699999999997</v>
      </c>
      <c r="H11" s="2">
        <v>37825.53</v>
      </c>
      <c r="I11" s="2">
        <v>245177.19</v>
      </c>
      <c r="J11" s="2">
        <v>225511.89</v>
      </c>
      <c r="K11" s="2">
        <v>281661.89</v>
      </c>
      <c r="L11" s="2">
        <v>263337.42</v>
      </c>
    </row>
    <row r="12" spans="1:12" ht="14.1" customHeight="1" x14ac:dyDescent="0.2">
      <c r="A12" s="38" t="s">
        <v>16</v>
      </c>
      <c r="B12" s="37" t="s">
        <v>15</v>
      </c>
      <c r="C12" s="2">
        <v>95286.19</v>
      </c>
      <c r="D12" s="2">
        <v>94942.26</v>
      </c>
      <c r="E12" s="2">
        <v>95286.19</v>
      </c>
      <c r="F12" s="2">
        <v>94942.26</v>
      </c>
      <c r="G12" s="2">
        <v>107875.08</v>
      </c>
      <c r="H12" s="2">
        <v>109114.68</v>
      </c>
      <c r="I12" s="2">
        <v>738801.82</v>
      </c>
      <c r="J12" s="2">
        <v>720577.67</v>
      </c>
      <c r="K12" s="2">
        <v>846676.9</v>
      </c>
      <c r="L12" s="2">
        <v>829692.35</v>
      </c>
    </row>
    <row r="13" spans="1:12" ht="14.1" customHeight="1" x14ac:dyDescent="0.2">
      <c r="A13" s="38" t="s">
        <v>17</v>
      </c>
      <c r="B13" s="37" t="s">
        <v>15</v>
      </c>
      <c r="C13" s="2">
        <v>68601.48</v>
      </c>
      <c r="D13" s="2">
        <v>65775.89</v>
      </c>
      <c r="E13" s="2">
        <v>68601.48</v>
      </c>
      <c r="F13" s="2">
        <v>65775.89</v>
      </c>
      <c r="G13" s="2">
        <v>93629.41</v>
      </c>
      <c r="H13" s="2">
        <v>99105.48</v>
      </c>
      <c r="I13" s="2">
        <v>994622.02</v>
      </c>
      <c r="J13" s="2">
        <v>1001313.65</v>
      </c>
      <c r="K13" s="2">
        <v>1088251.43</v>
      </c>
      <c r="L13" s="2">
        <v>1100419.1299999999</v>
      </c>
    </row>
    <row r="14" spans="1:12" ht="29.1" customHeight="1" x14ac:dyDescent="0.2">
      <c r="A14" s="39" t="s">
        <v>18</v>
      </c>
      <c r="B14" s="37" t="s">
        <v>15</v>
      </c>
      <c r="C14" s="2">
        <v>29727.55</v>
      </c>
      <c r="D14" s="2">
        <v>25446.94</v>
      </c>
      <c r="E14" s="2">
        <v>29727.55</v>
      </c>
      <c r="F14" s="2">
        <v>25446.94</v>
      </c>
      <c r="G14" s="2">
        <v>35691.550000000003</v>
      </c>
      <c r="H14" s="2">
        <v>45269.22</v>
      </c>
      <c r="I14" s="2">
        <v>692031.86</v>
      </c>
      <c r="J14" s="2">
        <v>888358.97</v>
      </c>
      <c r="K14" s="2">
        <v>727723.41</v>
      </c>
      <c r="L14" s="2">
        <v>933628.2</v>
      </c>
    </row>
    <row r="15" spans="1:12" ht="14.1" customHeight="1" x14ac:dyDescent="0.2">
      <c r="A15" s="37" t="s">
        <v>7</v>
      </c>
      <c r="B15" s="37" t="s">
        <v>15</v>
      </c>
      <c r="C15" s="2">
        <v>218420.16</v>
      </c>
      <c r="D15" s="2">
        <v>208177.91</v>
      </c>
      <c r="E15" s="2">
        <v>218420.16</v>
      </c>
      <c r="F15" s="2">
        <v>208177.91</v>
      </c>
      <c r="G15" s="2">
        <v>273680.74</v>
      </c>
      <c r="H15" s="2">
        <v>291314.90999999997</v>
      </c>
      <c r="I15" s="2">
        <v>2670632.89</v>
      </c>
      <c r="J15" s="2">
        <v>2835762.19</v>
      </c>
      <c r="K15" s="2">
        <v>2944313.64</v>
      </c>
      <c r="L15" s="2">
        <v>3127077.09</v>
      </c>
    </row>
    <row r="17" spans="1:12" ht="14.1" customHeight="1" x14ac:dyDescent="0.2">
      <c r="A17" s="78" t="s">
        <v>25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</sheetData>
  <mergeCells count="19">
    <mergeCell ref="A1:L1"/>
    <mergeCell ref="A17:L17"/>
    <mergeCell ref="A3:B9"/>
    <mergeCell ref="C3:L3"/>
    <mergeCell ref="C4:L4"/>
    <mergeCell ref="C5:F5"/>
    <mergeCell ref="G5:L5"/>
    <mergeCell ref="C6:F6"/>
    <mergeCell ref="G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L17"/>
  <sheetViews>
    <sheetView workbookViewId="0">
      <selection sqref="A1:L1"/>
    </sheetView>
  </sheetViews>
  <sheetFormatPr baseColWidth="10" defaultRowHeight="12" customHeight="1" x14ac:dyDescent="0.2"/>
  <cols>
    <col min="1" max="1" width="12.7109375" bestFit="1" customWidth="1"/>
    <col min="2" max="2" width="5.7109375" bestFit="1" customWidth="1"/>
    <col min="3" max="4" width="13.7109375" bestFit="1" customWidth="1"/>
    <col min="5" max="6" width="11.7109375" bestFit="1" customWidth="1"/>
    <col min="7" max="10" width="13.7109375" bestFit="1" customWidth="1"/>
    <col min="11" max="12" width="12.7109375" bestFit="1" customWidth="1"/>
  </cols>
  <sheetData>
    <row r="1" spans="1:12" ht="15.95" customHeight="1" x14ac:dyDescent="0.25">
      <c r="A1" s="76" t="s">
        <v>26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2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1" customHeight="1" x14ac:dyDescent="0.2">
      <c r="A3" s="79" t="s">
        <v>1</v>
      </c>
      <c r="B3" s="79"/>
      <c r="C3" s="75" t="s">
        <v>2</v>
      </c>
      <c r="D3" s="75"/>
      <c r="E3" s="75"/>
      <c r="F3" s="75"/>
      <c r="G3" s="75"/>
      <c r="H3" s="75"/>
      <c r="I3" s="75"/>
      <c r="J3" s="75"/>
      <c r="K3" s="75"/>
      <c r="L3" s="75"/>
    </row>
    <row r="4" spans="1:12" ht="14.1" customHeight="1" x14ac:dyDescent="0.2">
      <c r="A4" s="79"/>
      <c r="B4" s="79"/>
      <c r="C4" s="75" t="s">
        <v>3</v>
      </c>
      <c r="D4" s="75"/>
      <c r="E4" s="75"/>
      <c r="F4" s="75"/>
      <c r="G4" s="75"/>
      <c r="H4" s="75"/>
      <c r="I4" s="75"/>
      <c r="J4" s="75"/>
      <c r="K4" s="75"/>
      <c r="L4" s="75"/>
    </row>
    <row r="5" spans="1:12" ht="14.1" customHeight="1" x14ac:dyDescent="0.2">
      <c r="A5" s="79"/>
      <c r="B5" s="79"/>
      <c r="C5" s="80" t="s">
        <v>4</v>
      </c>
      <c r="D5" s="75"/>
      <c r="E5" s="75"/>
      <c r="F5" s="75"/>
      <c r="G5" s="80" t="s">
        <v>5</v>
      </c>
      <c r="H5" s="75"/>
      <c r="I5" s="75"/>
      <c r="J5" s="75"/>
      <c r="K5" s="75"/>
      <c r="L5" s="75"/>
    </row>
    <row r="6" spans="1:12" ht="14.1" customHeight="1" x14ac:dyDescent="0.2">
      <c r="A6" s="79"/>
      <c r="B6" s="79"/>
      <c r="C6" s="75" t="s">
        <v>50</v>
      </c>
      <c r="D6" s="75"/>
      <c r="E6" s="75"/>
      <c r="F6" s="75"/>
      <c r="G6" s="75" t="s">
        <v>50</v>
      </c>
      <c r="H6" s="75"/>
      <c r="I6" s="75"/>
      <c r="J6" s="75"/>
      <c r="K6" s="75"/>
      <c r="L6" s="75"/>
    </row>
    <row r="7" spans="1:12" ht="42.95" customHeight="1" x14ac:dyDescent="0.2">
      <c r="A7" s="79"/>
      <c r="B7" s="79"/>
      <c r="C7" s="81" t="s">
        <v>51</v>
      </c>
      <c r="D7" s="81"/>
      <c r="E7" s="75" t="s">
        <v>7</v>
      </c>
      <c r="F7" s="75"/>
      <c r="G7" s="81" t="s">
        <v>51</v>
      </c>
      <c r="H7" s="81"/>
      <c r="I7" s="81" t="s">
        <v>8</v>
      </c>
      <c r="J7" s="81"/>
      <c r="K7" s="75" t="s">
        <v>7</v>
      </c>
      <c r="L7" s="75"/>
    </row>
    <row r="8" spans="1:12" ht="14.1" customHeight="1" x14ac:dyDescent="0.2">
      <c r="A8" s="79"/>
      <c r="B8" s="79"/>
      <c r="C8" s="75" t="s">
        <v>9</v>
      </c>
      <c r="D8" s="75"/>
      <c r="E8" s="75" t="s">
        <v>9</v>
      </c>
      <c r="F8" s="75"/>
      <c r="G8" s="75" t="s">
        <v>9</v>
      </c>
      <c r="H8" s="75"/>
      <c r="I8" s="75" t="s">
        <v>9</v>
      </c>
      <c r="J8" s="75"/>
      <c r="K8" s="75" t="s">
        <v>9</v>
      </c>
      <c r="L8" s="75"/>
    </row>
    <row r="9" spans="1:12" ht="14.1" customHeight="1" x14ac:dyDescent="0.2">
      <c r="A9" s="79"/>
      <c r="B9" s="79"/>
      <c r="C9" s="36" t="s">
        <v>10</v>
      </c>
      <c r="D9" s="36" t="s">
        <v>11</v>
      </c>
      <c r="E9" s="36" t="s">
        <v>10</v>
      </c>
      <c r="F9" s="36" t="s">
        <v>11</v>
      </c>
      <c r="G9" s="36" t="s">
        <v>10</v>
      </c>
      <c r="H9" s="36" t="s">
        <v>11</v>
      </c>
      <c r="I9" s="36" t="s">
        <v>10</v>
      </c>
      <c r="J9" s="36" t="s">
        <v>11</v>
      </c>
      <c r="K9" s="36" t="s">
        <v>10</v>
      </c>
      <c r="L9" s="36" t="s">
        <v>11</v>
      </c>
    </row>
    <row r="10" spans="1:12" ht="14.1" customHeight="1" x14ac:dyDescent="0.2">
      <c r="A10" s="37" t="s">
        <v>12</v>
      </c>
      <c r="B10" s="37" t="s">
        <v>13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</row>
    <row r="11" spans="1:12" ht="14.1" customHeight="1" x14ac:dyDescent="0.2">
      <c r="A11" s="38" t="s">
        <v>14</v>
      </c>
      <c r="B11" s="37" t="s">
        <v>15</v>
      </c>
      <c r="C11" s="2">
        <v>25217.93</v>
      </c>
      <c r="D11" s="2">
        <v>22639.55</v>
      </c>
      <c r="E11" s="2">
        <v>25217.93</v>
      </c>
      <c r="F11" s="2">
        <v>22639.55</v>
      </c>
      <c r="G11" s="2">
        <v>39851.53</v>
      </c>
      <c r="H11" s="2">
        <v>36345.699999999997</v>
      </c>
      <c r="I11" s="2">
        <v>238457.65</v>
      </c>
      <c r="J11" s="2">
        <v>223054.55</v>
      </c>
      <c r="K11" s="2">
        <v>278309.18</v>
      </c>
      <c r="L11" s="2">
        <v>259400.25</v>
      </c>
    </row>
    <row r="12" spans="1:12" ht="14.1" customHeight="1" x14ac:dyDescent="0.2">
      <c r="A12" s="38" t="s">
        <v>16</v>
      </c>
      <c r="B12" s="37" t="s">
        <v>15</v>
      </c>
      <c r="C12" s="2">
        <v>107637.93</v>
      </c>
      <c r="D12" s="2">
        <v>105834.51</v>
      </c>
      <c r="E12" s="2">
        <v>107637.93</v>
      </c>
      <c r="F12" s="2">
        <v>105834.51</v>
      </c>
      <c r="G12" s="2">
        <v>106217.04</v>
      </c>
      <c r="H12" s="2">
        <v>107258.66</v>
      </c>
      <c r="I12" s="2">
        <v>730835</v>
      </c>
      <c r="J12" s="2">
        <v>712264.53</v>
      </c>
      <c r="K12" s="2">
        <v>837052.04</v>
      </c>
      <c r="L12" s="2">
        <v>819523.19</v>
      </c>
    </row>
    <row r="13" spans="1:12" ht="14.1" customHeight="1" x14ac:dyDescent="0.2">
      <c r="A13" s="38" t="s">
        <v>17</v>
      </c>
      <c r="B13" s="37" t="s">
        <v>15</v>
      </c>
      <c r="C13" s="2">
        <v>73309.95</v>
      </c>
      <c r="D13" s="2">
        <v>68831.86</v>
      </c>
      <c r="E13" s="2">
        <v>73309.95</v>
      </c>
      <c r="F13" s="2">
        <v>68831.86</v>
      </c>
      <c r="G13" s="2">
        <v>93883.45</v>
      </c>
      <c r="H13" s="2">
        <v>100074.69</v>
      </c>
      <c r="I13" s="2">
        <v>1019060.19</v>
      </c>
      <c r="J13" s="2">
        <v>1034209.24</v>
      </c>
      <c r="K13" s="2">
        <v>1112943.6399999999</v>
      </c>
      <c r="L13" s="2">
        <v>1134283.93</v>
      </c>
    </row>
    <row r="14" spans="1:12" ht="29.1" customHeight="1" x14ac:dyDescent="0.2">
      <c r="A14" s="39" t="s">
        <v>18</v>
      </c>
      <c r="B14" s="37" t="s">
        <v>15</v>
      </c>
      <c r="C14" s="2">
        <v>33088.81</v>
      </c>
      <c r="D14" s="2">
        <v>27338.77</v>
      </c>
      <c r="E14" s="2">
        <v>33088.81</v>
      </c>
      <c r="F14" s="2">
        <v>27338.77</v>
      </c>
      <c r="G14" s="2">
        <v>33258.04</v>
      </c>
      <c r="H14" s="2">
        <v>44901.48</v>
      </c>
      <c r="I14" s="2">
        <v>696944.99</v>
      </c>
      <c r="J14" s="2">
        <v>883137.39</v>
      </c>
      <c r="K14" s="2">
        <v>730203.03</v>
      </c>
      <c r="L14" s="2">
        <v>928038.88</v>
      </c>
    </row>
    <row r="15" spans="1:12" ht="14.1" customHeight="1" x14ac:dyDescent="0.2">
      <c r="A15" s="37" t="s">
        <v>7</v>
      </c>
      <c r="B15" s="37" t="s">
        <v>15</v>
      </c>
      <c r="C15" s="2">
        <v>239254.62</v>
      </c>
      <c r="D15" s="2">
        <v>224644.69</v>
      </c>
      <c r="E15" s="2">
        <v>239254.62</v>
      </c>
      <c r="F15" s="2">
        <v>224644.69</v>
      </c>
      <c r="G15" s="2">
        <v>273210.07</v>
      </c>
      <c r="H15" s="2">
        <v>288580.53999999998</v>
      </c>
      <c r="I15" s="2">
        <v>2685297.83</v>
      </c>
      <c r="J15" s="2">
        <v>2852665.7</v>
      </c>
      <c r="K15" s="2">
        <v>2958507.89</v>
      </c>
      <c r="L15" s="2">
        <v>3141246.25</v>
      </c>
    </row>
    <row r="17" spans="1:12" ht="14.1" customHeight="1" x14ac:dyDescent="0.2">
      <c r="A17" s="78" t="s">
        <v>27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</sheetData>
  <mergeCells count="19">
    <mergeCell ref="A1:L1"/>
    <mergeCell ref="A17:L17"/>
    <mergeCell ref="A3:B9"/>
    <mergeCell ref="C3:L3"/>
    <mergeCell ref="C4:L4"/>
    <mergeCell ref="C5:F5"/>
    <mergeCell ref="G5:L5"/>
    <mergeCell ref="C6:F6"/>
    <mergeCell ref="G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L17"/>
  <sheetViews>
    <sheetView workbookViewId="0">
      <selection sqref="A1:L1"/>
    </sheetView>
  </sheetViews>
  <sheetFormatPr baseColWidth="10" defaultRowHeight="12" customHeight="1" x14ac:dyDescent="0.2"/>
  <cols>
    <col min="1" max="1" width="12.7109375" bestFit="1" customWidth="1"/>
    <col min="2" max="2" width="5.7109375" bestFit="1" customWidth="1"/>
    <col min="3" max="4" width="13.7109375" bestFit="1" customWidth="1"/>
    <col min="5" max="6" width="11.7109375" bestFit="1" customWidth="1"/>
    <col min="7" max="10" width="13.7109375" bestFit="1" customWidth="1"/>
    <col min="11" max="12" width="12.7109375" bestFit="1" customWidth="1"/>
  </cols>
  <sheetData>
    <row r="1" spans="1:12" ht="15.95" customHeight="1" x14ac:dyDescent="0.25">
      <c r="A1" s="76" t="s">
        <v>28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2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1" customHeight="1" x14ac:dyDescent="0.2">
      <c r="A3" s="79" t="s">
        <v>1</v>
      </c>
      <c r="B3" s="79"/>
      <c r="C3" s="75" t="s">
        <v>2</v>
      </c>
      <c r="D3" s="75"/>
      <c r="E3" s="75"/>
      <c r="F3" s="75"/>
      <c r="G3" s="75"/>
      <c r="H3" s="75"/>
      <c r="I3" s="75"/>
      <c r="J3" s="75"/>
      <c r="K3" s="75"/>
      <c r="L3" s="75"/>
    </row>
    <row r="4" spans="1:12" ht="14.1" customHeight="1" x14ac:dyDescent="0.2">
      <c r="A4" s="79"/>
      <c r="B4" s="79"/>
      <c r="C4" s="75" t="s">
        <v>3</v>
      </c>
      <c r="D4" s="75"/>
      <c r="E4" s="75"/>
      <c r="F4" s="75"/>
      <c r="G4" s="75"/>
      <c r="H4" s="75"/>
      <c r="I4" s="75"/>
      <c r="J4" s="75"/>
      <c r="K4" s="75"/>
      <c r="L4" s="75"/>
    </row>
    <row r="5" spans="1:12" ht="14.1" customHeight="1" x14ac:dyDescent="0.2">
      <c r="A5" s="79"/>
      <c r="B5" s="79"/>
      <c r="C5" s="80" t="s">
        <v>4</v>
      </c>
      <c r="D5" s="75"/>
      <c r="E5" s="75"/>
      <c r="F5" s="75"/>
      <c r="G5" s="80" t="s">
        <v>5</v>
      </c>
      <c r="H5" s="75"/>
      <c r="I5" s="75"/>
      <c r="J5" s="75"/>
      <c r="K5" s="75"/>
      <c r="L5" s="75"/>
    </row>
    <row r="6" spans="1:12" ht="14.1" customHeight="1" x14ac:dyDescent="0.2">
      <c r="A6" s="79"/>
      <c r="B6" s="79"/>
      <c r="C6" s="75" t="s">
        <v>50</v>
      </c>
      <c r="D6" s="75"/>
      <c r="E6" s="75"/>
      <c r="F6" s="75"/>
      <c r="G6" s="75" t="s">
        <v>50</v>
      </c>
      <c r="H6" s="75"/>
      <c r="I6" s="75"/>
      <c r="J6" s="75"/>
      <c r="K6" s="75"/>
      <c r="L6" s="75"/>
    </row>
    <row r="7" spans="1:12" ht="42.95" customHeight="1" x14ac:dyDescent="0.2">
      <c r="A7" s="79"/>
      <c r="B7" s="79"/>
      <c r="C7" s="81" t="s">
        <v>51</v>
      </c>
      <c r="D7" s="81"/>
      <c r="E7" s="75" t="s">
        <v>7</v>
      </c>
      <c r="F7" s="75"/>
      <c r="G7" s="81" t="s">
        <v>51</v>
      </c>
      <c r="H7" s="81"/>
      <c r="I7" s="81" t="s">
        <v>8</v>
      </c>
      <c r="J7" s="81"/>
      <c r="K7" s="75" t="s">
        <v>7</v>
      </c>
      <c r="L7" s="75"/>
    </row>
    <row r="8" spans="1:12" ht="14.1" customHeight="1" x14ac:dyDescent="0.2">
      <c r="A8" s="79"/>
      <c r="B8" s="79"/>
      <c r="C8" s="75" t="s">
        <v>9</v>
      </c>
      <c r="D8" s="75"/>
      <c r="E8" s="75" t="s">
        <v>9</v>
      </c>
      <c r="F8" s="75"/>
      <c r="G8" s="75" t="s">
        <v>9</v>
      </c>
      <c r="H8" s="75"/>
      <c r="I8" s="75" t="s">
        <v>9</v>
      </c>
      <c r="J8" s="75"/>
      <c r="K8" s="75" t="s">
        <v>9</v>
      </c>
      <c r="L8" s="75"/>
    </row>
    <row r="9" spans="1:12" ht="14.1" customHeight="1" x14ac:dyDescent="0.2">
      <c r="A9" s="79"/>
      <c r="B9" s="79"/>
      <c r="C9" s="36" t="s">
        <v>10</v>
      </c>
      <c r="D9" s="36" t="s">
        <v>11</v>
      </c>
      <c r="E9" s="36" t="s">
        <v>10</v>
      </c>
      <c r="F9" s="36" t="s">
        <v>11</v>
      </c>
      <c r="G9" s="36" t="s">
        <v>10</v>
      </c>
      <c r="H9" s="36" t="s">
        <v>11</v>
      </c>
      <c r="I9" s="36" t="s">
        <v>10</v>
      </c>
      <c r="J9" s="36" t="s">
        <v>11</v>
      </c>
      <c r="K9" s="36" t="s">
        <v>10</v>
      </c>
      <c r="L9" s="36" t="s">
        <v>11</v>
      </c>
    </row>
    <row r="10" spans="1:12" ht="14.1" customHeight="1" x14ac:dyDescent="0.2">
      <c r="A10" s="37" t="s">
        <v>12</v>
      </c>
      <c r="B10" s="37" t="s">
        <v>13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</row>
    <row r="11" spans="1:12" ht="14.1" customHeight="1" x14ac:dyDescent="0.2">
      <c r="A11" s="38" t="s">
        <v>14</v>
      </c>
      <c r="B11" s="37" t="s">
        <v>15</v>
      </c>
      <c r="C11" s="2">
        <v>38737.5</v>
      </c>
      <c r="D11" s="2">
        <v>29893.759999999998</v>
      </c>
      <c r="E11" s="2">
        <v>38737.5</v>
      </c>
      <c r="F11" s="2">
        <v>29893.759999999998</v>
      </c>
      <c r="G11" s="2">
        <v>44005.27</v>
      </c>
      <c r="H11" s="2">
        <v>35384.910000000003</v>
      </c>
      <c r="I11" s="2">
        <v>242783.57</v>
      </c>
      <c r="J11" s="2">
        <v>226634.88</v>
      </c>
      <c r="K11" s="2">
        <v>286788.84999999998</v>
      </c>
      <c r="L11" s="2">
        <v>262019.79</v>
      </c>
    </row>
    <row r="12" spans="1:12" ht="14.1" customHeight="1" x14ac:dyDescent="0.2">
      <c r="A12" s="38" t="s">
        <v>16</v>
      </c>
      <c r="B12" s="37" t="s">
        <v>15</v>
      </c>
      <c r="C12" s="2">
        <v>141102.31</v>
      </c>
      <c r="D12" s="2">
        <v>116646.96</v>
      </c>
      <c r="E12" s="2">
        <v>141102.31</v>
      </c>
      <c r="F12" s="2">
        <v>116646.96</v>
      </c>
      <c r="G12" s="2">
        <v>116254.83</v>
      </c>
      <c r="H12" s="2">
        <v>111553.92</v>
      </c>
      <c r="I12" s="2">
        <v>712111.43</v>
      </c>
      <c r="J12" s="2">
        <v>690559.01</v>
      </c>
      <c r="K12" s="2">
        <v>828366.26</v>
      </c>
      <c r="L12" s="2">
        <v>802112.93</v>
      </c>
    </row>
    <row r="13" spans="1:12" ht="14.1" customHeight="1" x14ac:dyDescent="0.2">
      <c r="A13" s="38" t="s">
        <v>17</v>
      </c>
      <c r="B13" s="37" t="s">
        <v>15</v>
      </c>
      <c r="C13" s="2">
        <v>83734.98</v>
      </c>
      <c r="D13" s="2">
        <v>72260.12</v>
      </c>
      <c r="E13" s="2">
        <v>83734.98</v>
      </c>
      <c r="F13" s="2">
        <v>72260.12</v>
      </c>
      <c r="G13" s="2">
        <v>96441.01</v>
      </c>
      <c r="H13" s="2">
        <v>103834.53</v>
      </c>
      <c r="I13" s="2">
        <v>1031260.12</v>
      </c>
      <c r="J13" s="2">
        <v>1034594.18</v>
      </c>
      <c r="K13" s="2">
        <v>1127701.1200000001</v>
      </c>
      <c r="L13" s="2">
        <v>1138428.71</v>
      </c>
    </row>
    <row r="14" spans="1:12" ht="29.1" customHeight="1" x14ac:dyDescent="0.2">
      <c r="A14" s="39" t="s">
        <v>18</v>
      </c>
      <c r="B14" s="37" t="s">
        <v>15</v>
      </c>
      <c r="C14" s="2">
        <v>30176.05</v>
      </c>
      <c r="D14" s="2">
        <v>30890</v>
      </c>
      <c r="E14" s="2">
        <v>30176.05</v>
      </c>
      <c r="F14" s="2">
        <v>30890</v>
      </c>
      <c r="G14" s="2">
        <v>37959.120000000003</v>
      </c>
      <c r="H14" s="2">
        <v>50489.63</v>
      </c>
      <c r="I14" s="2">
        <v>677805.85</v>
      </c>
      <c r="J14" s="2">
        <v>871577.56</v>
      </c>
      <c r="K14" s="2">
        <v>715764.97</v>
      </c>
      <c r="L14" s="2">
        <v>922067.2</v>
      </c>
    </row>
    <row r="15" spans="1:12" ht="14.1" customHeight="1" x14ac:dyDescent="0.2">
      <c r="A15" s="37" t="s">
        <v>7</v>
      </c>
      <c r="B15" s="37" t="s">
        <v>15</v>
      </c>
      <c r="C15" s="2">
        <v>293750.84000000003</v>
      </c>
      <c r="D15" s="2">
        <v>249690.84</v>
      </c>
      <c r="E15" s="2">
        <v>293750.84000000003</v>
      </c>
      <c r="F15" s="2">
        <v>249690.84</v>
      </c>
      <c r="G15" s="2">
        <v>294660.23</v>
      </c>
      <c r="H15" s="2">
        <v>301262.99</v>
      </c>
      <c r="I15" s="2">
        <v>2663960.9700000002</v>
      </c>
      <c r="J15" s="2">
        <v>2823365.64</v>
      </c>
      <c r="K15" s="2">
        <v>2958621.2</v>
      </c>
      <c r="L15" s="2">
        <v>3124628.62</v>
      </c>
    </row>
    <row r="17" spans="1:12" ht="14.1" customHeight="1" x14ac:dyDescent="0.2">
      <c r="A17" s="78" t="s">
        <v>29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</sheetData>
  <mergeCells count="19">
    <mergeCell ref="A1:L1"/>
    <mergeCell ref="A17:L17"/>
    <mergeCell ref="A3:B9"/>
    <mergeCell ref="C3:L3"/>
    <mergeCell ref="C4:L4"/>
    <mergeCell ref="C5:F5"/>
    <mergeCell ref="G5:L5"/>
    <mergeCell ref="C6:F6"/>
    <mergeCell ref="G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/>
  <dimension ref="A1:L24"/>
  <sheetViews>
    <sheetView workbookViewId="0">
      <selection sqref="A1:L1"/>
    </sheetView>
  </sheetViews>
  <sheetFormatPr baseColWidth="10" defaultRowHeight="12" customHeight="1" x14ac:dyDescent="0.2"/>
  <cols>
    <col min="1" max="1" width="12.7109375" bestFit="1" customWidth="1"/>
    <col min="2" max="2" width="5.7109375" bestFit="1" customWidth="1"/>
    <col min="3" max="4" width="13.7109375" bestFit="1" customWidth="1"/>
    <col min="5" max="6" width="11.7109375" bestFit="1" customWidth="1"/>
    <col min="7" max="10" width="13.7109375" bestFit="1" customWidth="1"/>
    <col min="11" max="12" width="12.7109375" bestFit="1" customWidth="1"/>
  </cols>
  <sheetData>
    <row r="1" spans="1:12" ht="15.95" customHeight="1" x14ac:dyDescent="0.25">
      <c r="A1" s="76" t="s">
        <v>30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2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1" customHeight="1" x14ac:dyDescent="0.2">
      <c r="A3" s="79" t="s">
        <v>1</v>
      </c>
      <c r="B3" s="79"/>
      <c r="C3" s="75" t="s">
        <v>2</v>
      </c>
      <c r="D3" s="75"/>
      <c r="E3" s="75"/>
      <c r="F3" s="75"/>
      <c r="G3" s="75"/>
      <c r="H3" s="75"/>
      <c r="I3" s="75"/>
      <c r="J3" s="75"/>
      <c r="K3" s="75"/>
      <c r="L3" s="75"/>
    </row>
    <row r="4" spans="1:12" ht="14.1" customHeight="1" x14ac:dyDescent="0.2">
      <c r="A4" s="79"/>
      <c r="B4" s="79"/>
      <c r="C4" s="75" t="s">
        <v>3</v>
      </c>
      <c r="D4" s="75"/>
      <c r="E4" s="75"/>
      <c r="F4" s="75"/>
      <c r="G4" s="75"/>
      <c r="H4" s="75"/>
      <c r="I4" s="75"/>
      <c r="J4" s="75"/>
      <c r="K4" s="75"/>
      <c r="L4" s="75"/>
    </row>
    <row r="5" spans="1:12" ht="14.1" customHeight="1" x14ac:dyDescent="0.2">
      <c r="A5" s="79"/>
      <c r="B5" s="79"/>
      <c r="C5" s="80" t="s">
        <v>4</v>
      </c>
      <c r="D5" s="75"/>
      <c r="E5" s="75"/>
      <c r="F5" s="75"/>
      <c r="G5" s="80" t="s">
        <v>5</v>
      </c>
      <c r="H5" s="75"/>
      <c r="I5" s="75"/>
      <c r="J5" s="75"/>
      <c r="K5" s="75"/>
      <c r="L5" s="75"/>
    </row>
    <row r="6" spans="1:12" ht="14.1" customHeight="1" x14ac:dyDescent="0.2">
      <c r="A6" s="79"/>
      <c r="B6" s="79"/>
      <c r="C6" s="75" t="s">
        <v>50</v>
      </c>
      <c r="D6" s="75"/>
      <c r="E6" s="75"/>
      <c r="F6" s="75"/>
      <c r="G6" s="75" t="s">
        <v>50</v>
      </c>
      <c r="H6" s="75"/>
      <c r="I6" s="75"/>
      <c r="J6" s="75"/>
      <c r="K6" s="75"/>
      <c r="L6" s="75"/>
    </row>
    <row r="7" spans="1:12" ht="42.95" customHeight="1" x14ac:dyDescent="0.2">
      <c r="A7" s="79"/>
      <c r="B7" s="79"/>
      <c r="C7" s="81" t="s">
        <v>6</v>
      </c>
      <c r="D7" s="81"/>
      <c r="E7" s="75" t="s">
        <v>7</v>
      </c>
      <c r="F7" s="75"/>
      <c r="G7" s="81" t="s">
        <v>6</v>
      </c>
      <c r="H7" s="81"/>
      <c r="I7" s="81" t="s">
        <v>8</v>
      </c>
      <c r="J7" s="81"/>
      <c r="K7" s="75" t="s">
        <v>7</v>
      </c>
      <c r="L7" s="75"/>
    </row>
    <row r="8" spans="1:12" ht="14.1" customHeight="1" x14ac:dyDescent="0.2">
      <c r="A8" s="79"/>
      <c r="B8" s="79"/>
      <c r="C8" s="75" t="s">
        <v>9</v>
      </c>
      <c r="D8" s="75"/>
      <c r="E8" s="75" t="s">
        <v>9</v>
      </c>
      <c r="F8" s="75"/>
      <c r="G8" s="75" t="s">
        <v>9</v>
      </c>
      <c r="H8" s="75"/>
      <c r="I8" s="75" t="s">
        <v>9</v>
      </c>
      <c r="J8" s="75"/>
      <c r="K8" s="75" t="s">
        <v>9</v>
      </c>
      <c r="L8" s="75"/>
    </row>
    <row r="9" spans="1:12" ht="14.1" customHeight="1" x14ac:dyDescent="0.2">
      <c r="A9" s="79"/>
      <c r="B9" s="79"/>
      <c r="C9" s="36" t="s">
        <v>10</v>
      </c>
      <c r="D9" s="36" t="s">
        <v>11</v>
      </c>
      <c r="E9" s="36" t="s">
        <v>10</v>
      </c>
      <c r="F9" s="36" t="s">
        <v>11</v>
      </c>
      <c r="G9" s="36" t="s">
        <v>10</v>
      </c>
      <c r="H9" s="36" t="s">
        <v>11</v>
      </c>
      <c r="I9" s="36" t="s">
        <v>10</v>
      </c>
      <c r="J9" s="36" t="s">
        <v>11</v>
      </c>
      <c r="K9" s="36" t="s">
        <v>10</v>
      </c>
      <c r="L9" s="36" t="s">
        <v>11</v>
      </c>
    </row>
    <row r="10" spans="1:12" ht="14.1" customHeight="1" x14ac:dyDescent="0.2">
      <c r="A10" s="37" t="s">
        <v>12</v>
      </c>
      <c r="B10" s="37" t="s">
        <v>13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</row>
    <row r="11" spans="1:12" ht="14.1" customHeight="1" x14ac:dyDescent="0.2">
      <c r="A11" s="38" t="s">
        <v>14</v>
      </c>
      <c r="B11" s="37" t="s">
        <v>15</v>
      </c>
      <c r="C11" s="2">
        <v>43691.06</v>
      </c>
      <c r="D11" s="2">
        <v>29446.86</v>
      </c>
      <c r="E11" s="2">
        <v>43691.06</v>
      </c>
      <c r="F11" s="2">
        <v>29446.86</v>
      </c>
      <c r="G11" s="2">
        <v>53054.55</v>
      </c>
      <c r="H11" s="2">
        <v>42716.800000000003</v>
      </c>
      <c r="I11" s="2">
        <v>234668.98</v>
      </c>
      <c r="J11" s="2">
        <v>222408.8</v>
      </c>
      <c r="K11" s="2">
        <v>287723.53000000003</v>
      </c>
      <c r="L11" s="2">
        <v>265125.59999999998</v>
      </c>
    </row>
    <row r="12" spans="1:12" ht="14.1" customHeight="1" x14ac:dyDescent="0.2">
      <c r="A12" s="38" t="s">
        <v>16</v>
      </c>
      <c r="B12" s="37" t="s">
        <v>15</v>
      </c>
      <c r="C12" s="2">
        <v>154369.18</v>
      </c>
      <c r="D12" s="2">
        <v>128687.99</v>
      </c>
      <c r="E12" s="2">
        <v>154369.18</v>
      </c>
      <c r="F12" s="2">
        <v>128687.99</v>
      </c>
      <c r="G12" s="2">
        <v>144427.16</v>
      </c>
      <c r="H12" s="2">
        <v>137240.38</v>
      </c>
      <c r="I12" s="2">
        <v>666030.84</v>
      </c>
      <c r="J12" s="2">
        <v>647598.93000000005</v>
      </c>
      <c r="K12" s="2">
        <v>810457.99</v>
      </c>
      <c r="L12" s="2">
        <v>784839.31</v>
      </c>
    </row>
    <row r="13" spans="1:12" ht="14.1" customHeight="1" x14ac:dyDescent="0.2">
      <c r="A13" s="38" t="s">
        <v>17</v>
      </c>
      <c r="B13" s="37" t="s">
        <v>15</v>
      </c>
      <c r="C13" s="2">
        <v>88262.44</v>
      </c>
      <c r="D13" s="2">
        <v>74555.7</v>
      </c>
      <c r="E13" s="2">
        <v>88262.44</v>
      </c>
      <c r="F13" s="2">
        <v>74555.7</v>
      </c>
      <c r="G13" s="2">
        <v>110926.81</v>
      </c>
      <c r="H13" s="2">
        <v>121269.93</v>
      </c>
      <c r="I13" s="2">
        <v>1004949.67</v>
      </c>
      <c r="J13" s="2">
        <v>1004313.9</v>
      </c>
      <c r="K13" s="2">
        <v>1115876.49</v>
      </c>
      <c r="L13" s="2">
        <v>1125583.83</v>
      </c>
    </row>
    <row r="14" spans="1:12" ht="29.1" customHeight="1" x14ac:dyDescent="0.2">
      <c r="A14" s="39" t="s">
        <v>18</v>
      </c>
      <c r="B14" s="37" t="s">
        <v>15</v>
      </c>
      <c r="C14" s="2">
        <v>31305.599999999999</v>
      </c>
      <c r="D14" s="2">
        <v>30785.43</v>
      </c>
      <c r="E14" s="2">
        <v>31305.599999999999</v>
      </c>
      <c r="F14" s="2">
        <v>30785.43</v>
      </c>
      <c r="G14" s="2">
        <v>41625.620000000003</v>
      </c>
      <c r="H14" s="2">
        <v>50156.44</v>
      </c>
      <c r="I14" s="2">
        <v>659398.27</v>
      </c>
      <c r="J14" s="2">
        <v>815395.32</v>
      </c>
      <c r="K14" s="2">
        <v>701023.89</v>
      </c>
      <c r="L14" s="2">
        <v>865551.76</v>
      </c>
    </row>
    <row r="15" spans="1:12" ht="14.1" customHeight="1" x14ac:dyDescent="0.2">
      <c r="A15" s="37" t="s">
        <v>7</v>
      </c>
      <c r="B15" s="37" t="s">
        <v>15</v>
      </c>
      <c r="C15" s="2">
        <v>317628.28999999998</v>
      </c>
      <c r="D15" s="2">
        <v>263475.99</v>
      </c>
      <c r="E15" s="2">
        <v>317628.28999999998</v>
      </c>
      <c r="F15" s="2">
        <v>263475.99</v>
      </c>
      <c r="G15" s="2">
        <v>350034.14</v>
      </c>
      <c r="H15" s="2">
        <v>351383.54</v>
      </c>
      <c r="I15" s="2">
        <v>2565047.77</v>
      </c>
      <c r="J15" s="2">
        <v>2689716.96</v>
      </c>
      <c r="K15" s="2">
        <v>2915081.91</v>
      </c>
      <c r="L15" s="2">
        <v>3041100.5</v>
      </c>
    </row>
    <row r="17" spans="1:12" ht="14.1" customHeight="1" x14ac:dyDescent="0.2">
      <c r="A17" s="78" t="s">
        <v>31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  <row r="20" spans="1:12" ht="12" customHeight="1" x14ac:dyDescent="0.2"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ht="12" customHeight="1" x14ac:dyDescent="0.2"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2" ht="12" customHeight="1" x14ac:dyDescent="0.2"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1:12" ht="12" customHeight="1" x14ac:dyDescent="0.2"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2" ht="12" customHeight="1" x14ac:dyDescent="0.2">
      <c r="C24" s="35"/>
      <c r="D24" s="35"/>
      <c r="E24" s="35"/>
      <c r="F24" s="35"/>
      <c r="G24" s="35"/>
      <c r="H24" s="35"/>
      <c r="I24" s="35"/>
      <c r="J24" s="35"/>
      <c r="K24" s="35"/>
      <c r="L24" s="35"/>
    </row>
  </sheetData>
  <mergeCells count="19">
    <mergeCell ref="A1:L1"/>
    <mergeCell ref="A17:L17"/>
    <mergeCell ref="A3:B9"/>
    <mergeCell ref="C3:L3"/>
    <mergeCell ref="C4:L4"/>
    <mergeCell ref="C5:F5"/>
    <mergeCell ref="G5:L5"/>
    <mergeCell ref="C6:F6"/>
    <mergeCell ref="G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1"/>
  <dimension ref="A1:L17"/>
  <sheetViews>
    <sheetView workbookViewId="0">
      <selection sqref="A1:L1"/>
    </sheetView>
  </sheetViews>
  <sheetFormatPr baseColWidth="10" defaultRowHeight="12" customHeight="1" x14ac:dyDescent="0.2"/>
  <cols>
    <col min="1" max="1" width="12.7109375" bestFit="1" customWidth="1"/>
    <col min="2" max="2" width="5.7109375" bestFit="1" customWidth="1"/>
    <col min="3" max="4" width="13.7109375" bestFit="1" customWidth="1"/>
    <col min="5" max="6" width="11.7109375" bestFit="1" customWidth="1"/>
    <col min="7" max="10" width="13.7109375" bestFit="1" customWidth="1"/>
    <col min="11" max="12" width="12.7109375" bestFit="1" customWidth="1"/>
  </cols>
  <sheetData>
    <row r="1" spans="1:12" ht="15.95" customHeight="1" x14ac:dyDescent="0.25">
      <c r="A1" s="76" t="s">
        <v>32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2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1" customHeight="1" x14ac:dyDescent="0.2">
      <c r="A3" s="79" t="s">
        <v>1</v>
      </c>
      <c r="B3" s="79"/>
      <c r="C3" s="75" t="s">
        <v>2</v>
      </c>
      <c r="D3" s="75"/>
      <c r="E3" s="75"/>
      <c r="F3" s="75"/>
      <c r="G3" s="75"/>
      <c r="H3" s="75"/>
      <c r="I3" s="75"/>
      <c r="J3" s="75"/>
      <c r="K3" s="75"/>
      <c r="L3" s="75"/>
    </row>
    <row r="4" spans="1:12" ht="14.1" customHeight="1" x14ac:dyDescent="0.2">
      <c r="A4" s="79"/>
      <c r="B4" s="79"/>
      <c r="C4" s="75" t="s">
        <v>3</v>
      </c>
      <c r="D4" s="75"/>
      <c r="E4" s="75"/>
      <c r="F4" s="75"/>
      <c r="G4" s="75"/>
      <c r="H4" s="75"/>
      <c r="I4" s="75"/>
      <c r="J4" s="75"/>
      <c r="K4" s="75"/>
      <c r="L4" s="75"/>
    </row>
    <row r="5" spans="1:12" ht="14.1" customHeight="1" x14ac:dyDescent="0.2">
      <c r="A5" s="79"/>
      <c r="B5" s="79"/>
      <c r="C5" s="80" t="s">
        <v>4</v>
      </c>
      <c r="D5" s="75"/>
      <c r="E5" s="75"/>
      <c r="F5" s="75"/>
      <c r="G5" s="80" t="s">
        <v>5</v>
      </c>
      <c r="H5" s="75"/>
      <c r="I5" s="75"/>
      <c r="J5" s="75"/>
      <c r="K5" s="75"/>
      <c r="L5" s="75"/>
    </row>
    <row r="6" spans="1:12" ht="14.1" customHeight="1" x14ac:dyDescent="0.2">
      <c r="A6" s="79"/>
      <c r="B6" s="79"/>
      <c r="C6" s="75" t="s">
        <v>50</v>
      </c>
      <c r="D6" s="75"/>
      <c r="E6" s="75"/>
      <c r="F6" s="75"/>
      <c r="G6" s="75" t="s">
        <v>50</v>
      </c>
      <c r="H6" s="75"/>
      <c r="I6" s="75"/>
      <c r="J6" s="75"/>
      <c r="K6" s="75"/>
      <c r="L6" s="75"/>
    </row>
    <row r="7" spans="1:12" ht="42.95" customHeight="1" x14ac:dyDescent="0.2">
      <c r="A7" s="79"/>
      <c r="B7" s="79"/>
      <c r="C7" s="81" t="s">
        <v>6</v>
      </c>
      <c r="D7" s="81"/>
      <c r="E7" s="75" t="s">
        <v>7</v>
      </c>
      <c r="F7" s="75"/>
      <c r="G7" s="81" t="s">
        <v>6</v>
      </c>
      <c r="H7" s="81"/>
      <c r="I7" s="81" t="s">
        <v>8</v>
      </c>
      <c r="J7" s="81"/>
      <c r="K7" s="75" t="s">
        <v>7</v>
      </c>
      <c r="L7" s="75"/>
    </row>
    <row r="8" spans="1:12" ht="14.1" customHeight="1" x14ac:dyDescent="0.2">
      <c r="A8" s="79"/>
      <c r="B8" s="79"/>
      <c r="C8" s="75" t="s">
        <v>9</v>
      </c>
      <c r="D8" s="75"/>
      <c r="E8" s="75" t="s">
        <v>9</v>
      </c>
      <c r="F8" s="75"/>
      <c r="G8" s="75" t="s">
        <v>9</v>
      </c>
      <c r="H8" s="75"/>
      <c r="I8" s="75" t="s">
        <v>9</v>
      </c>
      <c r="J8" s="75"/>
      <c r="K8" s="75" t="s">
        <v>9</v>
      </c>
      <c r="L8" s="75"/>
    </row>
    <row r="9" spans="1:12" ht="14.1" customHeight="1" x14ac:dyDescent="0.2">
      <c r="A9" s="79"/>
      <c r="B9" s="79"/>
      <c r="C9" s="36" t="s">
        <v>10</v>
      </c>
      <c r="D9" s="36" t="s">
        <v>11</v>
      </c>
      <c r="E9" s="36" t="s">
        <v>10</v>
      </c>
      <c r="F9" s="36" t="s">
        <v>11</v>
      </c>
      <c r="G9" s="36" t="s">
        <v>10</v>
      </c>
      <c r="H9" s="36" t="s">
        <v>11</v>
      </c>
      <c r="I9" s="36" t="s">
        <v>10</v>
      </c>
      <c r="J9" s="36" t="s">
        <v>11</v>
      </c>
      <c r="K9" s="36" t="s">
        <v>10</v>
      </c>
      <c r="L9" s="36" t="s">
        <v>11</v>
      </c>
    </row>
    <row r="10" spans="1:12" ht="14.1" customHeight="1" x14ac:dyDescent="0.2">
      <c r="A10" s="37" t="s">
        <v>12</v>
      </c>
      <c r="B10" s="37" t="s">
        <v>13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</row>
    <row r="11" spans="1:12" ht="14.1" customHeight="1" x14ac:dyDescent="0.2">
      <c r="A11" s="38" t="s">
        <v>14</v>
      </c>
      <c r="B11" s="37" t="s">
        <v>15</v>
      </c>
      <c r="C11" s="2">
        <v>45174.44</v>
      </c>
      <c r="D11" s="2">
        <v>30543.37</v>
      </c>
      <c r="E11" s="2">
        <v>45174.44</v>
      </c>
      <c r="F11" s="2">
        <v>30543.37</v>
      </c>
      <c r="G11" s="2">
        <v>47080.76</v>
      </c>
      <c r="H11" s="2">
        <v>42174.16</v>
      </c>
      <c r="I11" s="2">
        <v>233469.97</v>
      </c>
      <c r="J11" s="2">
        <v>216294.18</v>
      </c>
      <c r="K11" s="2">
        <v>280550.73</v>
      </c>
      <c r="L11" s="2">
        <v>258468.34</v>
      </c>
    </row>
    <row r="12" spans="1:12" ht="14.1" customHeight="1" x14ac:dyDescent="0.2">
      <c r="A12" s="38" t="s">
        <v>16</v>
      </c>
      <c r="B12" s="37" t="s">
        <v>15</v>
      </c>
      <c r="C12" s="2">
        <v>163428.09</v>
      </c>
      <c r="D12" s="2">
        <v>135319.73000000001</v>
      </c>
      <c r="E12" s="2">
        <v>163428.09</v>
      </c>
      <c r="F12" s="2">
        <v>135319.73000000001</v>
      </c>
      <c r="G12" s="2">
        <v>137561.85999999999</v>
      </c>
      <c r="H12" s="2">
        <v>133239.70000000001</v>
      </c>
      <c r="I12" s="2">
        <v>660288.06000000006</v>
      </c>
      <c r="J12" s="2">
        <v>644850</v>
      </c>
      <c r="K12" s="2">
        <v>797849.92</v>
      </c>
      <c r="L12" s="2">
        <v>778089.7</v>
      </c>
    </row>
    <row r="13" spans="1:12" ht="14.1" customHeight="1" x14ac:dyDescent="0.2">
      <c r="A13" s="38" t="s">
        <v>17</v>
      </c>
      <c r="B13" s="37" t="s">
        <v>15</v>
      </c>
      <c r="C13" s="2">
        <v>93114.02</v>
      </c>
      <c r="D13" s="2">
        <v>79493.240000000005</v>
      </c>
      <c r="E13" s="2">
        <v>93114.02</v>
      </c>
      <c r="F13" s="2">
        <v>79493.240000000005</v>
      </c>
      <c r="G13" s="2">
        <v>103331.79</v>
      </c>
      <c r="H13" s="2">
        <v>114248.66</v>
      </c>
      <c r="I13" s="2">
        <v>993603.63</v>
      </c>
      <c r="J13" s="2">
        <v>999594.51</v>
      </c>
      <c r="K13" s="2">
        <v>1096935.42</v>
      </c>
      <c r="L13" s="2">
        <v>1113843.17</v>
      </c>
    </row>
    <row r="14" spans="1:12" ht="29.1" customHeight="1" x14ac:dyDescent="0.2">
      <c r="A14" s="39" t="s">
        <v>18</v>
      </c>
      <c r="B14" s="37" t="s">
        <v>15</v>
      </c>
      <c r="C14" s="2">
        <v>33858.33</v>
      </c>
      <c r="D14" s="2">
        <v>34378.410000000003</v>
      </c>
      <c r="E14" s="2">
        <v>33858.33</v>
      </c>
      <c r="F14" s="2">
        <v>34378.410000000003</v>
      </c>
      <c r="G14" s="2">
        <v>40916.300000000003</v>
      </c>
      <c r="H14" s="2">
        <v>52757.599999999999</v>
      </c>
      <c r="I14" s="2">
        <v>681185.97</v>
      </c>
      <c r="J14" s="2">
        <v>828495.77</v>
      </c>
      <c r="K14" s="2">
        <v>722102.27</v>
      </c>
      <c r="L14" s="2">
        <v>881253.37</v>
      </c>
    </row>
    <row r="15" spans="1:12" ht="14.1" customHeight="1" x14ac:dyDescent="0.2">
      <c r="A15" s="37" t="s">
        <v>7</v>
      </c>
      <c r="B15" s="37" t="s">
        <v>15</v>
      </c>
      <c r="C15" s="2">
        <v>335574.88</v>
      </c>
      <c r="D15" s="2">
        <v>279734.76</v>
      </c>
      <c r="E15" s="2">
        <v>335574.88</v>
      </c>
      <c r="F15" s="2">
        <v>279734.76</v>
      </c>
      <c r="G15" s="2">
        <v>328890.71000000002</v>
      </c>
      <c r="H15" s="2">
        <v>342420.12</v>
      </c>
      <c r="I15" s="2">
        <v>2568547.63</v>
      </c>
      <c r="J15" s="2">
        <v>2689234.45</v>
      </c>
      <c r="K15" s="2">
        <v>2897438.34</v>
      </c>
      <c r="L15" s="2">
        <v>3031654.57</v>
      </c>
    </row>
    <row r="17" spans="1:12" ht="14.1" customHeight="1" x14ac:dyDescent="0.2">
      <c r="A17" s="78" t="s">
        <v>33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</sheetData>
  <mergeCells count="19">
    <mergeCell ref="A1:L1"/>
    <mergeCell ref="A17:L17"/>
    <mergeCell ref="A3:B9"/>
    <mergeCell ref="C3:L3"/>
    <mergeCell ref="C4:L4"/>
    <mergeCell ref="C5:F5"/>
    <mergeCell ref="G5:L5"/>
    <mergeCell ref="C6:F6"/>
    <mergeCell ref="G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1702-8CFA-44E9-8D4F-AFB14A259526}">
  <sheetPr codeName="Tabelle10"/>
  <dimension ref="A1:L17"/>
  <sheetViews>
    <sheetView workbookViewId="0">
      <selection sqref="A1:L1"/>
    </sheetView>
  </sheetViews>
  <sheetFormatPr baseColWidth="10" defaultRowHeight="12.75" x14ac:dyDescent="0.2"/>
  <sheetData>
    <row r="1" spans="1:12" ht="13.5" x14ac:dyDescent="0.25">
      <c r="A1" s="83" t="s">
        <v>52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3" spans="1:12" x14ac:dyDescent="0.2">
      <c r="A3" s="85" t="s">
        <v>1</v>
      </c>
      <c r="B3" s="85"/>
      <c r="C3" s="82" t="s">
        <v>2</v>
      </c>
      <c r="D3" s="82"/>
      <c r="E3" s="82"/>
      <c r="F3" s="82"/>
      <c r="G3" s="82"/>
      <c r="H3" s="82"/>
      <c r="I3" s="82"/>
      <c r="J3" s="82"/>
      <c r="K3" s="82"/>
      <c r="L3" s="82"/>
    </row>
    <row r="4" spans="1:12" x14ac:dyDescent="0.2">
      <c r="A4" s="85"/>
      <c r="B4" s="85"/>
      <c r="C4" s="82" t="s">
        <v>3</v>
      </c>
      <c r="D4" s="82"/>
      <c r="E4" s="82"/>
      <c r="F4" s="82"/>
      <c r="G4" s="82"/>
      <c r="H4" s="82"/>
      <c r="I4" s="82"/>
      <c r="J4" s="82"/>
      <c r="K4" s="82"/>
      <c r="L4" s="82"/>
    </row>
    <row r="5" spans="1:12" x14ac:dyDescent="0.2">
      <c r="A5" s="85"/>
      <c r="B5" s="85"/>
      <c r="C5" s="86" t="s">
        <v>4</v>
      </c>
      <c r="D5" s="82"/>
      <c r="E5" s="82"/>
      <c r="F5" s="82"/>
      <c r="G5" s="86" t="s">
        <v>5</v>
      </c>
      <c r="H5" s="82"/>
      <c r="I5" s="82"/>
      <c r="J5" s="82"/>
      <c r="K5" s="82"/>
      <c r="L5" s="82"/>
    </row>
    <row r="6" spans="1:12" x14ac:dyDescent="0.2">
      <c r="A6" s="85"/>
      <c r="B6" s="85"/>
      <c r="C6" s="82" t="s">
        <v>50</v>
      </c>
      <c r="D6" s="82"/>
      <c r="E6" s="82"/>
      <c r="F6" s="82"/>
      <c r="G6" s="82" t="s">
        <v>50</v>
      </c>
      <c r="H6" s="82"/>
      <c r="I6" s="82"/>
      <c r="J6" s="82"/>
      <c r="K6" s="82"/>
      <c r="L6" s="82"/>
    </row>
    <row r="7" spans="1:12" x14ac:dyDescent="0.2">
      <c r="A7" s="85"/>
      <c r="B7" s="85"/>
      <c r="C7" s="87" t="s">
        <v>6</v>
      </c>
      <c r="D7" s="87"/>
      <c r="E7" s="82" t="s">
        <v>7</v>
      </c>
      <c r="F7" s="82"/>
      <c r="G7" s="87" t="s">
        <v>6</v>
      </c>
      <c r="H7" s="87"/>
      <c r="I7" s="87" t="s">
        <v>8</v>
      </c>
      <c r="J7" s="87"/>
      <c r="K7" s="82" t="s">
        <v>7</v>
      </c>
      <c r="L7" s="82"/>
    </row>
    <row r="8" spans="1:12" x14ac:dyDescent="0.2">
      <c r="A8" s="85"/>
      <c r="B8" s="85"/>
      <c r="C8" s="82" t="s">
        <v>9</v>
      </c>
      <c r="D8" s="82"/>
      <c r="E8" s="82" t="s">
        <v>9</v>
      </c>
      <c r="F8" s="82"/>
      <c r="G8" s="82" t="s">
        <v>9</v>
      </c>
      <c r="H8" s="82"/>
      <c r="I8" s="82" t="s">
        <v>9</v>
      </c>
      <c r="J8" s="82"/>
      <c r="K8" s="82" t="s">
        <v>9</v>
      </c>
      <c r="L8" s="82"/>
    </row>
    <row r="9" spans="1:12" x14ac:dyDescent="0.2">
      <c r="A9" s="85"/>
      <c r="B9" s="85"/>
      <c r="C9" s="43" t="s">
        <v>10</v>
      </c>
      <c r="D9" s="43" t="s">
        <v>11</v>
      </c>
      <c r="E9" s="43" t="s">
        <v>10</v>
      </c>
      <c r="F9" s="43" t="s">
        <v>11</v>
      </c>
      <c r="G9" s="43" t="s">
        <v>10</v>
      </c>
      <c r="H9" s="43" t="s">
        <v>11</v>
      </c>
      <c r="I9" s="43" t="s">
        <v>10</v>
      </c>
      <c r="J9" s="43" t="s">
        <v>11</v>
      </c>
      <c r="K9" s="43" t="s">
        <v>10</v>
      </c>
      <c r="L9" s="43" t="s">
        <v>11</v>
      </c>
    </row>
    <row r="10" spans="1:12" x14ac:dyDescent="0.2">
      <c r="A10" s="44" t="s">
        <v>12</v>
      </c>
      <c r="B10" s="44" t="s">
        <v>13</v>
      </c>
      <c r="C10" s="45" t="s">
        <v>1</v>
      </c>
      <c r="D10" s="45" t="s">
        <v>1</v>
      </c>
      <c r="E10" s="45" t="s">
        <v>1</v>
      </c>
      <c r="F10" s="45" t="s">
        <v>1</v>
      </c>
      <c r="G10" s="45" t="s">
        <v>1</v>
      </c>
      <c r="H10" s="45" t="s">
        <v>1</v>
      </c>
      <c r="I10" s="45" t="s">
        <v>1</v>
      </c>
      <c r="J10" s="45" t="s">
        <v>1</v>
      </c>
      <c r="K10" s="45" t="s">
        <v>1</v>
      </c>
      <c r="L10" s="45" t="s">
        <v>1</v>
      </c>
    </row>
    <row r="11" spans="1:12" x14ac:dyDescent="0.2">
      <c r="A11" s="46" t="s">
        <v>14</v>
      </c>
      <c r="B11" s="44" t="s">
        <v>15</v>
      </c>
      <c r="C11" s="47">
        <v>42660.5</v>
      </c>
      <c r="D11" s="47">
        <v>29064.57</v>
      </c>
      <c r="E11" s="47">
        <v>42660.5</v>
      </c>
      <c r="F11" s="47">
        <v>29064.57</v>
      </c>
      <c r="G11" s="47">
        <v>45657.21</v>
      </c>
      <c r="H11" s="47">
        <v>47936.02</v>
      </c>
      <c r="I11" s="47">
        <v>227006.05</v>
      </c>
      <c r="J11" s="47">
        <v>217651.20000000001</v>
      </c>
      <c r="K11" s="47">
        <v>272663.26</v>
      </c>
      <c r="L11" s="47">
        <v>265587.21999999997</v>
      </c>
    </row>
    <row r="12" spans="1:12" x14ac:dyDescent="0.2">
      <c r="A12" s="46" t="s">
        <v>16</v>
      </c>
      <c r="B12" s="44" t="s">
        <v>15</v>
      </c>
      <c r="C12" s="47">
        <v>163628.4</v>
      </c>
      <c r="D12" s="47">
        <v>134167</v>
      </c>
      <c r="E12" s="47">
        <v>163628.4</v>
      </c>
      <c r="F12" s="47">
        <v>134167</v>
      </c>
      <c r="G12" s="47">
        <v>137265.88</v>
      </c>
      <c r="H12" s="47">
        <v>128849.01</v>
      </c>
      <c r="I12" s="47">
        <v>669884.51</v>
      </c>
      <c r="J12" s="47">
        <v>653330.89</v>
      </c>
      <c r="K12" s="47">
        <v>807150.39</v>
      </c>
      <c r="L12" s="47">
        <v>782179.9</v>
      </c>
    </row>
    <row r="13" spans="1:12" x14ac:dyDescent="0.2">
      <c r="A13" s="46" t="s">
        <v>17</v>
      </c>
      <c r="B13" s="44" t="s">
        <v>15</v>
      </c>
      <c r="C13" s="47">
        <v>93328.46</v>
      </c>
      <c r="D13" s="47">
        <v>81865.3</v>
      </c>
      <c r="E13" s="47">
        <v>93328.46</v>
      </c>
      <c r="F13" s="47">
        <v>81865.3</v>
      </c>
      <c r="G13" s="47">
        <v>107765.8</v>
      </c>
      <c r="H13" s="47">
        <v>115806.85</v>
      </c>
      <c r="I13" s="47">
        <v>984503.29</v>
      </c>
      <c r="J13" s="47">
        <v>1000598.12</v>
      </c>
      <c r="K13" s="47">
        <v>1092269.0900000001</v>
      </c>
      <c r="L13" s="47">
        <v>1116404.97</v>
      </c>
    </row>
    <row r="14" spans="1:12" ht="25.5" x14ac:dyDescent="0.2">
      <c r="A14" s="48" t="s">
        <v>18</v>
      </c>
      <c r="B14" s="44" t="s">
        <v>15</v>
      </c>
      <c r="C14" s="47">
        <v>31259.53</v>
      </c>
      <c r="D14" s="47">
        <v>32628.18</v>
      </c>
      <c r="E14" s="47">
        <v>31259.53</v>
      </c>
      <c r="F14" s="47">
        <v>32628.18</v>
      </c>
      <c r="G14" s="47">
        <v>44276.63</v>
      </c>
      <c r="H14" s="47">
        <v>56083.38</v>
      </c>
      <c r="I14" s="47">
        <v>672526.05</v>
      </c>
      <c r="J14" s="47">
        <v>814940.27</v>
      </c>
      <c r="K14" s="47">
        <v>716802.67</v>
      </c>
      <c r="L14" s="47">
        <v>871023.65</v>
      </c>
    </row>
    <row r="15" spans="1:12" x14ac:dyDescent="0.2">
      <c r="A15" s="44" t="s">
        <v>7</v>
      </c>
      <c r="B15" s="44" t="s">
        <v>15</v>
      </c>
      <c r="C15" s="47">
        <v>330876.90000000002</v>
      </c>
      <c r="D15" s="47">
        <v>277725.06</v>
      </c>
      <c r="E15" s="47">
        <v>330876.90000000002</v>
      </c>
      <c r="F15" s="47">
        <v>277725.06</v>
      </c>
      <c r="G15" s="47">
        <v>334965.52</v>
      </c>
      <c r="H15" s="47">
        <v>348675.26</v>
      </c>
      <c r="I15" s="47">
        <v>2553919.89</v>
      </c>
      <c r="J15" s="47">
        <v>2686520.48</v>
      </c>
      <c r="K15" s="47">
        <v>2888885.41</v>
      </c>
      <c r="L15" s="47">
        <v>3035195.74</v>
      </c>
    </row>
    <row r="17" spans="1:12" x14ac:dyDescent="0.2">
      <c r="A17" s="84" t="s">
        <v>53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</sheetData>
  <mergeCells count="19">
    <mergeCell ref="A1:L1"/>
    <mergeCell ref="A17:L17"/>
    <mergeCell ref="A3:B9"/>
    <mergeCell ref="C3:L3"/>
    <mergeCell ref="C4:L4"/>
    <mergeCell ref="C5:F5"/>
    <mergeCell ref="G5:L5"/>
    <mergeCell ref="C6:F6"/>
    <mergeCell ref="G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2"/>
  <dimension ref="B5:K21"/>
  <sheetViews>
    <sheetView workbookViewId="0"/>
  </sheetViews>
  <sheetFormatPr baseColWidth="10" defaultRowHeight="12.75" x14ac:dyDescent="0.2"/>
  <sheetData>
    <row r="5" spans="2:11" s="4" customFormat="1" ht="15" x14ac:dyDescent="0.2">
      <c r="B5" s="88" t="s">
        <v>34</v>
      </c>
      <c r="C5" s="88"/>
      <c r="D5" s="88"/>
      <c r="E5" s="88"/>
      <c r="F5" s="88"/>
      <c r="G5" s="88"/>
      <c r="H5" s="88"/>
      <c r="I5" s="88"/>
      <c r="J5" s="3"/>
    </row>
    <row r="6" spans="2:11" s="6" customFormat="1" x14ac:dyDescent="0.2">
      <c r="B6" s="89" t="s">
        <v>35</v>
      </c>
      <c r="C6" s="89"/>
      <c r="D6" s="89"/>
      <c r="E6" s="89"/>
      <c r="F6" s="89"/>
      <c r="G6" s="89"/>
      <c r="H6" s="89"/>
      <c r="I6" s="89"/>
      <c r="J6" s="5"/>
    </row>
    <row r="7" spans="2:11" s="6" customFormat="1" x14ac:dyDescent="0.2">
      <c r="B7" s="7"/>
      <c r="C7" s="7"/>
      <c r="D7" s="7"/>
      <c r="E7" s="7"/>
      <c r="F7" s="7"/>
      <c r="G7" s="7"/>
      <c r="H7" s="7"/>
      <c r="I7" s="7"/>
      <c r="J7" s="7"/>
    </row>
    <row r="8" spans="2:11" s="6" customFormat="1" x14ac:dyDescent="0.2">
      <c r="B8" s="60" t="s">
        <v>36</v>
      </c>
      <c r="C8" s="66" t="s">
        <v>38</v>
      </c>
      <c r="D8" s="66"/>
      <c r="E8" s="66"/>
      <c r="F8" s="67" t="s">
        <v>39</v>
      </c>
      <c r="G8" s="68"/>
      <c r="H8" s="68"/>
      <c r="I8" s="7"/>
      <c r="J8" s="7"/>
    </row>
    <row r="9" spans="2:11" s="6" customFormat="1" x14ac:dyDescent="0.2">
      <c r="B9" s="61"/>
      <c r="C9" s="8" t="s">
        <v>40</v>
      </c>
      <c r="D9" s="9" t="s">
        <v>41</v>
      </c>
      <c r="E9" s="10" t="s">
        <v>7</v>
      </c>
      <c r="F9" s="69"/>
      <c r="G9" s="70"/>
      <c r="H9" s="70"/>
      <c r="I9" s="7"/>
      <c r="J9" s="7"/>
    </row>
    <row r="10" spans="2:11" s="6" customFormat="1" x14ac:dyDescent="0.2">
      <c r="B10" s="61"/>
      <c r="C10" s="71">
        <v>1000</v>
      </c>
      <c r="D10" s="72"/>
      <c r="E10" s="72"/>
      <c r="F10" s="10" t="s">
        <v>42</v>
      </c>
      <c r="G10" s="9" t="s">
        <v>41</v>
      </c>
      <c r="H10" s="10" t="s">
        <v>7</v>
      </c>
      <c r="I10" s="7"/>
      <c r="J10" s="7"/>
    </row>
    <row r="11" spans="2:11" s="6" customFormat="1" x14ac:dyDescent="0.2">
      <c r="B11" s="62"/>
      <c r="C11" s="71"/>
      <c r="D11" s="72"/>
      <c r="E11" s="72"/>
      <c r="F11" s="73" t="s">
        <v>43</v>
      </c>
      <c r="G11" s="74"/>
      <c r="H11" s="74"/>
      <c r="I11" s="7"/>
      <c r="J11" s="7"/>
    </row>
    <row r="12" spans="2:11" s="6" customFormat="1" x14ac:dyDescent="0.2">
      <c r="B12" s="12">
        <v>1</v>
      </c>
      <c r="C12" s="12">
        <v>2</v>
      </c>
      <c r="D12" s="12">
        <v>3</v>
      </c>
      <c r="E12" s="12">
        <v>4</v>
      </c>
      <c r="F12" s="12">
        <v>5</v>
      </c>
      <c r="G12" s="12">
        <v>6</v>
      </c>
      <c r="H12" s="12">
        <v>7</v>
      </c>
      <c r="I12" s="12"/>
      <c r="J12" s="12"/>
      <c r="K12" s="12"/>
    </row>
    <row r="13" spans="2:11" s="6" customFormat="1" x14ac:dyDescent="0.2">
      <c r="B13" s="13" t="s">
        <v>44</v>
      </c>
      <c r="C13" s="14">
        <v>47.709710000000001</v>
      </c>
      <c r="D13" s="14">
        <v>37.034080000000003</v>
      </c>
      <c r="E13" s="14">
        <v>84.743790000000004</v>
      </c>
      <c r="F13" s="15">
        <v>16.581789469912316</v>
      </c>
      <c r="G13" s="15">
        <v>13.968503984526581</v>
      </c>
      <c r="H13" s="15">
        <v>15.32855627357142</v>
      </c>
      <c r="I13" s="7"/>
      <c r="J13" s="7"/>
    </row>
    <row r="14" spans="2:11" s="6" customFormat="1" x14ac:dyDescent="0.2">
      <c r="B14" s="13" t="s">
        <v>45</v>
      </c>
      <c r="C14" s="14">
        <v>122.48469</v>
      </c>
      <c r="D14" s="14">
        <v>116.49163</v>
      </c>
      <c r="E14" s="14">
        <v>238.97631999999999</v>
      </c>
      <c r="F14" s="15">
        <v>15.113021465801085</v>
      </c>
      <c r="G14" s="15">
        <v>14.842736406768411</v>
      </c>
      <c r="H14" s="15">
        <v>14.98004917327949</v>
      </c>
      <c r="I14" s="7"/>
      <c r="J14" s="7"/>
    </row>
    <row r="15" spans="2:11" s="6" customFormat="1" x14ac:dyDescent="0.2">
      <c r="B15" s="13" t="s">
        <v>46</v>
      </c>
      <c r="C15" s="14">
        <v>103.72224</v>
      </c>
      <c r="D15" s="14">
        <v>112.52544</v>
      </c>
      <c r="E15" s="14">
        <v>216.24768</v>
      </c>
      <c r="F15" s="15">
        <v>9.2951362385993086</v>
      </c>
      <c r="G15" s="15">
        <v>9.9960446820783861</v>
      </c>
      <c r="H15" s="15">
        <v>9.6471262403783449</v>
      </c>
      <c r="I15" s="7"/>
      <c r="J15" s="7"/>
    </row>
    <row r="16" spans="2:11" s="6" customFormat="1" x14ac:dyDescent="0.2">
      <c r="B16" s="13" t="s">
        <v>47</v>
      </c>
      <c r="C16" s="14">
        <v>42.482999999999997</v>
      </c>
      <c r="D16" s="14">
        <v>51.810209999999998</v>
      </c>
      <c r="E16" s="14">
        <v>94.293209999999988</v>
      </c>
      <c r="F16" s="15">
        <v>6.0601358393078444</v>
      </c>
      <c r="G16" s="15">
        <v>5.9858014730395785</v>
      </c>
      <c r="H16" s="15">
        <v>6.0190652139907828</v>
      </c>
      <c r="I16" s="7"/>
      <c r="J16" s="7"/>
    </row>
    <row r="17" spans="2:10" s="6" customFormat="1" x14ac:dyDescent="0.2">
      <c r="B17" s="16" t="s">
        <v>7</v>
      </c>
      <c r="C17" s="18">
        <v>316.39963</v>
      </c>
      <c r="D17" s="18">
        <v>317.86134999999996</v>
      </c>
      <c r="E17" s="18">
        <v>634.26098000000002</v>
      </c>
      <c r="F17" s="19">
        <v>10.853884719829363</v>
      </c>
      <c r="G17" s="19">
        <v>10.451783646879811</v>
      </c>
      <c r="H17" s="19">
        <v>10.64857660762228</v>
      </c>
      <c r="I17" s="7"/>
      <c r="J17" s="7"/>
    </row>
    <row r="18" spans="2:10" s="6" customFormat="1" x14ac:dyDescent="0.2">
      <c r="B18" s="20"/>
      <c r="C18" s="22"/>
      <c r="D18" s="22"/>
      <c r="E18" s="22"/>
      <c r="F18" s="22"/>
      <c r="G18" s="22"/>
      <c r="H18" s="22"/>
      <c r="I18" s="7"/>
      <c r="J18" s="7"/>
    </row>
    <row r="19" spans="2:10" s="23" customFormat="1" x14ac:dyDescent="0.2">
      <c r="B19" s="59" t="s">
        <v>48</v>
      </c>
      <c r="C19" s="59"/>
      <c r="D19" s="59"/>
      <c r="E19" s="59"/>
      <c r="F19" s="59"/>
      <c r="G19" s="59"/>
      <c r="H19" s="59"/>
      <c r="I19" s="59"/>
      <c r="J19" s="7"/>
    </row>
    <row r="20" spans="2:10" s="23" customFormat="1" x14ac:dyDescent="0.2">
      <c r="B20" s="24"/>
      <c r="C20" s="26"/>
      <c r="D20" s="26"/>
      <c r="E20" s="26"/>
      <c r="F20" s="26"/>
      <c r="G20" s="26"/>
      <c r="H20" s="26"/>
      <c r="I20" s="26"/>
      <c r="J20" s="7"/>
    </row>
    <row r="21" spans="2:10" s="23" customFormat="1" x14ac:dyDescent="0.2">
      <c r="B21" s="27" t="s">
        <v>49</v>
      </c>
      <c r="C21" s="26"/>
      <c r="D21" s="26"/>
      <c r="E21" s="26"/>
      <c r="F21" s="26"/>
      <c r="G21" s="26"/>
      <c r="H21" s="26"/>
      <c r="I21" s="26"/>
      <c r="J21" s="7"/>
    </row>
  </sheetData>
  <mergeCells count="8">
    <mergeCell ref="B19:I19"/>
    <mergeCell ref="B5:I5"/>
    <mergeCell ref="B6:I6"/>
    <mergeCell ref="B8:B11"/>
    <mergeCell ref="C8:E8"/>
    <mergeCell ref="F8:H9"/>
    <mergeCell ref="C10:E11"/>
    <mergeCell ref="F11:H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2019_8_1_1_Download</vt:lpstr>
      <vt:lpstr>2019_8_1_1_CSV</vt:lpstr>
      <vt:lpstr> 2011</vt:lpstr>
      <vt:lpstr> 2012</vt:lpstr>
      <vt:lpstr> 2013</vt:lpstr>
      <vt:lpstr> 2014</vt:lpstr>
      <vt:lpstr> 2015</vt:lpstr>
      <vt:lpstr> 2016</vt:lpstr>
      <vt:lpstr> 2017</vt:lpstr>
      <vt:lpstr> 2018</vt:lpstr>
      <vt:lpstr> 2019</vt:lpstr>
      <vt:lpstr>A14_Alte_Tabelle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BiesterChristophLSN</dc:creator>
  <cp:lastModifiedBy>Biester, Christoph (LSN)</cp:lastModifiedBy>
  <cp:revision>1</cp:revision>
  <dcterms:created xsi:type="dcterms:W3CDTF">2019-10-28T10:55:52Z</dcterms:created>
  <dcterms:modified xsi:type="dcterms:W3CDTF">2021-09-29T06:43:49Z</dcterms:modified>
</cp:coreProperties>
</file>