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7821C542-2F35-4DEF-8855-AAFD28E49B3D}" xr6:coauthVersionLast="36" xr6:coauthVersionMax="36" xr10:uidLastSave="{00000000-0000-0000-0000-000000000000}"/>
  <bookViews>
    <workbookView xWindow="0" yWindow="0" windowWidth="28800" windowHeight="13410" xr2:uid="{F747AB33-353E-43D5-9660-1F7DAB7B9269}"/>
    <workbookView xWindow="0" yWindow="0" windowWidth="28800" windowHeight="13110" activeTab="1" xr2:uid="{5ACD92D6-7915-4167-A53F-E1385D9ED83B}"/>
  </bookViews>
  <sheets>
    <sheet name="2020_3-2-1_Download" sheetId="34" r:id="rId1"/>
    <sheet name="2019_B2" sheetId="23" r:id="rId2"/>
    <sheet name="2019_B2_bearbeitet" sheetId="29" r:id="rId3"/>
    <sheet name="2020_bearbeitet" sheetId="33" r:id="rId4"/>
    <sheet name="2008" sheetId="8" r:id="rId5"/>
    <sheet name="2009" sheetId="12" r:id="rId6"/>
    <sheet name="2010" sheetId="14" r:id="rId7"/>
    <sheet name="2011" sheetId="15" r:id="rId8"/>
    <sheet name="2012" sheetId="16" r:id="rId9"/>
    <sheet name="2013" sheetId="17" r:id="rId10"/>
    <sheet name="2014" sheetId="13" r:id="rId11"/>
    <sheet name="2015" sheetId="11" r:id="rId12"/>
    <sheet name="2016" sheetId="10" r:id="rId13"/>
    <sheet name="2017" sheetId="9" r:id="rId14"/>
    <sheet name="2018" sheetId="21" r:id="rId15"/>
    <sheet name="2019" sheetId="28" r:id="rId16"/>
    <sheet name="2020" sheetId="32" r:id="rId17"/>
    <sheet name="Vorspalte" sheetId="3" r:id="rId18"/>
  </sheets>
  <externalReferences>
    <externalReference r:id="rId19"/>
  </externalReferences>
  <definedNames>
    <definedName name="_xlnm._FilterDatabase" localSheetId="1" hidden="1">'2019_B2'!$A$7:$E$7</definedName>
    <definedName name="_xlnm._FilterDatabase" localSheetId="0" hidden="1">'2020_3-2-1_Download'!$B$10:$F$684</definedName>
  </definedNames>
  <calcPr calcId="191029"/>
</workbook>
</file>

<file path=xl/calcChain.xml><?xml version="1.0" encoding="utf-8"?>
<calcChain xmlns="http://schemas.openxmlformats.org/spreadsheetml/2006/main">
  <c r="B684" i="34" l="1"/>
  <c r="C684" i="34" s="1"/>
  <c r="D684" i="34"/>
  <c r="E684" i="34"/>
  <c r="F684" i="34"/>
  <c r="B686" i="34"/>
  <c r="B677" i="34"/>
  <c r="C677" i="34"/>
  <c r="D677" i="34"/>
  <c r="E677" i="34"/>
  <c r="F677" i="34"/>
  <c r="B678" i="34"/>
  <c r="C678" i="34" s="1"/>
  <c r="D678" i="34"/>
  <c r="E678" i="34"/>
  <c r="F678" i="34"/>
  <c r="B679" i="34"/>
  <c r="C679" i="34" s="1"/>
  <c r="D679" i="34"/>
  <c r="E679" i="34"/>
  <c r="F679" i="34"/>
  <c r="B680" i="34"/>
  <c r="C680" i="34" s="1"/>
  <c r="D680" i="34"/>
  <c r="E680" i="34"/>
  <c r="F680" i="34"/>
  <c r="B681" i="34"/>
  <c r="C681" i="34" s="1"/>
  <c r="D681" i="34"/>
  <c r="E681" i="34"/>
  <c r="F681" i="34"/>
  <c r="B682" i="34"/>
  <c r="C682" i="34" s="1"/>
  <c r="D682" i="34"/>
  <c r="E682" i="34"/>
  <c r="F682" i="34"/>
  <c r="B683" i="34"/>
  <c r="C683" i="34" s="1"/>
  <c r="D683" i="34"/>
  <c r="E683" i="34"/>
  <c r="F683" i="34"/>
  <c r="B63" i="34"/>
  <c r="C63" i="34" s="1"/>
  <c r="D63" i="34"/>
  <c r="E63" i="34"/>
  <c r="F63" i="34"/>
  <c r="B64" i="34"/>
  <c r="C64" i="34" s="1"/>
  <c r="D64" i="34"/>
  <c r="E64" i="34"/>
  <c r="F64" i="34"/>
  <c r="B65" i="34"/>
  <c r="C65" i="34" s="1"/>
  <c r="D65" i="34"/>
  <c r="E65" i="34"/>
  <c r="F65" i="34"/>
  <c r="B66" i="34"/>
  <c r="C66" i="34" s="1"/>
  <c r="D66" i="34"/>
  <c r="E66" i="34"/>
  <c r="F66" i="34"/>
  <c r="B67" i="34"/>
  <c r="C67" i="34" s="1"/>
  <c r="D67" i="34"/>
  <c r="E67" i="34"/>
  <c r="F67" i="34"/>
  <c r="B68" i="34"/>
  <c r="C68" i="34" s="1"/>
  <c r="D68" i="34"/>
  <c r="E68" i="34"/>
  <c r="F68" i="34"/>
  <c r="B69" i="34"/>
  <c r="C69" i="34" s="1"/>
  <c r="D69" i="34"/>
  <c r="E69" i="34"/>
  <c r="F69" i="34"/>
  <c r="B70" i="34"/>
  <c r="C70" i="34" s="1"/>
  <c r="D70" i="34"/>
  <c r="E70" i="34"/>
  <c r="F70" i="34"/>
  <c r="B71" i="34"/>
  <c r="C71" i="34" s="1"/>
  <c r="D71" i="34"/>
  <c r="E71" i="34"/>
  <c r="F71" i="34"/>
  <c r="B72" i="34"/>
  <c r="C72" i="34" s="1"/>
  <c r="D72" i="34"/>
  <c r="E72" i="34"/>
  <c r="F72" i="34"/>
  <c r="B73" i="34"/>
  <c r="C73" i="34" s="1"/>
  <c r="D73" i="34"/>
  <c r="E73" i="34"/>
  <c r="F73" i="34"/>
  <c r="B74" i="34"/>
  <c r="C74" i="34"/>
  <c r="D74" i="34"/>
  <c r="E74" i="34"/>
  <c r="F74" i="34"/>
  <c r="B75" i="34"/>
  <c r="C75" i="34" s="1"/>
  <c r="D75" i="34"/>
  <c r="E75" i="34"/>
  <c r="F75" i="34"/>
  <c r="B76" i="34"/>
  <c r="C76" i="34" s="1"/>
  <c r="D76" i="34"/>
  <c r="E76" i="34"/>
  <c r="F76" i="34"/>
  <c r="B77" i="34"/>
  <c r="C77" i="34" s="1"/>
  <c r="D77" i="34"/>
  <c r="E77" i="34"/>
  <c r="F77" i="34"/>
  <c r="B78" i="34"/>
  <c r="C78" i="34" s="1"/>
  <c r="D78" i="34"/>
  <c r="E78" i="34"/>
  <c r="F78" i="34"/>
  <c r="B79" i="34"/>
  <c r="C79" i="34" s="1"/>
  <c r="D79" i="34"/>
  <c r="E79" i="34"/>
  <c r="F79" i="34"/>
  <c r="B80" i="34"/>
  <c r="C80" i="34" s="1"/>
  <c r="D80" i="34"/>
  <c r="E80" i="34"/>
  <c r="F80" i="34"/>
  <c r="B81" i="34"/>
  <c r="C81" i="34" s="1"/>
  <c r="D81" i="34"/>
  <c r="E81" i="34"/>
  <c r="F81" i="34"/>
  <c r="B82" i="34"/>
  <c r="C82" i="34" s="1"/>
  <c r="D82" i="34"/>
  <c r="E82" i="34"/>
  <c r="F82" i="34"/>
  <c r="B83" i="34"/>
  <c r="C83" i="34" s="1"/>
  <c r="D83" i="34"/>
  <c r="E83" i="34"/>
  <c r="F83" i="34"/>
  <c r="B84" i="34"/>
  <c r="C84" i="34"/>
  <c r="D84" i="34"/>
  <c r="E84" i="34"/>
  <c r="F84" i="34"/>
  <c r="B85" i="34"/>
  <c r="C85" i="34"/>
  <c r="D85" i="34"/>
  <c r="E85" i="34"/>
  <c r="F85" i="34"/>
  <c r="B86" i="34"/>
  <c r="C86" i="34" s="1"/>
  <c r="D86" i="34"/>
  <c r="E86" i="34"/>
  <c r="F86" i="34"/>
  <c r="B87" i="34"/>
  <c r="C87" i="34" s="1"/>
  <c r="D87" i="34"/>
  <c r="E87" i="34"/>
  <c r="F87" i="34"/>
  <c r="B88" i="34"/>
  <c r="C88" i="34" s="1"/>
  <c r="D88" i="34"/>
  <c r="E88" i="34"/>
  <c r="F88" i="34"/>
  <c r="B89" i="34"/>
  <c r="C89" i="34" s="1"/>
  <c r="D89" i="34"/>
  <c r="E89" i="34"/>
  <c r="F89" i="34"/>
  <c r="B90" i="34"/>
  <c r="C90" i="34" s="1"/>
  <c r="D90" i="34"/>
  <c r="E90" i="34"/>
  <c r="F90" i="34"/>
  <c r="B91" i="34"/>
  <c r="C91" i="34" s="1"/>
  <c r="D91" i="34"/>
  <c r="E91" i="34"/>
  <c r="F91" i="34"/>
  <c r="B92" i="34"/>
  <c r="C92" i="34" s="1"/>
  <c r="D92" i="34"/>
  <c r="E92" i="34"/>
  <c r="F92" i="34"/>
  <c r="B93" i="34"/>
  <c r="C93" i="34"/>
  <c r="D93" i="34"/>
  <c r="E93" i="34"/>
  <c r="F93" i="34"/>
  <c r="B94" i="34"/>
  <c r="C94" i="34" s="1"/>
  <c r="D94" i="34"/>
  <c r="E94" i="34"/>
  <c r="F94" i="34"/>
  <c r="B95" i="34"/>
  <c r="C95" i="34" s="1"/>
  <c r="D95" i="34"/>
  <c r="E95" i="34"/>
  <c r="F95" i="34"/>
  <c r="B96" i="34"/>
  <c r="C96" i="34" s="1"/>
  <c r="D96" i="34"/>
  <c r="E96" i="34"/>
  <c r="F96" i="34"/>
  <c r="B97" i="34"/>
  <c r="C97" i="34" s="1"/>
  <c r="D97" i="34"/>
  <c r="E97" i="34"/>
  <c r="F97" i="34"/>
  <c r="B98" i="34"/>
  <c r="C98" i="34" s="1"/>
  <c r="D98" i="34"/>
  <c r="E98" i="34"/>
  <c r="F98" i="34"/>
  <c r="B99" i="34"/>
  <c r="C99" i="34"/>
  <c r="D99" i="34"/>
  <c r="E99" i="34"/>
  <c r="F99" i="34"/>
  <c r="B100" i="34"/>
  <c r="C100" i="34"/>
  <c r="D100" i="34"/>
  <c r="E100" i="34"/>
  <c r="F100" i="34"/>
  <c r="B101" i="34"/>
  <c r="C101" i="34" s="1"/>
  <c r="D101" i="34"/>
  <c r="E101" i="34"/>
  <c r="F101" i="34"/>
  <c r="B102" i="34"/>
  <c r="C102" i="34" s="1"/>
  <c r="D102" i="34"/>
  <c r="E102" i="34"/>
  <c r="F102" i="34"/>
  <c r="B103" i="34"/>
  <c r="C103" i="34" s="1"/>
  <c r="D103" i="34"/>
  <c r="E103" i="34"/>
  <c r="F103" i="34"/>
  <c r="B104" i="34"/>
  <c r="C104" i="34" s="1"/>
  <c r="D104" i="34"/>
  <c r="E104" i="34"/>
  <c r="F104" i="34"/>
  <c r="B105" i="34"/>
  <c r="C105" i="34" s="1"/>
  <c r="D105" i="34"/>
  <c r="E105" i="34"/>
  <c r="F105" i="34"/>
  <c r="B106" i="34"/>
  <c r="C106" i="34" s="1"/>
  <c r="D106" i="34"/>
  <c r="E106" i="34"/>
  <c r="F106" i="34"/>
  <c r="B107" i="34"/>
  <c r="C107" i="34" s="1"/>
  <c r="D107" i="34"/>
  <c r="E107" i="34"/>
  <c r="F107" i="34"/>
  <c r="B108" i="34"/>
  <c r="C108" i="34" s="1"/>
  <c r="D108" i="34"/>
  <c r="E108" i="34"/>
  <c r="F108" i="34"/>
  <c r="B109" i="34"/>
  <c r="C109" i="34" s="1"/>
  <c r="D109" i="34"/>
  <c r="E109" i="34"/>
  <c r="F109" i="34"/>
  <c r="B110" i="34"/>
  <c r="C110" i="34" s="1"/>
  <c r="D110" i="34"/>
  <c r="E110" i="34"/>
  <c r="F110" i="34"/>
  <c r="B111" i="34"/>
  <c r="C111" i="34" s="1"/>
  <c r="D111" i="34"/>
  <c r="E111" i="34"/>
  <c r="F111" i="34"/>
  <c r="B112" i="34"/>
  <c r="C112" i="34" s="1"/>
  <c r="D112" i="34"/>
  <c r="E112" i="34"/>
  <c r="F112" i="34"/>
  <c r="B113" i="34"/>
  <c r="C113" i="34" s="1"/>
  <c r="D113" i="34"/>
  <c r="E113" i="34"/>
  <c r="F113" i="34"/>
  <c r="B114" i="34"/>
  <c r="C114" i="34" s="1"/>
  <c r="D114" i="34"/>
  <c r="E114" i="34"/>
  <c r="F114" i="34"/>
  <c r="B115" i="34"/>
  <c r="C115" i="34" s="1"/>
  <c r="D115" i="34"/>
  <c r="E115" i="34"/>
  <c r="F115" i="34"/>
  <c r="B116" i="34"/>
  <c r="C116" i="34" s="1"/>
  <c r="D116" i="34"/>
  <c r="E116" i="34"/>
  <c r="F116" i="34"/>
  <c r="B117" i="34"/>
  <c r="C117" i="34" s="1"/>
  <c r="D117" i="34"/>
  <c r="E117" i="34"/>
  <c r="F117" i="34"/>
  <c r="B118" i="34"/>
  <c r="C118" i="34" s="1"/>
  <c r="D118" i="34"/>
  <c r="E118" i="34"/>
  <c r="F118" i="34"/>
  <c r="B119" i="34"/>
  <c r="C119" i="34" s="1"/>
  <c r="D119" i="34"/>
  <c r="E119" i="34"/>
  <c r="F119" i="34"/>
  <c r="B120" i="34"/>
  <c r="C120" i="34" s="1"/>
  <c r="D120" i="34"/>
  <c r="E120" i="34"/>
  <c r="F120" i="34"/>
  <c r="B121" i="34"/>
  <c r="C121" i="34" s="1"/>
  <c r="D121" i="34"/>
  <c r="E121" i="34"/>
  <c r="F121" i="34"/>
  <c r="B122" i="34"/>
  <c r="C122" i="34" s="1"/>
  <c r="D122" i="34"/>
  <c r="E122" i="34"/>
  <c r="F122" i="34"/>
  <c r="B123" i="34"/>
  <c r="C123" i="34"/>
  <c r="D123" i="34"/>
  <c r="E123" i="34"/>
  <c r="F123" i="34"/>
  <c r="B124" i="34"/>
  <c r="C124" i="34" s="1"/>
  <c r="D124" i="34"/>
  <c r="E124" i="34"/>
  <c r="F124" i="34"/>
  <c r="B125" i="34"/>
  <c r="C125" i="34" s="1"/>
  <c r="D125" i="34"/>
  <c r="E125" i="34"/>
  <c r="F125" i="34"/>
  <c r="B126" i="34"/>
  <c r="C126" i="34" s="1"/>
  <c r="D126" i="34"/>
  <c r="E126" i="34"/>
  <c r="F126" i="34"/>
  <c r="B127" i="34"/>
  <c r="C127" i="34" s="1"/>
  <c r="D127" i="34"/>
  <c r="E127" i="34"/>
  <c r="F127" i="34"/>
  <c r="B128" i="34"/>
  <c r="C128" i="34" s="1"/>
  <c r="D128" i="34"/>
  <c r="E128" i="34"/>
  <c r="F128" i="34"/>
  <c r="B129" i="34"/>
  <c r="C129" i="34" s="1"/>
  <c r="D129" i="34"/>
  <c r="E129" i="34"/>
  <c r="F129" i="34"/>
  <c r="B130" i="34"/>
  <c r="C130" i="34" s="1"/>
  <c r="D130" i="34"/>
  <c r="E130" i="34"/>
  <c r="F130" i="34"/>
  <c r="B131" i="34"/>
  <c r="C131" i="34" s="1"/>
  <c r="D131" i="34"/>
  <c r="E131" i="34"/>
  <c r="F131" i="34"/>
  <c r="B132" i="34"/>
  <c r="C132" i="34" s="1"/>
  <c r="D132" i="34"/>
  <c r="E132" i="34"/>
  <c r="F132" i="34"/>
  <c r="B133" i="34"/>
  <c r="C133" i="34" s="1"/>
  <c r="D133" i="34"/>
  <c r="E133" i="34"/>
  <c r="F133" i="34"/>
  <c r="B134" i="34"/>
  <c r="C134" i="34" s="1"/>
  <c r="D134" i="34"/>
  <c r="E134" i="34"/>
  <c r="F134" i="34"/>
  <c r="B135" i="34"/>
  <c r="C135" i="34"/>
  <c r="D135" i="34"/>
  <c r="E135" i="34"/>
  <c r="F135" i="34"/>
  <c r="B136" i="34"/>
  <c r="C136" i="34" s="1"/>
  <c r="D136" i="34"/>
  <c r="E136" i="34"/>
  <c r="F136" i="34"/>
  <c r="B137" i="34"/>
  <c r="C137" i="34" s="1"/>
  <c r="D137" i="34"/>
  <c r="E137" i="34"/>
  <c r="F137" i="34"/>
  <c r="B138" i="34"/>
  <c r="C138" i="34" s="1"/>
  <c r="D138" i="34"/>
  <c r="E138" i="34"/>
  <c r="F138" i="34"/>
  <c r="B139" i="34"/>
  <c r="C139" i="34" s="1"/>
  <c r="D139" i="34"/>
  <c r="E139" i="34"/>
  <c r="F139" i="34"/>
  <c r="B140" i="34"/>
  <c r="C140" i="34" s="1"/>
  <c r="D140" i="34"/>
  <c r="E140" i="34"/>
  <c r="F140" i="34"/>
  <c r="B141" i="34"/>
  <c r="C141" i="34" s="1"/>
  <c r="D141" i="34"/>
  <c r="E141" i="34"/>
  <c r="F141" i="34"/>
  <c r="B142" i="34"/>
  <c r="C142" i="34" s="1"/>
  <c r="D142" i="34"/>
  <c r="E142" i="34"/>
  <c r="F142" i="34"/>
  <c r="B143" i="34"/>
  <c r="C143" i="34" s="1"/>
  <c r="D143" i="34"/>
  <c r="E143" i="34"/>
  <c r="F143" i="34"/>
  <c r="B144" i="34"/>
  <c r="C144" i="34" s="1"/>
  <c r="D144" i="34"/>
  <c r="E144" i="34"/>
  <c r="F144" i="34"/>
  <c r="B145" i="34"/>
  <c r="C145" i="34" s="1"/>
  <c r="D145" i="34"/>
  <c r="E145" i="34"/>
  <c r="F145" i="34"/>
  <c r="B146" i="34"/>
  <c r="C146" i="34" s="1"/>
  <c r="D146" i="34"/>
  <c r="E146" i="34"/>
  <c r="F146" i="34"/>
  <c r="B147" i="34"/>
  <c r="C147" i="34" s="1"/>
  <c r="D147" i="34"/>
  <c r="E147" i="34"/>
  <c r="F147" i="34"/>
  <c r="B148" i="34"/>
  <c r="C148" i="34" s="1"/>
  <c r="D148" i="34"/>
  <c r="E148" i="34"/>
  <c r="F148" i="34"/>
  <c r="B149" i="34"/>
  <c r="C149" i="34" s="1"/>
  <c r="D149" i="34"/>
  <c r="E149" i="34"/>
  <c r="F149" i="34"/>
  <c r="B150" i="34"/>
  <c r="C150" i="34" s="1"/>
  <c r="D150" i="34"/>
  <c r="E150" i="34"/>
  <c r="F150" i="34"/>
  <c r="B151" i="34"/>
  <c r="C151" i="34" s="1"/>
  <c r="D151" i="34"/>
  <c r="E151" i="34"/>
  <c r="F151" i="34"/>
  <c r="B152" i="34"/>
  <c r="C152" i="34"/>
  <c r="D152" i="34"/>
  <c r="E152" i="34"/>
  <c r="F152" i="34"/>
  <c r="B153" i="34"/>
  <c r="C153" i="34" s="1"/>
  <c r="D153" i="34"/>
  <c r="E153" i="34"/>
  <c r="F153" i="34"/>
  <c r="B154" i="34"/>
  <c r="C154" i="34" s="1"/>
  <c r="D154" i="34"/>
  <c r="E154" i="34"/>
  <c r="F154" i="34"/>
  <c r="B155" i="34"/>
  <c r="C155" i="34"/>
  <c r="D155" i="34"/>
  <c r="E155" i="34"/>
  <c r="F155" i="34"/>
  <c r="B156" i="34"/>
  <c r="C156" i="34" s="1"/>
  <c r="D156" i="34"/>
  <c r="E156" i="34"/>
  <c r="F156" i="34"/>
  <c r="B157" i="34"/>
  <c r="C157" i="34" s="1"/>
  <c r="D157" i="34"/>
  <c r="E157" i="34"/>
  <c r="F157" i="34"/>
  <c r="B158" i="34"/>
  <c r="C158" i="34" s="1"/>
  <c r="D158" i="34"/>
  <c r="E158" i="34"/>
  <c r="F158" i="34"/>
  <c r="B159" i="34"/>
  <c r="C159" i="34" s="1"/>
  <c r="D159" i="34"/>
  <c r="E159" i="34"/>
  <c r="F159" i="34"/>
  <c r="B160" i="34"/>
  <c r="C160" i="34" s="1"/>
  <c r="D160" i="34"/>
  <c r="E160" i="34"/>
  <c r="F160" i="34"/>
  <c r="B161" i="34"/>
  <c r="C161" i="34"/>
  <c r="D161" i="34"/>
  <c r="E161" i="34"/>
  <c r="F161" i="34"/>
  <c r="B162" i="34"/>
  <c r="C162" i="34" s="1"/>
  <c r="D162" i="34"/>
  <c r="E162" i="34"/>
  <c r="F162" i="34"/>
  <c r="B163" i="34"/>
  <c r="C163" i="34"/>
  <c r="D163" i="34"/>
  <c r="E163" i="34"/>
  <c r="F163" i="34"/>
  <c r="B164" i="34"/>
  <c r="C164" i="34" s="1"/>
  <c r="D164" i="34"/>
  <c r="E164" i="34"/>
  <c r="F164" i="34"/>
  <c r="B165" i="34"/>
  <c r="C165" i="34" s="1"/>
  <c r="D165" i="34"/>
  <c r="E165" i="34"/>
  <c r="F165" i="34"/>
  <c r="B166" i="34"/>
  <c r="C166" i="34" s="1"/>
  <c r="D166" i="34"/>
  <c r="E166" i="34"/>
  <c r="F166" i="34"/>
  <c r="B167" i="34"/>
  <c r="C167" i="34" s="1"/>
  <c r="D167" i="34"/>
  <c r="E167" i="34"/>
  <c r="F167" i="34"/>
  <c r="B168" i="34"/>
  <c r="C168" i="34"/>
  <c r="D168" i="34"/>
  <c r="E168" i="34"/>
  <c r="F168" i="34"/>
  <c r="B169" i="34"/>
  <c r="C169" i="34" s="1"/>
  <c r="D169" i="34"/>
  <c r="E169" i="34"/>
  <c r="F169" i="34"/>
  <c r="B170" i="34"/>
  <c r="C170" i="34" s="1"/>
  <c r="D170" i="34"/>
  <c r="E170" i="34"/>
  <c r="F170" i="34"/>
  <c r="B171" i="34"/>
  <c r="C171" i="34" s="1"/>
  <c r="D171" i="34"/>
  <c r="E171" i="34"/>
  <c r="F171" i="34"/>
  <c r="B172" i="34"/>
  <c r="C172" i="34" s="1"/>
  <c r="D172" i="34"/>
  <c r="E172" i="34"/>
  <c r="F172" i="34"/>
  <c r="B173" i="34"/>
  <c r="C173" i="34" s="1"/>
  <c r="D173" i="34"/>
  <c r="E173" i="34"/>
  <c r="F173" i="34"/>
  <c r="B174" i="34"/>
  <c r="C174" i="34" s="1"/>
  <c r="D174" i="34"/>
  <c r="E174" i="34"/>
  <c r="F174" i="34"/>
  <c r="B175" i="34"/>
  <c r="C175" i="34"/>
  <c r="D175" i="34"/>
  <c r="E175" i="34"/>
  <c r="F175" i="34"/>
  <c r="B176" i="34"/>
  <c r="C176" i="34" s="1"/>
  <c r="D176" i="34"/>
  <c r="E176" i="34"/>
  <c r="F176" i="34"/>
  <c r="B177" i="34"/>
  <c r="C177" i="34"/>
  <c r="D177" i="34"/>
  <c r="E177" i="34"/>
  <c r="F177" i="34"/>
  <c r="B178" i="34"/>
  <c r="C178" i="34" s="1"/>
  <c r="D178" i="34"/>
  <c r="E178" i="34"/>
  <c r="F178" i="34"/>
  <c r="B179" i="34"/>
  <c r="C179" i="34" s="1"/>
  <c r="D179" i="34"/>
  <c r="E179" i="34"/>
  <c r="F179" i="34"/>
  <c r="B180" i="34"/>
  <c r="C180" i="34" s="1"/>
  <c r="D180" i="34"/>
  <c r="E180" i="34"/>
  <c r="F180" i="34"/>
  <c r="B181" i="34"/>
  <c r="C181" i="34" s="1"/>
  <c r="D181" i="34"/>
  <c r="E181" i="34"/>
  <c r="F181" i="34"/>
  <c r="B182" i="34"/>
  <c r="C182" i="34" s="1"/>
  <c r="D182" i="34"/>
  <c r="E182" i="34"/>
  <c r="F182" i="34"/>
  <c r="B183" i="34"/>
  <c r="C183" i="34" s="1"/>
  <c r="D183" i="34"/>
  <c r="E183" i="34"/>
  <c r="F183" i="34"/>
  <c r="B184" i="34"/>
  <c r="C184" i="34" s="1"/>
  <c r="D184" i="34"/>
  <c r="E184" i="34"/>
  <c r="F184" i="34"/>
  <c r="B185" i="34"/>
  <c r="C185" i="34" s="1"/>
  <c r="D185" i="34"/>
  <c r="E185" i="34"/>
  <c r="F185" i="34"/>
  <c r="B186" i="34"/>
  <c r="C186" i="34" s="1"/>
  <c r="D186" i="34"/>
  <c r="E186" i="34"/>
  <c r="F186" i="34"/>
  <c r="B187" i="34"/>
  <c r="C187" i="34" s="1"/>
  <c r="D187" i="34"/>
  <c r="E187" i="34"/>
  <c r="F187" i="34"/>
  <c r="B188" i="34"/>
  <c r="C188" i="34"/>
  <c r="D188" i="34"/>
  <c r="E188" i="34"/>
  <c r="F188" i="34"/>
  <c r="B189" i="34"/>
  <c r="C189" i="34" s="1"/>
  <c r="D189" i="34"/>
  <c r="E189" i="34"/>
  <c r="F189" i="34"/>
  <c r="B190" i="34"/>
  <c r="C190" i="34" s="1"/>
  <c r="D190" i="34"/>
  <c r="E190" i="34"/>
  <c r="F190" i="34"/>
  <c r="B191" i="34"/>
  <c r="C191" i="34" s="1"/>
  <c r="D191" i="34"/>
  <c r="E191" i="34"/>
  <c r="F191" i="34"/>
  <c r="B192" i="34"/>
  <c r="C192" i="34" s="1"/>
  <c r="D192" i="34"/>
  <c r="E192" i="34"/>
  <c r="F192" i="34"/>
  <c r="B193" i="34"/>
  <c r="C193" i="34" s="1"/>
  <c r="D193" i="34"/>
  <c r="E193" i="34"/>
  <c r="F193" i="34"/>
  <c r="B194" i="34"/>
  <c r="C194" i="34"/>
  <c r="D194" i="34"/>
  <c r="E194" i="34"/>
  <c r="F194" i="34"/>
  <c r="B195" i="34"/>
  <c r="C195" i="34" s="1"/>
  <c r="D195" i="34"/>
  <c r="E195" i="34"/>
  <c r="F195" i="34"/>
  <c r="B196" i="34"/>
  <c r="C196" i="34" s="1"/>
  <c r="D196" i="34"/>
  <c r="E196" i="34"/>
  <c r="F196" i="34"/>
  <c r="B197" i="34"/>
  <c r="C197" i="34" s="1"/>
  <c r="D197" i="34"/>
  <c r="E197" i="34"/>
  <c r="F197" i="34"/>
  <c r="B198" i="34"/>
  <c r="C198" i="34" s="1"/>
  <c r="D198" i="34"/>
  <c r="E198" i="34"/>
  <c r="F198" i="34"/>
  <c r="B199" i="34"/>
  <c r="C199" i="34" s="1"/>
  <c r="D199" i="34"/>
  <c r="E199" i="34"/>
  <c r="F199" i="34"/>
  <c r="B200" i="34"/>
  <c r="C200" i="34" s="1"/>
  <c r="D200" i="34"/>
  <c r="E200" i="34"/>
  <c r="F200" i="34"/>
  <c r="B201" i="34"/>
  <c r="C201" i="34" s="1"/>
  <c r="D201" i="34"/>
  <c r="E201" i="34"/>
  <c r="F201" i="34"/>
  <c r="B202" i="34"/>
  <c r="C202" i="34" s="1"/>
  <c r="D202" i="34"/>
  <c r="E202" i="34"/>
  <c r="F202" i="34"/>
  <c r="B203" i="34"/>
  <c r="C203" i="34" s="1"/>
  <c r="D203" i="34"/>
  <c r="E203" i="34"/>
  <c r="F203" i="34"/>
  <c r="B204" i="34"/>
  <c r="C204" i="34"/>
  <c r="D204" i="34"/>
  <c r="E204" i="34"/>
  <c r="F204" i="34"/>
  <c r="B205" i="34"/>
  <c r="C205" i="34" s="1"/>
  <c r="D205" i="34"/>
  <c r="E205" i="34"/>
  <c r="F205" i="34"/>
  <c r="B206" i="34"/>
  <c r="C206" i="34" s="1"/>
  <c r="D206" i="34"/>
  <c r="E206" i="34"/>
  <c r="F206" i="34"/>
  <c r="B207" i="34"/>
  <c r="C207" i="34" s="1"/>
  <c r="D207" i="34"/>
  <c r="E207" i="34"/>
  <c r="F207" i="34"/>
  <c r="B208" i="34"/>
  <c r="C208" i="34" s="1"/>
  <c r="D208" i="34"/>
  <c r="E208" i="34"/>
  <c r="F208" i="34"/>
  <c r="B209" i="34"/>
  <c r="C209" i="34" s="1"/>
  <c r="D209" i="34"/>
  <c r="E209" i="34"/>
  <c r="F209" i="34"/>
  <c r="B210" i="34"/>
  <c r="C210" i="34"/>
  <c r="D210" i="34"/>
  <c r="E210" i="34"/>
  <c r="F210" i="34"/>
  <c r="B211" i="34"/>
  <c r="C211" i="34"/>
  <c r="D211" i="34"/>
  <c r="E211" i="34"/>
  <c r="F211" i="34"/>
  <c r="B212" i="34"/>
  <c r="C212" i="34"/>
  <c r="D212" i="34"/>
  <c r="E212" i="34"/>
  <c r="F212" i="34"/>
  <c r="B213" i="34"/>
  <c r="C213" i="34" s="1"/>
  <c r="D213" i="34"/>
  <c r="E213" i="34"/>
  <c r="F213" i="34"/>
  <c r="B214" i="34"/>
  <c r="C214" i="34" s="1"/>
  <c r="D214" i="34"/>
  <c r="E214" i="34"/>
  <c r="F214" i="34"/>
  <c r="B215" i="34"/>
  <c r="C215" i="34" s="1"/>
  <c r="D215" i="34"/>
  <c r="E215" i="34"/>
  <c r="F215" i="34"/>
  <c r="B216" i="34"/>
  <c r="C216" i="34" s="1"/>
  <c r="D216" i="34"/>
  <c r="E216" i="34"/>
  <c r="F216" i="34"/>
  <c r="B217" i="34"/>
  <c r="C217" i="34" s="1"/>
  <c r="D217" i="34"/>
  <c r="E217" i="34"/>
  <c r="F217" i="34"/>
  <c r="B218" i="34"/>
  <c r="C218" i="34" s="1"/>
  <c r="D218" i="34"/>
  <c r="E218" i="34"/>
  <c r="F218" i="34"/>
  <c r="B219" i="34"/>
  <c r="C219" i="34" s="1"/>
  <c r="D219" i="34"/>
  <c r="E219" i="34"/>
  <c r="F219" i="34"/>
  <c r="B220" i="34"/>
  <c r="C220" i="34" s="1"/>
  <c r="D220" i="34"/>
  <c r="E220" i="34"/>
  <c r="F220" i="34"/>
  <c r="B221" i="34"/>
  <c r="C221" i="34" s="1"/>
  <c r="D221" i="34"/>
  <c r="E221" i="34"/>
  <c r="F221" i="34"/>
  <c r="B222" i="34"/>
  <c r="C222" i="34" s="1"/>
  <c r="D222" i="34"/>
  <c r="E222" i="34"/>
  <c r="F222" i="34"/>
  <c r="B223" i="34"/>
  <c r="C223" i="34" s="1"/>
  <c r="D223" i="34"/>
  <c r="E223" i="34"/>
  <c r="F223" i="34"/>
  <c r="B224" i="34"/>
  <c r="C224" i="34" s="1"/>
  <c r="D224" i="34"/>
  <c r="E224" i="34"/>
  <c r="F224" i="34"/>
  <c r="B225" i="34"/>
  <c r="C225" i="34" s="1"/>
  <c r="D225" i="34"/>
  <c r="E225" i="34"/>
  <c r="F225" i="34"/>
  <c r="B226" i="34"/>
  <c r="C226" i="34" s="1"/>
  <c r="D226" i="34"/>
  <c r="E226" i="34"/>
  <c r="F226" i="34"/>
  <c r="B227" i="34"/>
  <c r="C227" i="34" s="1"/>
  <c r="D227" i="34"/>
  <c r="E227" i="34"/>
  <c r="F227" i="34"/>
  <c r="B228" i="34"/>
  <c r="C228" i="34" s="1"/>
  <c r="D228" i="34"/>
  <c r="E228" i="34"/>
  <c r="F228" i="34"/>
  <c r="B229" i="34"/>
  <c r="C229" i="34" s="1"/>
  <c r="D229" i="34"/>
  <c r="E229" i="34"/>
  <c r="F229" i="34"/>
  <c r="B230" i="34"/>
  <c r="C230" i="34" s="1"/>
  <c r="D230" i="34"/>
  <c r="E230" i="34"/>
  <c r="F230" i="34"/>
  <c r="B231" i="34"/>
  <c r="C231" i="34" s="1"/>
  <c r="D231" i="34"/>
  <c r="E231" i="34"/>
  <c r="F231" i="34"/>
  <c r="B232" i="34"/>
  <c r="C232" i="34" s="1"/>
  <c r="D232" i="34"/>
  <c r="E232" i="34"/>
  <c r="F232" i="34"/>
  <c r="B233" i="34"/>
  <c r="C233" i="34" s="1"/>
  <c r="D233" i="34"/>
  <c r="E233" i="34"/>
  <c r="F233" i="34"/>
  <c r="B234" i="34"/>
  <c r="C234" i="34" s="1"/>
  <c r="D234" i="34"/>
  <c r="E234" i="34"/>
  <c r="F234" i="34"/>
  <c r="B235" i="34"/>
  <c r="C235" i="34" s="1"/>
  <c r="D235" i="34"/>
  <c r="E235" i="34"/>
  <c r="F235" i="34"/>
  <c r="B236" i="34"/>
  <c r="C236" i="34" s="1"/>
  <c r="D236" i="34"/>
  <c r="E236" i="34"/>
  <c r="F236" i="34"/>
  <c r="B237" i="34"/>
  <c r="C237" i="34" s="1"/>
  <c r="D237" i="34"/>
  <c r="E237" i="34"/>
  <c r="F237" i="34"/>
  <c r="B238" i="34"/>
  <c r="C238" i="34" s="1"/>
  <c r="D238" i="34"/>
  <c r="E238" i="34"/>
  <c r="F238" i="34"/>
  <c r="B239" i="34"/>
  <c r="C239" i="34" s="1"/>
  <c r="D239" i="34"/>
  <c r="E239" i="34"/>
  <c r="F239" i="34"/>
  <c r="B240" i="34"/>
  <c r="C240" i="34" s="1"/>
  <c r="D240" i="34"/>
  <c r="E240" i="34"/>
  <c r="F240" i="34"/>
  <c r="B241" i="34"/>
  <c r="C241" i="34"/>
  <c r="D241" i="34"/>
  <c r="E241" i="34"/>
  <c r="F241" i="34"/>
  <c r="B242" i="34"/>
  <c r="C242" i="34" s="1"/>
  <c r="D242" i="34"/>
  <c r="E242" i="34"/>
  <c r="F242" i="34"/>
  <c r="B243" i="34"/>
  <c r="C243" i="34" s="1"/>
  <c r="D243" i="34"/>
  <c r="E243" i="34"/>
  <c r="F243" i="34"/>
  <c r="B244" i="34"/>
  <c r="C244" i="34" s="1"/>
  <c r="D244" i="34"/>
  <c r="E244" i="34"/>
  <c r="F244" i="34"/>
  <c r="B245" i="34"/>
  <c r="C245" i="34" s="1"/>
  <c r="D245" i="34"/>
  <c r="E245" i="34"/>
  <c r="F245" i="34"/>
  <c r="B246" i="34"/>
  <c r="C246" i="34" s="1"/>
  <c r="D246" i="34"/>
  <c r="E246" i="34"/>
  <c r="F246" i="34"/>
  <c r="B247" i="34"/>
  <c r="C247" i="34"/>
  <c r="D247" i="34"/>
  <c r="E247" i="34"/>
  <c r="F247" i="34"/>
  <c r="B248" i="34"/>
  <c r="C248" i="34" s="1"/>
  <c r="D248" i="34"/>
  <c r="E248" i="34"/>
  <c r="F248" i="34"/>
  <c r="B249" i="34"/>
  <c r="C249" i="34" s="1"/>
  <c r="D249" i="34"/>
  <c r="E249" i="34"/>
  <c r="F249" i="34"/>
  <c r="B250" i="34"/>
  <c r="C250" i="34" s="1"/>
  <c r="D250" i="34"/>
  <c r="E250" i="34"/>
  <c r="F250" i="34"/>
  <c r="B251" i="34"/>
  <c r="C251" i="34" s="1"/>
  <c r="D251" i="34"/>
  <c r="E251" i="34"/>
  <c r="F251" i="34"/>
  <c r="B252" i="34"/>
  <c r="C252" i="34" s="1"/>
  <c r="D252" i="34"/>
  <c r="E252" i="34"/>
  <c r="F252" i="34"/>
  <c r="B253" i="34"/>
  <c r="C253" i="34"/>
  <c r="D253" i="34"/>
  <c r="E253" i="34"/>
  <c r="F253" i="34"/>
  <c r="B254" i="34"/>
  <c r="C254" i="34" s="1"/>
  <c r="D254" i="34"/>
  <c r="E254" i="34"/>
  <c r="F254" i="34"/>
  <c r="B255" i="34"/>
  <c r="C255" i="34" s="1"/>
  <c r="D255" i="34"/>
  <c r="E255" i="34"/>
  <c r="F255" i="34"/>
  <c r="B256" i="34"/>
  <c r="C256" i="34" s="1"/>
  <c r="D256" i="34"/>
  <c r="E256" i="34"/>
  <c r="F256" i="34"/>
  <c r="B257" i="34"/>
  <c r="C257" i="34"/>
  <c r="D257" i="34"/>
  <c r="E257" i="34"/>
  <c r="F257" i="34"/>
  <c r="B258" i="34"/>
  <c r="C258" i="34" s="1"/>
  <c r="D258" i="34"/>
  <c r="E258" i="34"/>
  <c r="F258" i="34"/>
  <c r="B259" i="34"/>
  <c r="C259" i="34" s="1"/>
  <c r="D259" i="34"/>
  <c r="E259" i="34"/>
  <c r="F259" i="34"/>
  <c r="B260" i="34"/>
  <c r="C260" i="34" s="1"/>
  <c r="D260" i="34"/>
  <c r="E260" i="34"/>
  <c r="F260" i="34"/>
  <c r="B261" i="34"/>
  <c r="C261" i="34"/>
  <c r="D261" i="34"/>
  <c r="E261" i="34"/>
  <c r="F261" i="34"/>
  <c r="B262" i="34"/>
  <c r="C262" i="34" s="1"/>
  <c r="D262" i="34"/>
  <c r="E262" i="34"/>
  <c r="F262" i="34"/>
  <c r="B263" i="34"/>
  <c r="C263" i="34" s="1"/>
  <c r="D263" i="34"/>
  <c r="E263" i="34"/>
  <c r="F263" i="34"/>
  <c r="B264" i="34"/>
  <c r="C264" i="34" s="1"/>
  <c r="D264" i="34"/>
  <c r="E264" i="34"/>
  <c r="F264" i="34"/>
  <c r="B265" i="34"/>
  <c r="C265" i="34"/>
  <c r="D265" i="34"/>
  <c r="E265" i="34"/>
  <c r="F265" i="34"/>
  <c r="B266" i="34"/>
  <c r="C266" i="34" s="1"/>
  <c r="D266" i="34"/>
  <c r="E266" i="34"/>
  <c r="F266" i="34"/>
  <c r="B267" i="34"/>
  <c r="C267" i="34" s="1"/>
  <c r="D267" i="34"/>
  <c r="E267" i="34"/>
  <c r="F267" i="34"/>
  <c r="B268" i="34"/>
  <c r="C268" i="34" s="1"/>
  <c r="D268" i="34"/>
  <c r="E268" i="34"/>
  <c r="F268" i="34"/>
  <c r="B269" i="34"/>
  <c r="C269" i="34" s="1"/>
  <c r="D269" i="34"/>
  <c r="E269" i="34"/>
  <c r="F269" i="34"/>
  <c r="B270" i="34"/>
  <c r="C270" i="34"/>
  <c r="D270" i="34"/>
  <c r="E270" i="34"/>
  <c r="F270" i="34"/>
  <c r="B271" i="34"/>
  <c r="C271" i="34"/>
  <c r="D271" i="34"/>
  <c r="E271" i="34"/>
  <c r="F271" i="34"/>
  <c r="B272" i="34"/>
  <c r="C272" i="34"/>
  <c r="D272" i="34"/>
  <c r="E272" i="34"/>
  <c r="F272" i="34"/>
  <c r="B273" i="34"/>
  <c r="C273" i="34" s="1"/>
  <c r="D273" i="34"/>
  <c r="E273" i="34"/>
  <c r="F273" i="34"/>
  <c r="B274" i="34"/>
  <c r="C274" i="34" s="1"/>
  <c r="D274" i="34"/>
  <c r="E274" i="34"/>
  <c r="F274" i="34"/>
  <c r="B275" i="34"/>
  <c r="C275" i="34" s="1"/>
  <c r="D275" i="34"/>
  <c r="E275" i="34"/>
  <c r="F275" i="34"/>
  <c r="B276" i="34"/>
  <c r="C276" i="34"/>
  <c r="D276" i="34"/>
  <c r="E276" i="34"/>
  <c r="F276" i="34"/>
  <c r="B277" i="34"/>
  <c r="C277" i="34" s="1"/>
  <c r="D277" i="34"/>
  <c r="E277" i="34"/>
  <c r="F277" i="34"/>
  <c r="B278" i="34"/>
  <c r="C278" i="34" s="1"/>
  <c r="D278" i="34"/>
  <c r="E278" i="34"/>
  <c r="F278" i="34"/>
  <c r="B279" i="34"/>
  <c r="C279" i="34" s="1"/>
  <c r="D279" i="34"/>
  <c r="E279" i="34"/>
  <c r="F279" i="34"/>
  <c r="B280" i="34"/>
  <c r="C280" i="34" s="1"/>
  <c r="D280" i="34"/>
  <c r="E280" i="34"/>
  <c r="F280" i="34"/>
  <c r="B281" i="34"/>
  <c r="C281" i="34" s="1"/>
  <c r="D281" i="34"/>
  <c r="E281" i="34"/>
  <c r="F281" i="34"/>
  <c r="B282" i="34"/>
  <c r="C282" i="34"/>
  <c r="D282" i="34"/>
  <c r="E282" i="34"/>
  <c r="F282" i="34"/>
  <c r="B283" i="34"/>
  <c r="C283" i="34"/>
  <c r="D283" i="34"/>
  <c r="E283" i="34"/>
  <c r="F283" i="34"/>
  <c r="B284" i="34"/>
  <c r="C284" i="34"/>
  <c r="D284" i="34"/>
  <c r="E284" i="34"/>
  <c r="F284" i="34"/>
  <c r="B285" i="34"/>
  <c r="C285" i="34" s="1"/>
  <c r="D285" i="34"/>
  <c r="E285" i="34"/>
  <c r="F285" i="34"/>
  <c r="B286" i="34"/>
  <c r="C286" i="34" s="1"/>
  <c r="D286" i="34"/>
  <c r="E286" i="34"/>
  <c r="F286" i="34"/>
  <c r="B287" i="34"/>
  <c r="C287" i="34" s="1"/>
  <c r="D287" i="34"/>
  <c r="E287" i="34"/>
  <c r="F287" i="34"/>
  <c r="B288" i="34"/>
  <c r="C288" i="34" s="1"/>
  <c r="D288" i="34"/>
  <c r="E288" i="34"/>
  <c r="F288" i="34"/>
  <c r="B289" i="34"/>
  <c r="C289" i="34" s="1"/>
  <c r="D289" i="34"/>
  <c r="E289" i="34"/>
  <c r="F289" i="34"/>
  <c r="B290" i="34"/>
  <c r="C290" i="34" s="1"/>
  <c r="D290" i="34"/>
  <c r="E290" i="34"/>
  <c r="F290" i="34"/>
  <c r="B291" i="34"/>
  <c r="C291" i="34" s="1"/>
  <c r="D291" i="34"/>
  <c r="E291" i="34"/>
  <c r="F291" i="34"/>
  <c r="B292" i="34"/>
  <c r="C292" i="34" s="1"/>
  <c r="D292" i="34"/>
  <c r="E292" i="34"/>
  <c r="F292" i="34"/>
  <c r="B293" i="34"/>
  <c r="C293" i="34" s="1"/>
  <c r="D293" i="34"/>
  <c r="E293" i="34"/>
  <c r="F293" i="34"/>
  <c r="B294" i="34"/>
  <c r="C294" i="34" s="1"/>
  <c r="D294" i="34"/>
  <c r="E294" i="34"/>
  <c r="F294" i="34"/>
  <c r="B295" i="34"/>
  <c r="C295" i="34" s="1"/>
  <c r="D295" i="34"/>
  <c r="E295" i="34"/>
  <c r="F295" i="34"/>
  <c r="B296" i="34"/>
  <c r="C296" i="34"/>
  <c r="D296" i="34"/>
  <c r="E296" i="34"/>
  <c r="F296" i="34"/>
  <c r="B297" i="34"/>
  <c r="C297" i="34"/>
  <c r="D297" i="34"/>
  <c r="E297" i="34"/>
  <c r="F297" i="34"/>
  <c r="B298" i="34"/>
  <c r="C298" i="34"/>
  <c r="D298" i="34"/>
  <c r="E298" i="34"/>
  <c r="F298" i="34"/>
  <c r="B299" i="34"/>
  <c r="C299" i="34" s="1"/>
  <c r="D299" i="34"/>
  <c r="E299" i="34"/>
  <c r="F299" i="34"/>
  <c r="B300" i="34"/>
  <c r="C300" i="34" s="1"/>
  <c r="D300" i="34"/>
  <c r="E300" i="34"/>
  <c r="F300" i="34"/>
  <c r="B301" i="34"/>
  <c r="C301" i="34" s="1"/>
  <c r="D301" i="34"/>
  <c r="E301" i="34"/>
  <c r="F301" i="34"/>
  <c r="B302" i="34"/>
  <c r="C302" i="34" s="1"/>
  <c r="D302" i="34"/>
  <c r="E302" i="34"/>
  <c r="F302" i="34"/>
  <c r="B303" i="34"/>
  <c r="C303" i="34" s="1"/>
  <c r="D303" i="34"/>
  <c r="E303" i="34"/>
  <c r="F303" i="34"/>
  <c r="B304" i="34"/>
  <c r="C304" i="34" s="1"/>
  <c r="D304" i="34"/>
  <c r="E304" i="34"/>
  <c r="F304" i="34"/>
  <c r="B305" i="34"/>
  <c r="C305" i="34"/>
  <c r="D305" i="34"/>
  <c r="E305" i="34"/>
  <c r="F305" i="34"/>
  <c r="B306" i="34"/>
  <c r="C306" i="34" s="1"/>
  <c r="D306" i="34"/>
  <c r="E306" i="34"/>
  <c r="F306" i="34"/>
  <c r="B307" i="34"/>
  <c r="C307" i="34" s="1"/>
  <c r="D307" i="34"/>
  <c r="E307" i="34"/>
  <c r="F307" i="34"/>
  <c r="B308" i="34"/>
  <c r="C308" i="34" s="1"/>
  <c r="D308" i="34"/>
  <c r="E308" i="34"/>
  <c r="F308" i="34"/>
  <c r="B309" i="34"/>
  <c r="C309" i="34" s="1"/>
  <c r="D309" i="34"/>
  <c r="E309" i="34"/>
  <c r="F309" i="34"/>
  <c r="B310" i="34"/>
  <c r="C310" i="34" s="1"/>
  <c r="D310" i="34"/>
  <c r="E310" i="34"/>
  <c r="F310" i="34"/>
  <c r="B311" i="34"/>
  <c r="C311" i="34" s="1"/>
  <c r="D311" i="34"/>
  <c r="E311" i="34"/>
  <c r="F311" i="34"/>
  <c r="B312" i="34"/>
  <c r="C312" i="34" s="1"/>
  <c r="D312" i="34"/>
  <c r="E312" i="34"/>
  <c r="F312" i="34"/>
  <c r="B313" i="34"/>
  <c r="C313" i="34" s="1"/>
  <c r="D313" i="34"/>
  <c r="E313" i="34"/>
  <c r="F313" i="34"/>
  <c r="B314" i="34"/>
  <c r="C314" i="34" s="1"/>
  <c r="D314" i="34"/>
  <c r="E314" i="34"/>
  <c r="F314" i="34"/>
  <c r="B315" i="34"/>
  <c r="C315" i="34" s="1"/>
  <c r="D315" i="34"/>
  <c r="E315" i="34"/>
  <c r="F315" i="34"/>
  <c r="B316" i="34"/>
  <c r="C316" i="34"/>
  <c r="D316" i="34"/>
  <c r="E316" i="34"/>
  <c r="F316" i="34"/>
  <c r="B317" i="34"/>
  <c r="C317" i="34" s="1"/>
  <c r="D317" i="34"/>
  <c r="E317" i="34"/>
  <c r="F317" i="34"/>
  <c r="B318" i="34"/>
  <c r="C318" i="34" s="1"/>
  <c r="D318" i="34"/>
  <c r="E318" i="34"/>
  <c r="F318" i="34"/>
  <c r="B319" i="34"/>
  <c r="C319" i="34" s="1"/>
  <c r="D319" i="34"/>
  <c r="E319" i="34"/>
  <c r="F319" i="34"/>
  <c r="B320" i="34"/>
  <c r="C320" i="34" s="1"/>
  <c r="D320" i="34"/>
  <c r="E320" i="34"/>
  <c r="F320" i="34"/>
  <c r="B321" i="34"/>
  <c r="C321" i="34"/>
  <c r="D321" i="34"/>
  <c r="E321" i="34"/>
  <c r="F321" i="34"/>
  <c r="B322" i="34"/>
  <c r="C322" i="34" s="1"/>
  <c r="D322" i="34"/>
  <c r="E322" i="34"/>
  <c r="F322" i="34"/>
  <c r="B323" i="34"/>
  <c r="C323" i="34" s="1"/>
  <c r="D323" i="34"/>
  <c r="E323" i="34"/>
  <c r="F323" i="34"/>
  <c r="B324" i="34"/>
  <c r="C324" i="34" s="1"/>
  <c r="D324" i="34"/>
  <c r="E324" i="34"/>
  <c r="F324" i="34"/>
  <c r="B325" i="34"/>
  <c r="C325" i="34" s="1"/>
  <c r="D325" i="34"/>
  <c r="E325" i="34"/>
  <c r="F325" i="34"/>
  <c r="B326" i="34"/>
  <c r="C326" i="34" s="1"/>
  <c r="D326" i="34"/>
  <c r="E326" i="34"/>
  <c r="F326" i="34"/>
  <c r="B327" i="34"/>
  <c r="C327" i="34" s="1"/>
  <c r="D327" i="34"/>
  <c r="E327" i="34"/>
  <c r="F327" i="34"/>
  <c r="B328" i="34"/>
  <c r="C328" i="34"/>
  <c r="D328" i="34"/>
  <c r="E328" i="34"/>
  <c r="F328" i="34"/>
  <c r="B329" i="34"/>
  <c r="C329" i="34" s="1"/>
  <c r="D329" i="34"/>
  <c r="E329" i="34"/>
  <c r="F329" i="34"/>
  <c r="B330" i="34"/>
  <c r="C330" i="34"/>
  <c r="D330" i="34"/>
  <c r="E330" i="34"/>
  <c r="F330" i="34"/>
  <c r="B331" i="34"/>
  <c r="C331" i="34" s="1"/>
  <c r="D331" i="34"/>
  <c r="E331" i="34"/>
  <c r="F331" i="34"/>
  <c r="B332" i="34"/>
  <c r="C332" i="34" s="1"/>
  <c r="D332" i="34"/>
  <c r="E332" i="34"/>
  <c r="F332" i="34"/>
  <c r="B333" i="34"/>
  <c r="C333" i="34" s="1"/>
  <c r="D333" i="34"/>
  <c r="E333" i="34"/>
  <c r="F333" i="34"/>
  <c r="B334" i="34"/>
  <c r="C334" i="34" s="1"/>
  <c r="D334" i="34"/>
  <c r="E334" i="34"/>
  <c r="F334" i="34"/>
  <c r="B335" i="34"/>
  <c r="C335" i="34"/>
  <c r="D335" i="34"/>
  <c r="E335" i="34"/>
  <c r="F335" i="34"/>
  <c r="B336" i="34"/>
  <c r="C336" i="34" s="1"/>
  <c r="D336" i="34"/>
  <c r="E336" i="34"/>
  <c r="F336" i="34"/>
  <c r="B337" i="34"/>
  <c r="C337" i="34" s="1"/>
  <c r="D337" i="34"/>
  <c r="E337" i="34"/>
  <c r="F337" i="34"/>
  <c r="B338" i="34"/>
  <c r="C338" i="34" s="1"/>
  <c r="D338" i="34"/>
  <c r="E338" i="34"/>
  <c r="F338" i="34"/>
  <c r="B339" i="34"/>
  <c r="C339" i="34" s="1"/>
  <c r="D339" i="34"/>
  <c r="E339" i="34"/>
  <c r="F339" i="34"/>
  <c r="B340" i="34"/>
  <c r="C340" i="34"/>
  <c r="D340" i="34"/>
  <c r="E340" i="34"/>
  <c r="F340" i="34"/>
  <c r="B341" i="34"/>
  <c r="C341" i="34"/>
  <c r="D341" i="34"/>
  <c r="E341" i="34"/>
  <c r="F341" i="34"/>
  <c r="B342" i="34"/>
  <c r="C342" i="34" s="1"/>
  <c r="D342" i="34"/>
  <c r="E342" i="34"/>
  <c r="F342" i="34"/>
  <c r="B343" i="34"/>
  <c r="C343" i="34" s="1"/>
  <c r="D343" i="34"/>
  <c r="E343" i="34"/>
  <c r="F343" i="34"/>
  <c r="B344" i="34"/>
  <c r="C344" i="34" s="1"/>
  <c r="D344" i="34"/>
  <c r="E344" i="34"/>
  <c r="F344" i="34"/>
  <c r="B345" i="34"/>
  <c r="C345" i="34" s="1"/>
  <c r="D345" i="34"/>
  <c r="E345" i="34"/>
  <c r="F345" i="34"/>
  <c r="B346" i="34"/>
  <c r="C346" i="34" s="1"/>
  <c r="D346" i="34"/>
  <c r="E346" i="34"/>
  <c r="F346" i="34"/>
  <c r="B347" i="34"/>
  <c r="C347" i="34" s="1"/>
  <c r="D347" i="34"/>
  <c r="E347" i="34"/>
  <c r="F347" i="34"/>
  <c r="B348" i="34"/>
  <c r="C348" i="34"/>
  <c r="D348" i="34"/>
  <c r="E348" i="34"/>
  <c r="F348" i="34"/>
  <c r="B349" i="34"/>
  <c r="C349" i="34" s="1"/>
  <c r="D349" i="34"/>
  <c r="E349" i="34"/>
  <c r="F349" i="34"/>
  <c r="B350" i="34"/>
  <c r="C350" i="34"/>
  <c r="D350" i="34"/>
  <c r="E350" i="34"/>
  <c r="F350" i="34"/>
  <c r="B351" i="34"/>
  <c r="C351" i="34" s="1"/>
  <c r="D351" i="34"/>
  <c r="E351" i="34"/>
  <c r="F351" i="34"/>
  <c r="B352" i="34"/>
  <c r="C352" i="34" s="1"/>
  <c r="D352" i="34"/>
  <c r="E352" i="34"/>
  <c r="F352" i="34"/>
  <c r="B353" i="34"/>
  <c r="C353" i="34" s="1"/>
  <c r="D353" i="34"/>
  <c r="E353" i="34"/>
  <c r="F353" i="34"/>
  <c r="B354" i="34"/>
  <c r="C354" i="34" s="1"/>
  <c r="D354" i="34"/>
  <c r="E354" i="34"/>
  <c r="F354" i="34"/>
  <c r="B355" i="34"/>
  <c r="C355" i="34"/>
  <c r="D355" i="34"/>
  <c r="E355" i="34"/>
  <c r="F355" i="34"/>
  <c r="B356" i="34"/>
  <c r="C356" i="34" s="1"/>
  <c r="D356" i="34"/>
  <c r="E356" i="34"/>
  <c r="F356" i="34"/>
  <c r="B357" i="34"/>
  <c r="C357" i="34" s="1"/>
  <c r="D357" i="34"/>
  <c r="E357" i="34"/>
  <c r="F357" i="34"/>
  <c r="B358" i="34"/>
  <c r="C358" i="34" s="1"/>
  <c r="D358" i="34"/>
  <c r="E358" i="34"/>
  <c r="F358" i="34"/>
  <c r="B359" i="34"/>
  <c r="C359" i="34"/>
  <c r="D359" i="34"/>
  <c r="E359" i="34"/>
  <c r="F359" i="34"/>
  <c r="B360" i="34"/>
  <c r="C360" i="34" s="1"/>
  <c r="D360" i="34"/>
  <c r="E360" i="34"/>
  <c r="F360" i="34"/>
  <c r="B361" i="34"/>
  <c r="C361" i="34" s="1"/>
  <c r="D361" i="34"/>
  <c r="E361" i="34"/>
  <c r="F361" i="34"/>
  <c r="B362" i="34"/>
  <c r="C362" i="34" s="1"/>
  <c r="D362" i="34"/>
  <c r="E362" i="34"/>
  <c r="F362" i="34"/>
  <c r="B363" i="34"/>
  <c r="C363" i="34" s="1"/>
  <c r="D363" i="34"/>
  <c r="E363" i="34"/>
  <c r="F363" i="34"/>
  <c r="B364" i="34"/>
  <c r="C364" i="34" s="1"/>
  <c r="D364" i="34"/>
  <c r="E364" i="34"/>
  <c r="F364" i="34"/>
  <c r="B365" i="34"/>
  <c r="C365" i="34" s="1"/>
  <c r="D365" i="34"/>
  <c r="E365" i="34"/>
  <c r="F365" i="34"/>
  <c r="B366" i="34"/>
  <c r="C366" i="34"/>
  <c r="D366" i="34"/>
  <c r="E366" i="34"/>
  <c r="F366" i="34"/>
  <c r="B367" i="34"/>
  <c r="C367" i="34" s="1"/>
  <c r="D367" i="34"/>
  <c r="E367" i="34"/>
  <c r="F367" i="34"/>
  <c r="B368" i="34"/>
  <c r="C368" i="34" s="1"/>
  <c r="D368" i="34"/>
  <c r="E368" i="34"/>
  <c r="F368" i="34"/>
  <c r="B369" i="34"/>
  <c r="C369" i="34" s="1"/>
  <c r="D369" i="34"/>
  <c r="E369" i="34"/>
  <c r="F369" i="34"/>
  <c r="B370" i="34"/>
  <c r="C370" i="34" s="1"/>
  <c r="D370" i="34"/>
  <c r="E370" i="34"/>
  <c r="F370" i="34"/>
  <c r="B371" i="34"/>
  <c r="C371" i="34" s="1"/>
  <c r="D371" i="34"/>
  <c r="E371" i="34"/>
  <c r="F371" i="34"/>
  <c r="B372" i="34"/>
  <c r="C372" i="34" s="1"/>
  <c r="D372" i="34"/>
  <c r="E372" i="34"/>
  <c r="F372" i="34"/>
  <c r="B373" i="34"/>
  <c r="C373" i="34"/>
  <c r="D373" i="34"/>
  <c r="E373" i="34"/>
  <c r="F373" i="34"/>
  <c r="B374" i="34"/>
  <c r="C374" i="34" s="1"/>
  <c r="D374" i="34"/>
  <c r="E374" i="34"/>
  <c r="F374" i="34"/>
  <c r="B375" i="34"/>
  <c r="C375" i="34" s="1"/>
  <c r="D375" i="34"/>
  <c r="E375" i="34"/>
  <c r="F375" i="34"/>
  <c r="B376" i="34"/>
  <c r="C376" i="34" s="1"/>
  <c r="D376" i="34"/>
  <c r="E376" i="34"/>
  <c r="F376" i="34"/>
  <c r="B377" i="34"/>
  <c r="C377" i="34" s="1"/>
  <c r="D377" i="34"/>
  <c r="E377" i="34"/>
  <c r="F377" i="34"/>
  <c r="B378" i="34"/>
  <c r="C378" i="34" s="1"/>
  <c r="D378" i="34"/>
  <c r="E378" i="34"/>
  <c r="F378" i="34"/>
  <c r="B379" i="34"/>
  <c r="C379" i="34" s="1"/>
  <c r="D379" i="34"/>
  <c r="E379" i="34"/>
  <c r="F379" i="34"/>
  <c r="B380" i="34"/>
  <c r="C380" i="34" s="1"/>
  <c r="D380" i="34"/>
  <c r="E380" i="34"/>
  <c r="F380" i="34"/>
  <c r="B381" i="34"/>
  <c r="C381" i="34" s="1"/>
  <c r="D381" i="34"/>
  <c r="E381" i="34"/>
  <c r="F381" i="34"/>
  <c r="B382" i="34"/>
  <c r="C382" i="34" s="1"/>
  <c r="D382" i="34"/>
  <c r="E382" i="34"/>
  <c r="F382" i="34"/>
  <c r="B383" i="34"/>
  <c r="C383" i="34" s="1"/>
  <c r="D383" i="34"/>
  <c r="E383" i="34"/>
  <c r="F383" i="34"/>
  <c r="B384" i="34"/>
  <c r="C384" i="34" s="1"/>
  <c r="D384" i="34"/>
  <c r="E384" i="34"/>
  <c r="F384" i="34"/>
  <c r="B385" i="34"/>
  <c r="C385" i="34"/>
  <c r="D385" i="34"/>
  <c r="E385" i="34"/>
  <c r="F385" i="34"/>
  <c r="B386" i="34"/>
  <c r="C386" i="34" s="1"/>
  <c r="D386" i="34"/>
  <c r="E386" i="34"/>
  <c r="F386" i="34"/>
  <c r="B387" i="34"/>
  <c r="C387" i="34" s="1"/>
  <c r="D387" i="34"/>
  <c r="E387" i="34"/>
  <c r="F387" i="34"/>
  <c r="B388" i="34"/>
  <c r="C388" i="34" s="1"/>
  <c r="D388" i="34"/>
  <c r="E388" i="34"/>
  <c r="F388" i="34"/>
  <c r="B389" i="34"/>
  <c r="C389" i="34" s="1"/>
  <c r="D389" i="34"/>
  <c r="E389" i="34"/>
  <c r="F389" i="34"/>
  <c r="B390" i="34"/>
  <c r="C390" i="34"/>
  <c r="D390" i="34"/>
  <c r="E390" i="34"/>
  <c r="F390" i="34"/>
  <c r="B391" i="34"/>
  <c r="C391" i="34" s="1"/>
  <c r="D391" i="34"/>
  <c r="E391" i="34"/>
  <c r="F391" i="34"/>
  <c r="B392" i="34"/>
  <c r="C392" i="34" s="1"/>
  <c r="D392" i="34"/>
  <c r="E392" i="34"/>
  <c r="F392" i="34"/>
  <c r="B393" i="34"/>
  <c r="C393" i="34" s="1"/>
  <c r="D393" i="34"/>
  <c r="E393" i="34"/>
  <c r="F393" i="34"/>
  <c r="B394" i="34"/>
  <c r="C394" i="34" s="1"/>
  <c r="D394" i="34"/>
  <c r="E394" i="34"/>
  <c r="F394" i="34"/>
  <c r="B395" i="34"/>
  <c r="C395" i="34" s="1"/>
  <c r="D395" i="34"/>
  <c r="E395" i="34"/>
  <c r="F395" i="34"/>
  <c r="B396" i="34"/>
  <c r="C396" i="34" s="1"/>
  <c r="D396" i="34"/>
  <c r="E396" i="34"/>
  <c r="F396" i="34"/>
  <c r="B397" i="34"/>
  <c r="C397" i="34" s="1"/>
  <c r="D397" i="34"/>
  <c r="E397" i="34"/>
  <c r="F397" i="34"/>
  <c r="B398" i="34"/>
  <c r="C398" i="34"/>
  <c r="D398" i="34"/>
  <c r="E398" i="34"/>
  <c r="F398" i="34"/>
  <c r="B399" i="34"/>
  <c r="C399" i="34"/>
  <c r="D399" i="34"/>
  <c r="E399" i="34"/>
  <c r="F399" i="34"/>
  <c r="B400" i="34"/>
  <c r="C400" i="34" s="1"/>
  <c r="D400" i="34"/>
  <c r="E400" i="34"/>
  <c r="F400" i="34"/>
  <c r="B401" i="34"/>
  <c r="C401" i="34" s="1"/>
  <c r="D401" i="34"/>
  <c r="E401" i="34"/>
  <c r="F401" i="34"/>
  <c r="B402" i="34"/>
  <c r="C402" i="34" s="1"/>
  <c r="D402" i="34"/>
  <c r="E402" i="34"/>
  <c r="F402" i="34"/>
  <c r="B403" i="34"/>
  <c r="C403" i="34" s="1"/>
  <c r="D403" i="34"/>
  <c r="E403" i="34"/>
  <c r="F403" i="34"/>
  <c r="B404" i="34"/>
  <c r="C404" i="34" s="1"/>
  <c r="D404" i="34"/>
  <c r="E404" i="34"/>
  <c r="F404" i="34"/>
  <c r="B405" i="34"/>
  <c r="C405" i="34" s="1"/>
  <c r="D405" i="34"/>
  <c r="E405" i="34"/>
  <c r="F405" i="34"/>
  <c r="B406" i="34"/>
  <c r="C406" i="34" s="1"/>
  <c r="D406" i="34"/>
  <c r="E406" i="34"/>
  <c r="F406" i="34"/>
  <c r="B407" i="34"/>
  <c r="C407" i="34" s="1"/>
  <c r="D407" i="34"/>
  <c r="E407" i="34"/>
  <c r="F407" i="34"/>
  <c r="B408" i="34"/>
  <c r="C408" i="34"/>
  <c r="D408" i="34"/>
  <c r="E408" i="34"/>
  <c r="F408" i="34"/>
  <c r="B409" i="34"/>
  <c r="C409" i="34" s="1"/>
  <c r="D409" i="34"/>
  <c r="E409" i="34"/>
  <c r="F409" i="34"/>
  <c r="B410" i="34"/>
  <c r="C410" i="34"/>
  <c r="D410" i="34"/>
  <c r="E410" i="34"/>
  <c r="F410" i="34"/>
  <c r="B411" i="34"/>
  <c r="C411" i="34" s="1"/>
  <c r="D411" i="34"/>
  <c r="E411" i="34"/>
  <c r="F411" i="34"/>
  <c r="B412" i="34"/>
  <c r="C412" i="34" s="1"/>
  <c r="D412" i="34"/>
  <c r="E412" i="34"/>
  <c r="F412" i="34"/>
  <c r="B413" i="34"/>
  <c r="C413" i="34" s="1"/>
  <c r="D413" i="34"/>
  <c r="E413" i="34"/>
  <c r="F413" i="34"/>
  <c r="B414" i="34"/>
  <c r="C414" i="34" s="1"/>
  <c r="D414" i="34"/>
  <c r="E414" i="34"/>
  <c r="F414" i="34"/>
  <c r="B415" i="34"/>
  <c r="C415" i="34" s="1"/>
  <c r="D415" i="34"/>
  <c r="E415" i="34"/>
  <c r="F415" i="34"/>
  <c r="B416" i="34"/>
  <c r="C416" i="34" s="1"/>
  <c r="D416" i="34"/>
  <c r="E416" i="34"/>
  <c r="F416" i="34"/>
  <c r="B417" i="34"/>
  <c r="C417" i="34" s="1"/>
  <c r="D417" i="34"/>
  <c r="E417" i="34"/>
  <c r="F417" i="34"/>
  <c r="B418" i="34"/>
  <c r="C418" i="34"/>
  <c r="D418" i="34"/>
  <c r="E418" i="34"/>
  <c r="F418" i="34"/>
  <c r="B419" i="34"/>
  <c r="C419" i="34" s="1"/>
  <c r="D419" i="34"/>
  <c r="E419" i="34"/>
  <c r="F419" i="34"/>
  <c r="B420" i="34"/>
  <c r="C420" i="34" s="1"/>
  <c r="D420" i="34"/>
  <c r="E420" i="34"/>
  <c r="F420" i="34"/>
  <c r="B421" i="34"/>
  <c r="C421" i="34" s="1"/>
  <c r="D421" i="34"/>
  <c r="E421" i="34"/>
  <c r="F421" i="34"/>
  <c r="B422" i="34"/>
  <c r="C422" i="34"/>
  <c r="D422" i="34"/>
  <c r="E422" i="34"/>
  <c r="F422" i="34"/>
  <c r="B423" i="34"/>
  <c r="C423" i="34" s="1"/>
  <c r="D423" i="34"/>
  <c r="E423" i="34"/>
  <c r="F423" i="34"/>
  <c r="B424" i="34"/>
  <c r="C424" i="34" s="1"/>
  <c r="D424" i="34"/>
  <c r="E424" i="34"/>
  <c r="F424" i="34"/>
  <c r="B425" i="34"/>
  <c r="C425" i="34" s="1"/>
  <c r="D425" i="34"/>
  <c r="E425" i="34"/>
  <c r="F425" i="34"/>
  <c r="B426" i="34"/>
  <c r="C426" i="34"/>
  <c r="D426" i="34"/>
  <c r="E426" i="34"/>
  <c r="F426" i="34"/>
  <c r="B427" i="34"/>
  <c r="C427" i="34" s="1"/>
  <c r="D427" i="34"/>
  <c r="E427" i="34"/>
  <c r="F427" i="34"/>
  <c r="B428" i="34"/>
  <c r="C428" i="34" s="1"/>
  <c r="D428" i="34"/>
  <c r="E428" i="34"/>
  <c r="F428" i="34"/>
  <c r="B429" i="34"/>
  <c r="C429" i="34" s="1"/>
  <c r="D429" i="34"/>
  <c r="E429" i="34"/>
  <c r="F429" i="34"/>
  <c r="B430" i="34"/>
  <c r="C430" i="34"/>
  <c r="D430" i="34"/>
  <c r="E430" i="34"/>
  <c r="F430" i="34"/>
  <c r="B431" i="34"/>
  <c r="C431" i="34" s="1"/>
  <c r="D431" i="34"/>
  <c r="E431" i="34"/>
  <c r="F431" i="34"/>
  <c r="B432" i="34"/>
  <c r="C432" i="34"/>
  <c r="D432" i="34"/>
  <c r="E432" i="34"/>
  <c r="F432" i="34"/>
  <c r="B433" i="34"/>
  <c r="C433" i="34" s="1"/>
  <c r="D433" i="34"/>
  <c r="E433" i="34"/>
  <c r="F433" i="34"/>
  <c r="B434" i="34"/>
  <c r="C434" i="34" s="1"/>
  <c r="D434" i="34"/>
  <c r="E434" i="34"/>
  <c r="F434" i="34"/>
  <c r="B435" i="34"/>
  <c r="C435" i="34" s="1"/>
  <c r="D435" i="34"/>
  <c r="E435" i="34"/>
  <c r="F435" i="34"/>
  <c r="B436" i="34"/>
  <c r="C436" i="34" s="1"/>
  <c r="D436" i="34"/>
  <c r="E436" i="34"/>
  <c r="F436" i="34"/>
  <c r="B437" i="34"/>
  <c r="C437" i="34" s="1"/>
  <c r="D437" i="34"/>
  <c r="E437" i="34"/>
  <c r="F437" i="34"/>
  <c r="B438" i="34"/>
  <c r="C438" i="34" s="1"/>
  <c r="D438" i="34"/>
  <c r="E438" i="34"/>
  <c r="F438" i="34"/>
  <c r="B439" i="34"/>
  <c r="C439" i="34"/>
  <c r="D439" i="34"/>
  <c r="E439" i="34"/>
  <c r="F439" i="34"/>
  <c r="B440" i="34"/>
  <c r="C440" i="34" s="1"/>
  <c r="D440" i="34"/>
  <c r="E440" i="34"/>
  <c r="F440" i="34"/>
  <c r="B441" i="34"/>
  <c r="C441" i="34" s="1"/>
  <c r="D441" i="34"/>
  <c r="E441" i="34"/>
  <c r="F441" i="34"/>
  <c r="B442" i="34"/>
  <c r="C442" i="34"/>
  <c r="D442" i="34"/>
  <c r="E442" i="34"/>
  <c r="F442" i="34"/>
  <c r="B443" i="34"/>
  <c r="C443" i="34" s="1"/>
  <c r="D443" i="34"/>
  <c r="E443" i="34"/>
  <c r="F443" i="34"/>
  <c r="B444" i="34"/>
  <c r="C444" i="34" s="1"/>
  <c r="D444" i="34"/>
  <c r="E444" i="34"/>
  <c r="F444" i="34"/>
  <c r="B445" i="34"/>
  <c r="C445" i="34" s="1"/>
  <c r="D445" i="34"/>
  <c r="E445" i="34"/>
  <c r="F445" i="34"/>
  <c r="B446" i="34"/>
  <c r="C446" i="34" s="1"/>
  <c r="D446" i="34"/>
  <c r="E446" i="34"/>
  <c r="F446" i="34"/>
  <c r="B447" i="34"/>
  <c r="C447" i="34" s="1"/>
  <c r="D447" i="34"/>
  <c r="E447" i="34"/>
  <c r="F447" i="34"/>
  <c r="B448" i="34"/>
  <c r="C448" i="34" s="1"/>
  <c r="D448" i="34"/>
  <c r="E448" i="34"/>
  <c r="F448" i="34"/>
  <c r="B449" i="34"/>
  <c r="C449" i="34" s="1"/>
  <c r="D449" i="34"/>
  <c r="E449" i="34"/>
  <c r="F449" i="34"/>
  <c r="B450" i="34"/>
  <c r="C450" i="34" s="1"/>
  <c r="D450" i="34"/>
  <c r="E450" i="34"/>
  <c r="F450" i="34"/>
  <c r="B451" i="34"/>
  <c r="C451" i="34"/>
  <c r="D451" i="34"/>
  <c r="E451" i="34"/>
  <c r="F451" i="34"/>
  <c r="B452" i="34"/>
  <c r="C452" i="34" s="1"/>
  <c r="D452" i="34"/>
  <c r="E452" i="34"/>
  <c r="F452" i="34"/>
  <c r="B453" i="34"/>
  <c r="C453" i="34"/>
  <c r="D453" i="34"/>
  <c r="E453" i="34"/>
  <c r="F453" i="34"/>
  <c r="B454" i="34"/>
  <c r="C454" i="34" s="1"/>
  <c r="D454" i="34"/>
  <c r="E454" i="34"/>
  <c r="F454" i="34"/>
  <c r="B455" i="34"/>
  <c r="C455" i="34" s="1"/>
  <c r="D455" i="34"/>
  <c r="E455" i="34"/>
  <c r="F455" i="34"/>
  <c r="B456" i="34"/>
  <c r="C456" i="34" s="1"/>
  <c r="D456" i="34"/>
  <c r="E456" i="34"/>
  <c r="F456" i="34"/>
  <c r="B457" i="34"/>
  <c r="C457" i="34" s="1"/>
  <c r="D457" i="34"/>
  <c r="E457" i="34"/>
  <c r="F457" i="34"/>
  <c r="B458" i="34"/>
  <c r="C458" i="34"/>
  <c r="D458" i="34"/>
  <c r="E458" i="34"/>
  <c r="F458" i="34"/>
  <c r="B459" i="34"/>
  <c r="C459" i="34" s="1"/>
  <c r="D459" i="34"/>
  <c r="E459" i="34"/>
  <c r="F459" i="34"/>
  <c r="B460" i="34"/>
  <c r="C460" i="34" s="1"/>
  <c r="D460" i="34"/>
  <c r="E460" i="34"/>
  <c r="F460" i="34"/>
  <c r="B461" i="34"/>
  <c r="C461" i="34"/>
  <c r="D461" i="34"/>
  <c r="E461" i="34"/>
  <c r="F461" i="34"/>
  <c r="B462" i="34"/>
  <c r="C462" i="34" s="1"/>
  <c r="D462" i="34"/>
  <c r="E462" i="34"/>
  <c r="F462" i="34"/>
  <c r="B463" i="34"/>
  <c r="C463" i="34" s="1"/>
  <c r="D463" i="34"/>
  <c r="E463" i="34"/>
  <c r="F463" i="34"/>
  <c r="B464" i="34"/>
  <c r="C464" i="34" s="1"/>
  <c r="D464" i="34"/>
  <c r="E464" i="34"/>
  <c r="F464" i="34"/>
  <c r="B465" i="34"/>
  <c r="C465" i="34"/>
  <c r="D465" i="34"/>
  <c r="E465" i="34"/>
  <c r="F465" i="34"/>
  <c r="B466" i="34"/>
  <c r="C466" i="34" s="1"/>
  <c r="D466" i="34"/>
  <c r="E466" i="34"/>
  <c r="F466" i="34"/>
  <c r="B467" i="34"/>
  <c r="C467" i="34"/>
  <c r="D467" i="34"/>
  <c r="E467" i="34"/>
  <c r="F467" i="34"/>
  <c r="B468" i="34"/>
  <c r="C468" i="34" s="1"/>
  <c r="D468" i="34"/>
  <c r="E468" i="34"/>
  <c r="F468" i="34"/>
  <c r="B469" i="34"/>
  <c r="C469" i="34"/>
  <c r="D469" i="34"/>
  <c r="E469" i="34"/>
  <c r="F469" i="34"/>
  <c r="B470" i="34"/>
  <c r="C470" i="34" s="1"/>
  <c r="D470" i="34"/>
  <c r="E470" i="34"/>
  <c r="F470" i="34"/>
  <c r="B471" i="34"/>
  <c r="C471" i="34" s="1"/>
  <c r="D471" i="34"/>
  <c r="E471" i="34"/>
  <c r="F471" i="34"/>
  <c r="B472" i="34"/>
  <c r="C472" i="34" s="1"/>
  <c r="D472" i="34"/>
  <c r="E472" i="34"/>
  <c r="F472" i="34"/>
  <c r="B473" i="34"/>
  <c r="C473" i="34" s="1"/>
  <c r="D473" i="34"/>
  <c r="E473" i="34"/>
  <c r="F473" i="34"/>
  <c r="B474" i="34"/>
  <c r="C474" i="34"/>
  <c r="D474" i="34"/>
  <c r="E474" i="34"/>
  <c r="F474" i="34"/>
  <c r="B475" i="34"/>
  <c r="C475" i="34" s="1"/>
  <c r="D475" i="34"/>
  <c r="E475" i="34"/>
  <c r="F475" i="34"/>
  <c r="B476" i="34"/>
  <c r="C476" i="34" s="1"/>
  <c r="D476" i="34"/>
  <c r="E476" i="34"/>
  <c r="F476" i="34"/>
  <c r="B477" i="34"/>
  <c r="C477" i="34" s="1"/>
  <c r="D477" i="34"/>
  <c r="E477" i="34"/>
  <c r="F477" i="34"/>
  <c r="B478" i="34"/>
  <c r="C478" i="34" s="1"/>
  <c r="D478" i="34"/>
  <c r="E478" i="34"/>
  <c r="F478" i="34"/>
  <c r="B479" i="34"/>
  <c r="C479" i="34" s="1"/>
  <c r="D479" i="34"/>
  <c r="E479" i="34"/>
  <c r="F479" i="34"/>
  <c r="B480" i="34"/>
  <c r="C480" i="34" s="1"/>
  <c r="D480" i="34"/>
  <c r="E480" i="34"/>
  <c r="F480" i="34"/>
  <c r="B481" i="34"/>
  <c r="C481" i="34"/>
  <c r="D481" i="34"/>
  <c r="E481" i="34"/>
  <c r="F481" i="34"/>
  <c r="B482" i="34"/>
  <c r="C482" i="34"/>
  <c r="D482" i="34"/>
  <c r="E482" i="34"/>
  <c r="F482" i="34"/>
  <c r="B483" i="34"/>
  <c r="C483" i="34"/>
  <c r="D483" i="34"/>
  <c r="E483" i="34"/>
  <c r="F483" i="34"/>
  <c r="B484" i="34"/>
  <c r="C484" i="34" s="1"/>
  <c r="D484" i="34"/>
  <c r="E484" i="34"/>
  <c r="F484" i="34"/>
  <c r="B485" i="34"/>
  <c r="C485" i="34" s="1"/>
  <c r="D485" i="34"/>
  <c r="E485" i="34"/>
  <c r="F485" i="34"/>
  <c r="B486" i="34"/>
  <c r="C486" i="34" s="1"/>
  <c r="D486" i="34"/>
  <c r="E486" i="34"/>
  <c r="F486" i="34"/>
  <c r="B487" i="34"/>
  <c r="C487" i="34" s="1"/>
  <c r="D487" i="34"/>
  <c r="E487" i="34"/>
  <c r="F487" i="34"/>
  <c r="B488" i="34"/>
  <c r="C488" i="34" s="1"/>
  <c r="D488" i="34"/>
  <c r="E488" i="34"/>
  <c r="F488" i="34"/>
  <c r="B489" i="34"/>
  <c r="C489" i="34"/>
  <c r="D489" i="34"/>
  <c r="E489" i="34"/>
  <c r="F489" i="34"/>
  <c r="B490" i="34"/>
  <c r="C490" i="34"/>
  <c r="D490" i="34"/>
  <c r="E490" i="34"/>
  <c r="F490" i="34"/>
  <c r="B491" i="34"/>
  <c r="C491" i="34" s="1"/>
  <c r="D491" i="34"/>
  <c r="E491" i="34"/>
  <c r="F491" i="34"/>
  <c r="B492" i="34"/>
  <c r="C492" i="34" s="1"/>
  <c r="D492" i="34"/>
  <c r="E492" i="34"/>
  <c r="F492" i="34"/>
  <c r="B493" i="34"/>
  <c r="C493" i="34" s="1"/>
  <c r="D493" i="34"/>
  <c r="E493" i="34"/>
  <c r="F493" i="34"/>
  <c r="B494" i="34"/>
  <c r="C494" i="34"/>
  <c r="D494" i="34"/>
  <c r="E494" i="34"/>
  <c r="F494" i="34"/>
  <c r="B495" i="34"/>
  <c r="C495" i="34" s="1"/>
  <c r="D495" i="34"/>
  <c r="E495" i="34"/>
  <c r="F495" i="34"/>
  <c r="B496" i="34"/>
  <c r="C496" i="34" s="1"/>
  <c r="D496" i="34"/>
  <c r="E496" i="34"/>
  <c r="F496" i="34"/>
  <c r="B497" i="34"/>
  <c r="C497" i="34" s="1"/>
  <c r="D497" i="34"/>
  <c r="E497" i="34"/>
  <c r="F497" i="34"/>
  <c r="B498" i="34"/>
  <c r="C498" i="34" s="1"/>
  <c r="D498" i="34"/>
  <c r="E498" i="34"/>
  <c r="F498" i="34"/>
  <c r="B499" i="34"/>
  <c r="C499" i="34" s="1"/>
  <c r="D499" i="34"/>
  <c r="E499" i="34"/>
  <c r="F499" i="34"/>
  <c r="B500" i="34"/>
  <c r="C500" i="34" s="1"/>
  <c r="D500" i="34"/>
  <c r="E500" i="34"/>
  <c r="F500" i="34"/>
  <c r="B501" i="34"/>
  <c r="C501" i="34"/>
  <c r="D501" i="34"/>
  <c r="E501" i="34"/>
  <c r="F501" i="34"/>
  <c r="B502" i="34"/>
  <c r="C502" i="34" s="1"/>
  <c r="D502" i="34"/>
  <c r="E502" i="34"/>
  <c r="F502" i="34"/>
  <c r="B503" i="34"/>
  <c r="C503" i="34"/>
  <c r="D503" i="34"/>
  <c r="E503" i="34"/>
  <c r="F503" i="34"/>
  <c r="B504" i="34"/>
  <c r="C504" i="34" s="1"/>
  <c r="D504" i="34"/>
  <c r="E504" i="34"/>
  <c r="F504" i="34"/>
  <c r="B505" i="34"/>
  <c r="C505" i="34" s="1"/>
  <c r="D505" i="34"/>
  <c r="E505" i="34"/>
  <c r="F505" i="34"/>
  <c r="B506" i="34"/>
  <c r="C506" i="34" s="1"/>
  <c r="D506" i="34"/>
  <c r="E506" i="34"/>
  <c r="F506" i="34"/>
  <c r="B507" i="34"/>
  <c r="C507" i="34" s="1"/>
  <c r="D507" i="34"/>
  <c r="E507" i="34"/>
  <c r="F507" i="34"/>
  <c r="B508" i="34"/>
  <c r="C508" i="34" s="1"/>
  <c r="D508" i="34"/>
  <c r="E508" i="34"/>
  <c r="F508" i="34"/>
  <c r="B509" i="34"/>
  <c r="C509" i="34" s="1"/>
  <c r="D509" i="34"/>
  <c r="E509" i="34"/>
  <c r="F509" i="34"/>
  <c r="B510" i="34"/>
  <c r="C510" i="34" s="1"/>
  <c r="D510" i="34"/>
  <c r="E510" i="34"/>
  <c r="F510" i="34"/>
  <c r="B511" i="34"/>
  <c r="C511" i="34" s="1"/>
  <c r="D511" i="34"/>
  <c r="E511" i="34"/>
  <c r="F511" i="34"/>
  <c r="B512" i="34"/>
  <c r="C512" i="34"/>
  <c r="D512" i="34"/>
  <c r="E512" i="34"/>
  <c r="F512" i="34"/>
  <c r="B513" i="34"/>
  <c r="C513" i="34" s="1"/>
  <c r="D513" i="34"/>
  <c r="E513" i="34"/>
  <c r="F513" i="34"/>
  <c r="B514" i="34"/>
  <c r="C514" i="34" s="1"/>
  <c r="D514" i="34"/>
  <c r="E514" i="34"/>
  <c r="F514" i="34"/>
  <c r="B515" i="34"/>
  <c r="C515" i="34" s="1"/>
  <c r="D515" i="34"/>
  <c r="E515" i="34"/>
  <c r="F515" i="34"/>
  <c r="B516" i="34"/>
  <c r="C516" i="34" s="1"/>
  <c r="D516" i="34"/>
  <c r="E516" i="34"/>
  <c r="F516" i="34"/>
  <c r="B517" i="34"/>
  <c r="C517" i="34"/>
  <c r="D517" i="34"/>
  <c r="E517" i="34"/>
  <c r="F517" i="34"/>
  <c r="B518" i="34"/>
  <c r="C518" i="34" s="1"/>
  <c r="D518" i="34"/>
  <c r="E518" i="34"/>
  <c r="F518" i="34"/>
  <c r="B519" i="34"/>
  <c r="C519" i="34" s="1"/>
  <c r="D519" i="34"/>
  <c r="E519" i="34"/>
  <c r="F519" i="34"/>
  <c r="B520" i="34"/>
  <c r="C520" i="34" s="1"/>
  <c r="D520" i="34"/>
  <c r="E520" i="34"/>
  <c r="F520" i="34"/>
  <c r="B521" i="34"/>
  <c r="C521" i="34" s="1"/>
  <c r="D521" i="34"/>
  <c r="E521" i="34"/>
  <c r="F521" i="34"/>
  <c r="B522" i="34"/>
  <c r="C522" i="34" s="1"/>
  <c r="D522" i="34"/>
  <c r="E522" i="34"/>
  <c r="F522" i="34"/>
  <c r="B523" i="34"/>
  <c r="C523" i="34" s="1"/>
  <c r="D523" i="34"/>
  <c r="E523" i="34"/>
  <c r="F523" i="34"/>
  <c r="B524" i="34"/>
  <c r="C524" i="34"/>
  <c r="D524" i="34"/>
  <c r="E524" i="34"/>
  <c r="F524" i="34"/>
  <c r="B525" i="34"/>
  <c r="C525" i="34" s="1"/>
  <c r="D525" i="34"/>
  <c r="E525" i="34"/>
  <c r="F525" i="34"/>
  <c r="B526" i="34"/>
  <c r="C526" i="34"/>
  <c r="D526" i="34"/>
  <c r="E526" i="34"/>
  <c r="F526" i="34"/>
  <c r="B527" i="34"/>
  <c r="C527" i="34"/>
  <c r="D527" i="34"/>
  <c r="E527" i="34"/>
  <c r="F527" i="34"/>
  <c r="B528" i="34"/>
  <c r="C528" i="34" s="1"/>
  <c r="D528" i="34"/>
  <c r="E528" i="34"/>
  <c r="F528" i="34"/>
  <c r="B529" i="34"/>
  <c r="C529" i="34" s="1"/>
  <c r="D529" i="34"/>
  <c r="E529" i="34"/>
  <c r="F529" i="34"/>
  <c r="B530" i="34"/>
  <c r="C530" i="34" s="1"/>
  <c r="D530" i="34"/>
  <c r="E530" i="34"/>
  <c r="F530" i="34"/>
  <c r="B531" i="34"/>
  <c r="C531" i="34" s="1"/>
  <c r="D531" i="34"/>
  <c r="E531" i="34"/>
  <c r="F531" i="34"/>
  <c r="B532" i="34"/>
  <c r="C532" i="34" s="1"/>
  <c r="D532" i="34"/>
  <c r="E532" i="34"/>
  <c r="F532" i="34"/>
  <c r="B533" i="34"/>
  <c r="C533" i="34"/>
  <c r="D533" i="34"/>
  <c r="E533" i="34"/>
  <c r="F533" i="34"/>
  <c r="B534" i="34"/>
  <c r="C534" i="34"/>
  <c r="D534" i="34"/>
  <c r="E534" i="34"/>
  <c r="F534" i="34"/>
  <c r="B535" i="34"/>
  <c r="C535" i="34" s="1"/>
  <c r="D535" i="34"/>
  <c r="E535" i="34"/>
  <c r="F535" i="34"/>
  <c r="B536" i="34"/>
  <c r="C536" i="34" s="1"/>
  <c r="D536" i="34"/>
  <c r="E536" i="34"/>
  <c r="F536" i="34"/>
  <c r="B537" i="34"/>
  <c r="C537" i="34" s="1"/>
  <c r="D537" i="34"/>
  <c r="E537" i="34"/>
  <c r="F537" i="34"/>
  <c r="B538" i="34"/>
  <c r="C538" i="34"/>
  <c r="D538" i="34"/>
  <c r="E538" i="34"/>
  <c r="F538" i="34"/>
  <c r="B539" i="34"/>
  <c r="C539" i="34" s="1"/>
  <c r="D539" i="34"/>
  <c r="E539" i="34"/>
  <c r="F539" i="34"/>
  <c r="B540" i="34"/>
  <c r="C540" i="34" s="1"/>
  <c r="D540" i="34"/>
  <c r="E540" i="34"/>
  <c r="F540" i="34"/>
  <c r="B541" i="34"/>
  <c r="C541" i="34"/>
  <c r="D541" i="34"/>
  <c r="E541" i="34"/>
  <c r="F541" i="34"/>
  <c r="B542" i="34"/>
  <c r="C542" i="34" s="1"/>
  <c r="D542" i="34"/>
  <c r="E542" i="34"/>
  <c r="F542" i="34"/>
  <c r="B543" i="34"/>
  <c r="C543" i="34" s="1"/>
  <c r="D543" i="34"/>
  <c r="E543" i="34"/>
  <c r="F543" i="34"/>
  <c r="B544" i="34"/>
  <c r="C544" i="34" s="1"/>
  <c r="D544" i="34"/>
  <c r="E544" i="34"/>
  <c r="F544" i="34"/>
  <c r="B545" i="34"/>
  <c r="C545" i="34"/>
  <c r="D545" i="34"/>
  <c r="E545" i="34"/>
  <c r="F545" i="34"/>
  <c r="B546" i="34"/>
  <c r="C546" i="34" s="1"/>
  <c r="D546" i="34"/>
  <c r="E546" i="34"/>
  <c r="F546" i="34"/>
  <c r="B547" i="34"/>
  <c r="C547" i="34"/>
  <c r="D547" i="34"/>
  <c r="E547" i="34"/>
  <c r="F547" i="34"/>
  <c r="B548" i="34"/>
  <c r="C548" i="34" s="1"/>
  <c r="D548" i="34"/>
  <c r="E548" i="34"/>
  <c r="F548" i="34"/>
  <c r="B549" i="34"/>
  <c r="C549" i="34" s="1"/>
  <c r="D549" i="34"/>
  <c r="E549" i="34"/>
  <c r="F549" i="34"/>
  <c r="B550" i="34"/>
  <c r="C550" i="34" s="1"/>
  <c r="D550" i="34"/>
  <c r="E550" i="34"/>
  <c r="F550" i="34"/>
  <c r="B551" i="34"/>
  <c r="C551" i="34" s="1"/>
  <c r="D551" i="34"/>
  <c r="E551" i="34"/>
  <c r="F551" i="34"/>
  <c r="B552" i="34"/>
  <c r="C552" i="34" s="1"/>
  <c r="D552" i="34"/>
  <c r="E552" i="34"/>
  <c r="F552" i="34"/>
  <c r="B553" i="34"/>
  <c r="C553" i="34" s="1"/>
  <c r="D553" i="34"/>
  <c r="E553" i="34"/>
  <c r="F553" i="34"/>
  <c r="B554" i="34"/>
  <c r="C554" i="34"/>
  <c r="D554" i="34"/>
  <c r="E554" i="34"/>
  <c r="F554" i="34"/>
  <c r="B555" i="34"/>
  <c r="C555" i="34"/>
  <c r="D555" i="34"/>
  <c r="E555" i="34"/>
  <c r="F555" i="34"/>
  <c r="B556" i="34"/>
  <c r="C556" i="34" s="1"/>
  <c r="D556" i="34"/>
  <c r="E556" i="34"/>
  <c r="F556" i="34"/>
  <c r="B557" i="34"/>
  <c r="C557" i="34" s="1"/>
  <c r="D557" i="34"/>
  <c r="E557" i="34"/>
  <c r="F557" i="34"/>
  <c r="B558" i="34"/>
  <c r="C558" i="34" s="1"/>
  <c r="D558" i="34"/>
  <c r="E558" i="34"/>
  <c r="F558" i="34"/>
  <c r="B559" i="34"/>
  <c r="C559" i="34" s="1"/>
  <c r="D559" i="34"/>
  <c r="E559" i="34"/>
  <c r="F559" i="34"/>
  <c r="B560" i="34"/>
  <c r="C560" i="34" s="1"/>
  <c r="D560" i="34"/>
  <c r="E560" i="34"/>
  <c r="F560" i="34"/>
  <c r="B561" i="34"/>
  <c r="C561" i="34" s="1"/>
  <c r="D561" i="34"/>
  <c r="E561" i="34"/>
  <c r="F561" i="34"/>
  <c r="B562" i="34"/>
  <c r="C562" i="34"/>
  <c r="D562" i="34"/>
  <c r="E562" i="34"/>
  <c r="F562" i="34"/>
  <c r="B563" i="34"/>
  <c r="C563" i="34"/>
  <c r="D563" i="34"/>
  <c r="E563" i="34"/>
  <c r="F563" i="34"/>
  <c r="B564" i="34"/>
  <c r="C564" i="34" s="1"/>
  <c r="D564" i="34"/>
  <c r="E564" i="34"/>
  <c r="F564" i="34"/>
  <c r="B565" i="34"/>
  <c r="C565" i="34" s="1"/>
  <c r="D565" i="34"/>
  <c r="E565" i="34"/>
  <c r="F565" i="34"/>
  <c r="B566" i="34"/>
  <c r="C566" i="34" s="1"/>
  <c r="D566" i="34"/>
  <c r="E566" i="34"/>
  <c r="F566" i="34"/>
  <c r="B567" i="34"/>
  <c r="C567" i="34" s="1"/>
  <c r="D567" i="34"/>
  <c r="E567" i="34"/>
  <c r="F567" i="34"/>
  <c r="B568" i="34"/>
  <c r="C568" i="34" s="1"/>
  <c r="D568" i="34"/>
  <c r="E568" i="34"/>
  <c r="F568" i="34"/>
  <c r="B569" i="34"/>
  <c r="C569" i="34" s="1"/>
  <c r="D569" i="34"/>
  <c r="E569" i="34"/>
  <c r="F569" i="34"/>
  <c r="B570" i="34"/>
  <c r="C570" i="34"/>
  <c r="D570" i="34"/>
  <c r="E570" i="34"/>
  <c r="F570" i="34"/>
  <c r="B571" i="34"/>
  <c r="C571" i="34" s="1"/>
  <c r="D571" i="34"/>
  <c r="E571" i="34"/>
  <c r="F571" i="34"/>
  <c r="B572" i="34"/>
  <c r="C572" i="34" s="1"/>
  <c r="D572" i="34"/>
  <c r="E572" i="34"/>
  <c r="F572" i="34"/>
  <c r="B573" i="34"/>
  <c r="C573" i="34" s="1"/>
  <c r="D573" i="34"/>
  <c r="E573" i="34"/>
  <c r="F573" i="34"/>
  <c r="B574" i="34"/>
  <c r="C574" i="34" s="1"/>
  <c r="D574" i="34"/>
  <c r="E574" i="34"/>
  <c r="F574" i="34"/>
  <c r="B575" i="34"/>
  <c r="C575" i="34"/>
  <c r="D575" i="34"/>
  <c r="E575" i="34"/>
  <c r="F575" i="34"/>
  <c r="B576" i="34"/>
  <c r="C576" i="34"/>
  <c r="D576" i="34"/>
  <c r="E576" i="34"/>
  <c r="F576" i="34"/>
  <c r="B577" i="34"/>
  <c r="C577" i="34" s="1"/>
  <c r="D577" i="34"/>
  <c r="E577" i="34"/>
  <c r="F577" i="34"/>
  <c r="B578" i="34"/>
  <c r="C578" i="34" s="1"/>
  <c r="D578" i="34"/>
  <c r="E578" i="34"/>
  <c r="F578" i="34"/>
  <c r="B579" i="34"/>
  <c r="C579" i="34"/>
  <c r="D579" i="34"/>
  <c r="E579" i="34"/>
  <c r="F579" i="34"/>
  <c r="B580" i="34"/>
  <c r="C580" i="34" s="1"/>
  <c r="D580" i="34"/>
  <c r="E580" i="34"/>
  <c r="F580" i="34"/>
  <c r="B581" i="34"/>
  <c r="C581" i="34" s="1"/>
  <c r="D581" i="34"/>
  <c r="E581" i="34"/>
  <c r="F581" i="34"/>
  <c r="B582" i="34"/>
  <c r="C582" i="34" s="1"/>
  <c r="D582" i="34"/>
  <c r="E582" i="34"/>
  <c r="F582" i="34"/>
  <c r="B583" i="34"/>
  <c r="C583" i="34"/>
  <c r="D583" i="34"/>
  <c r="E583" i="34"/>
  <c r="F583" i="34"/>
  <c r="B584" i="34"/>
  <c r="C584" i="34" s="1"/>
  <c r="D584" i="34"/>
  <c r="E584" i="34"/>
  <c r="F584" i="34"/>
  <c r="B585" i="34"/>
  <c r="C585" i="34" s="1"/>
  <c r="D585" i="34"/>
  <c r="E585" i="34"/>
  <c r="F585" i="34"/>
  <c r="B586" i="34"/>
  <c r="C586" i="34" s="1"/>
  <c r="D586" i="34"/>
  <c r="E586" i="34"/>
  <c r="F586" i="34"/>
  <c r="B587" i="34"/>
  <c r="C587" i="34" s="1"/>
  <c r="D587" i="34"/>
  <c r="E587" i="34"/>
  <c r="F587" i="34"/>
  <c r="B588" i="34"/>
  <c r="C588" i="34" s="1"/>
  <c r="D588" i="34"/>
  <c r="E588" i="34"/>
  <c r="F588" i="34"/>
  <c r="B589" i="34"/>
  <c r="C589" i="34" s="1"/>
  <c r="D589" i="34"/>
  <c r="E589" i="34"/>
  <c r="F589" i="34"/>
  <c r="B590" i="34"/>
  <c r="C590" i="34"/>
  <c r="D590" i="34"/>
  <c r="E590" i="34"/>
  <c r="F590" i="34"/>
  <c r="B591" i="34"/>
  <c r="C591" i="34"/>
  <c r="D591" i="34"/>
  <c r="E591" i="34"/>
  <c r="F591" i="34"/>
  <c r="B592" i="34"/>
  <c r="C592" i="34" s="1"/>
  <c r="D592" i="34"/>
  <c r="E592" i="34"/>
  <c r="F592" i="34"/>
  <c r="B593" i="34"/>
  <c r="C593" i="34" s="1"/>
  <c r="D593" i="34"/>
  <c r="E593" i="34"/>
  <c r="F593" i="34"/>
  <c r="B594" i="34"/>
  <c r="C594" i="34" s="1"/>
  <c r="D594" i="34"/>
  <c r="E594" i="34"/>
  <c r="F594" i="34"/>
  <c r="B595" i="34"/>
  <c r="C595" i="34" s="1"/>
  <c r="D595" i="34"/>
  <c r="E595" i="34"/>
  <c r="F595" i="34"/>
  <c r="B596" i="34"/>
  <c r="C596" i="34" s="1"/>
  <c r="D596" i="34"/>
  <c r="E596" i="34"/>
  <c r="F596" i="34"/>
  <c r="B597" i="34"/>
  <c r="C597" i="34" s="1"/>
  <c r="D597" i="34"/>
  <c r="E597" i="34"/>
  <c r="F597" i="34"/>
  <c r="B598" i="34"/>
  <c r="C598" i="34" s="1"/>
  <c r="D598" i="34"/>
  <c r="E598" i="34"/>
  <c r="F598" i="34"/>
  <c r="B599" i="34"/>
  <c r="C599" i="34" s="1"/>
  <c r="D599" i="34"/>
  <c r="E599" i="34"/>
  <c r="F599" i="34"/>
  <c r="B600" i="34"/>
  <c r="C600" i="34" s="1"/>
  <c r="D600" i="34"/>
  <c r="E600" i="34"/>
  <c r="F600" i="34"/>
  <c r="B601" i="34"/>
  <c r="C601" i="34" s="1"/>
  <c r="D601" i="34"/>
  <c r="E601" i="34"/>
  <c r="F601" i="34"/>
  <c r="B602" i="34"/>
  <c r="C602" i="34"/>
  <c r="D602" i="34"/>
  <c r="E602" i="34"/>
  <c r="F602" i="34"/>
  <c r="B603" i="34"/>
  <c r="C603" i="34" s="1"/>
  <c r="D603" i="34"/>
  <c r="E603" i="34"/>
  <c r="F603" i="34"/>
  <c r="B604" i="34"/>
  <c r="C604" i="34"/>
  <c r="D604" i="34"/>
  <c r="E604" i="34"/>
  <c r="F604" i="34"/>
  <c r="B605" i="34"/>
  <c r="C605" i="34" s="1"/>
  <c r="D605" i="34"/>
  <c r="E605" i="34"/>
  <c r="F605" i="34"/>
  <c r="B606" i="34"/>
  <c r="C606" i="34" s="1"/>
  <c r="D606" i="34"/>
  <c r="E606" i="34"/>
  <c r="F606" i="34"/>
  <c r="B607" i="34"/>
  <c r="C607" i="34" s="1"/>
  <c r="D607" i="34"/>
  <c r="E607" i="34"/>
  <c r="F607" i="34"/>
  <c r="B608" i="34"/>
  <c r="C608" i="34" s="1"/>
  <c r="D608" i="34"/>
  <c r="E608" i="34"/>
  <c r="F608" i="34"/>
  <c r="B609" i="34"/>
  <c r="C609" i="34" s="1"/>
  <c r="D609" i="34"/>
  <c r="E609" i="34"/>
  <c r="F609" i="34"/>
  <c r="B610" i="34"/>
  <c r="C610" i="34" s="1"/>
  <c r="D610" i="34"/>
  <c r="E610" i="34"/>
  <c r="F610" i="34"/>
  <c r="B611" i="34"/>
  <c r="C611" i="34" s="1"/>
  <c r="D611" i="34"/>
  <c r="E611" i="34"/>
  <c r="F611" i="34"/>
  <c r="B612" i="34"/>
  <c r="C612" i="34" s="1"/>
  <c r="D612" i="34"/>
  <c r="E612" i="34"/>
  <c r="F612" i="34"/>
  <c r="B613" i="34"/>
  <c r="C613" i="34"/>
  <c r="D613" i="34"/>
  <c r="E613" i="34"/>
  <c r="F613" i="34"/>
  <c r="B614" i="34"/>
  <c r="C614" i="34"/>
  <c r="D614" i="34"/>
  <c r="E614" i="34"/>
  <c r="F614" i="34"/>
  <c r="B615" i="34"/>
  <c r="C615" i="34" s="1"/>
  <c r="D615" i="34"/>
  <c r="E615" i="34"/>
  <c r="F615" i="34"/>
  <c r="B616" i="34"/>
  <c r="C616" i="34" s="1"/>
  <c r="D616" i="34"/>
  <c r="E616" i="34"/>
  <c r="F616" i="34"/>
  <c r="B617" i="34"/>
  <c r="C617" i="34" s="1"/>
  <c r="D617" i="34"/>
  <c r="E617" i="34"/>
  <c r="F617" i="34"/>
  <c r="B618" i="34"/>
  <c r="C618" i="34"/>
  <c r="D618" i="34"/>
  <c r="E618" i="34"/>
  <c r="F618" i="34"/>
  <c r="B619" i="34"/>
  <c r="C619" i="34" s="1"/>
  <c r="D619" i="34"/>
  <c r="E619" i="34"/>
  <c r="F619" i="34"/>
  <c r="B620" i="34"/>
  <c r="C620" i="34" s="1"/>
  <c r="D620" i="34"/>
  <c r="E620" i="34"/>
  <c r="F620" i="34"/>
  <c r="B621" i="34"/>
  <c r="C621" i="34"/>
  <c r="D621" i="34"/>
  <c r="E621" i="34"/>
  <c r="F621" i="34"/>
  <c r="B622" i="34"/>
  <c r="C622" i="34"/>
  <c r="D622" i="34"/>
  <c r="E622" i="34"/>
  <c r="F622" i="34"/>
  <c r="B623" i="34"/>
  <c r="C623" i="34" s="1"/>
  <c r="D623" i="34"/>
  <c r="E623" i="34"/>
  <c r="F623" i="34"/>
  <c r="B624" i="34"/>
  <c r="C624" i="34" s="1"/>
  <c r="D624" i="34"/>
  <c r="E624" i="34"/>
  <c r="F624" i="34"/>
  <c r="B625" i="34"/>
  <c r="C625" i="34" s="1"/>
  <c r="D625" i="34"/>
  <c r="E625" i="34"/>
  <c r="F625" i="34"/>
  <c r="B626" i="34"/>
  <c r="C626" i="34" s="1"/>
  <c r="D626" i="34"/>
  <c r="E626" i="34"/>
  <c r="F626" i="34"/>
  <c r="B627" i="34"/>
  <c r="C627" i="34"/>
  <c r="D627" i="34"/>
  <c r="E627" i="34"/>
  <c r="F627" i="34"/>
  <c r="B628" i="34"/>
  <c r="C628" i="34" s="1"/>
  <c r="D628" i="34"/>
  <c r="E628" i="34"/>
  <c r="F628" i="34"/>
  <c r="B629" i="34"/>
  <c r="C629" i="34"/>
  <c r="D629" i="34"/>
  <c r="E629" i="34"/>
  <c r="F629" i="34"/>
  <c r="B630" i="34"/>
  <c r="C630" i="34" s="1"/>
  <c r="D630" i="34"/>
  <c r="E630" i="34"/>
  <c r="F630" i="34"/>
  <c r="B631" i="34"/>
  <c r="C631" i="34" s="1"/>
  <c r="D631" i="34"/>
  <c r="E631" i="34"/>
  <c r="F631" i="34"/>
  <c r="B632" i="34"/>
  <c r="C632" i="34" s="1"/>
  <c r="D632" i="34"/>
  <c r="E632" i="34"/>
  <c r="F632" i="34"/>
  <c r="B633" i="34"/>
  <c r="C633" i="34" s="1"/>
  <c r="D633" i="34"/>
  <c r="E633" i="34"/>
  <c r="F633" i="34"/>
  <c r="B634" i="34"/>
  <c r="C634" i="34"/>
  <c r="D634" i="34"/>
  <c r="E634" i="34"/>
  <c r="F634" i="34"/>
  <c r="B635" i="34"/>
  <c r="C635" i="34" s="1"/>
  <c r="D635" i="34"/>
  <c r="E635" i="34"/>
  <c r="F635" i="34"/>
  <c r="B636" i="34"/>
  <c r="C636" i="34" s="1"/>
  <c r="D636" i="34"/>
  <c r="E636" i="34"/>
  <c r="F636" i="34"/>
  <c r="B637" i="34"/>
  <c r="C637" i="34" s="1"/>
  <c r="D637" i="34"/>
  <c r="E637" i="34"/>
  <c r="F637" i="34"/>
  <c r="B638" i="34"/>
  <c r="C638" i="34" s="1"/>
  <c r="D638" i="34"/>
  <c r="E638" i="34"/>
  <c r="F638" i="34"/>
  <c r="B639" i="34"/>
  <c r="C639" i="34" s="1"/>
  <c r="D639" i="34"/>
  <c r="E639" i="34"/>
  <c r="F639" i="34"/>
  <c r="B640" i="34"/>
  <c r="C640" i="34" s="1"/>
  <c r="D640" i="34"/>
  <c r="E640" i="34"/>
  <c r="F640" i="34"/>
  <c r="B641" i="34"/>
  <c r="C641" i="34"/>
  <c r="D641" i="34"/>
  <c r="E641" i="34"/>
  <c r="F641" i="34"/>
  <c r="B642" i="34"/>
  <c r="C642" i="34"/>
  <c r="D642" i="34"/>
  <c r="E642" i="34"/>
  <c r="F642" i="34"/>
  <c r="B643" i="34"/>
  <c r="C643" i="34"/>
  <c r="D643" i="34"/>
  <c r="E643" i="34"/>
  <c r="F643" i="34"/>
  <c r="B644" i="34"/>
  <c r="C644" i="34" s="1"/>
  <c r="D644" i="34"/>
  <c r="E644" i="34"/>
  <c r="F644" i="34"/>
  <c r="B645" i="34"/>
  <c r="C645" i="34" s="1"/>
  <c r="D645" i="34"/>
  <c r="E645" i="34"/>
  <c r="F645" i="34"/>
  <c r="B646" i="34"/>
  <c r="C646" i="34" s="1"/>
  <c r="D646" i="34"/>
  <c r="E646" i="34"/>
  <c r="F646" i="34"/>
  <c r="B647" i="34"/>
  <c r="C647" i="34" s="1"/>
  <c r="D647" i="34"/>
  <c r="E647" i="34"/>
  <c r="F647" i="34"/>
  <c r="B648" i="34"/>
  <c r="C648" i="34" s="1"/>
  <c r="D648" i="34"/>
  <c r="E648" i="34"/>
  <c r="F648" i="34"/>
  <c r="B649" i="34"/>
  <c r="C649" i="34"/>
  <c r="D649" i="34"/>
  <c r="E649" i="34"/>
  <c r="F649" i="34"/>
  <c r="B650" i="34"/>
  <c r="C650" i="34" s="1"/>
  <c r="D650" i="34"/>
  <c r="E650" i="34"/>
  <c r="F650" i="34"/>
  <c r="B651" i="34"/>
  <c r="C651" i="34" s="1"/>
  <c r="D651" i="34"/>
  <c r="E651" i="34"/>
  <c r="F651" i="34"/>
  <c r="B652" i="34"/>
  <c r="C652" i="34" s="1"/>
  <c r="D652" i="34"/>
  <c r="E652" i="34"/>
  <c r="F652" i="34"/>
  <c r="B653" i="34"/>
  <c r="C653" i="34" s="1"/>
  <c r="D653" i="34"/>
  <c r="E653" i="34"/>
  <c r="F653" i="34"/>
  <c r="B654" i="34"/>
  <c r="C654" i="34"/>
  <c r="D654" i="34"/>
  <c r="E654" i="34"/>
  <c r="F654" i="34"/>
  <c r="B655" i="34"/>
  <c r="C655" i="34" s="1"/>
  <c r="D655" i="34"/>
  <c r="E655" i="34"/>
  <c r="F655" i="34"/>
  <c r="B656" i="34"/>
  <c r="C656" i="34"/>
  <c r="D656" i="34"/>
  <c r="E656" i="34"/>
  <c r="F656" i="34"/>
  <c r="B657" i="34"/>
  <c r="C657" i="34" s="1"/>
  <c r="D657" i="34"/>
  <c r="E657" i="34"/>
  <c r="F657" i="34"/>
  <c r="B658" i="34"/>
  <c r="C658" i="34" s="1"/>
  <c r="D658" i="34"/>
  <c r="E658" i="34"/>
  <c r="F658" i="34"/>
  <c r="B659" i="34"/>
  <c r="C659" i="34" s="1"/>
  <c r="D659" i="34"/>
  <c r="E659" i="34"/>
  <c r="F659" i="34"/>
  <c r="B660" i="34"/>
  <c r="C660" i="34" s="1"/>
  <c r="D660" i="34"/>
  <c r="E660" i="34"/>
  <c r="F660" i="34"/>
  <c r="B661" i="34"/>
  <c r="C661" i="34" s="1"/>
  <c r="D661" i="34"/>
  <c r="E661" i="34"/>
  <c r="F661" i="34"/>
  <c r="B662" i="34"/>
  <c r="C662" i="34" s="1"/>
  <c r="D662" i="34"/>
  <c r="E662" i="34"/>
  <c r="F662" i="34"/>
  <c r="B663" i="34"/>
  <c r="C663" i="34"/>
  <c r="D663" i="34"/>
  <c r="E663" i="34"/>
  <c r="F663" i="34"/>
  <c r="B664" i="34"/>
  <c r="C664" i="34" s="1"/>
  <c r="D664" i="34"/>
  <c r="E664" i="34"/>
  <c r="F664" i="34"/>
  <c r="B665" i="34"/>
  <c r="C665" i="34"/>
  <c r="D665" i="34"/>
  <c r="E665" i="34"/>
  <c r="F665" i="34"/>
  <c r="B666" i="34"/>
  <c r="C666" i="34" s="1"/>
  <c r="D666" i="34"/>
  <c r="E666" i="34"/>
  <c r="F666" i="34"/>
  <c r="B667" i="34"/>
  <c r="C667" i="34" s="1"/>
  <c r="D667" i="34"/>
  <c r="E667" i="34"/>
  <c r="F667" i="34"/>
  <c r="B668" i="34"/>
  <c r="C668" i="34" s="1"/>
  <c r="D668" i="34"/>
  <c r="E668" i="34"/>
  <c r="F668" i="34"/>
  <c r="B669" i="34"/>
  <c r="C669" i="34" s="1"/>
  <c r="D669" i="34"/>
  <c r="E669" i="34"/>
  <c r="F669" i="34"/>
  <c r="B670" i="34"/>
  <c r="C670" i="34" s="1"/>
  <c r="D670" i="34"/>
  <c r="E670" i="34"/>
  <c r="F670" i="34"/>
  <c r="B671" i="34"/>
  <c r="C671" i="34" s="1"/>
  <c r="D671" i="34"/>
  <c r="E671" i="34"/>
  <c r="F671" i="34"/>
  <c r="B672" i="34"/>
  <c r="C672" i="34" s="1"/>
  <c r="D672" i="34"/>
  <c r="E672" i="34"/>
  <c r="F672" i="34"/>
  <c r="B673" i="34"/>
  <c r="C673" i="34"/>
  <c r="D673" i="34"/>
  <c r="E673" i="34"/>
  <c r="F673" i="34"/>
  <c r="B674" i="34"/>
  <c r="C674" i="34" s="1"/>
  <c r="D674" i="34"/>
  <c r="E674" i="34"/>
  <c r="F674" i="34"/>
  <c r="B675" i="34"/>
  <c r="C675" i="34" s="1"/>
  <c r="D675" i="34"/>
  <c r="E675" i="34"/>
  <c r="F675" i="34"/>
  <c r="B676" i="34"/>
  <c r="C676" i="34" s="1"/>
  <c r="D676" i="34"/>
  <c r="E676" i="34"/>
  <c r="F676" i="34"/>
  <c r="E62" i="34"/>
  <c r="F62" i="34"/>
  <c r="D62" i="34"/>
  <c r="B62" i="34"/>
  <c r="C62" i="34" s="1"/>
  <c r="E13" i="34"/>
  <c r="E17" i="34"/>
  <c r="E19" i="34"/>
  <c r="E22" i="34"/>
  <c r="E23" i="34"/>
  <c r="E24" i="34"/>
  <c r="E25" i="34"/>
  <c r="E26" i="34"/>
  <c r="E30" i="34"/>
  <c r="E32" i="34"/>
  <c r="F32" i="34"/>
  <c r="E34" i="34"/>
  <c r="F34" i="34"/>
  <c r="F36" i="34"/>
  <c r="E38" i="34"/>
  <c r="F40" i="34"/>
  <c r="F44" i="34"/>
  <c r="E45" i="34"/>
  <c r="E46" i="34"/>
  <c r="F48" i="34"/>
  <c r="E52" i="34"/>
  <c r="E56" i="34"/>
  <c r="E57" i="34"/>
  <c r="E58" i="34"/>
  <c r="E60" i="34"/>
  <c r="F10" i="34"/>
  <c r="C30" i="34"/>
  <c r="C34" i="34"/>
  <c r="C36" i="34"/>
  <c r="C38" i="34"/>
  <c r="C44" i="34"/>
  <c r="C48" i="34"/>
  <c r="C52" i="34"/>
  <c r="C56" i="34"/>
  <c r="B57" i="34"/>
  <c r="F57" i="34" s="1"/>
  <c r="B58" i="34"/>
  <c r="F58" i="34" s="1"/>
  <c r="B59" i="34"/>
  <c r="C59" i="34" s="1"/>
  <c r="B60" i="34"/>
  <c r="F60" i="34" s="1"/>
  <c r="B61" i="34"/>
  <c r="C61" i="34" s="1"/>
  <c r="B42" i="34"/>
  <c r="F42" i="34" s="1"/>
  <c r="B43" i="34"/>
  <c r="C43" i="34" s="1"/>
  <c r="B44" i="34"/>
  <c r="E44" i="34" s="1"/>
  <c r="B45" i="34"/>
  <c r="C45" i="34" s="1"/>
  <c r="B46" i="34"/>
  <c r="F46" i="34" s="1"/>
  <c r="B47" i="34"/>
  <c r="E47" i="34" s="1"/>
  <c r="B48" i="34"/>
  <c r="E48" i="34" s="1"/>
  <c r="B49" i="34"/>
  <c r="E49" i="34" s="1"/>
  <c r="B50" i="34"/>
  <c r="F50" i="34" s="1"/>
  <c r="B51" i="34"/>
  <c r="C51" i="34" s="1"/>
  <c r="B52" i="34"/>
  <c r="F52" i="34" s="1"/>
  <c r="B53" i="34"/>
  <c r="C53" i="34" s="1"/>
  <c r="B54" i="34"/>
  <c r="F54" i="34" s="1"/>
  <c r="B55" i="34"/>
  <c r="E55" i="34" s="1"/>
  <c r="B56" i="34"/>
  <c r="F56" i="34" s="1"/>
  <c r="C23" i="34"/>
  <c r="B14" i="34"/>
  <c r="C14" i="34" s="1"/>
  <c r="B16" i="34"/>
  <c r="C16" i="34" s="1"/>
  <c r="B23" i="34"/>
  <c r="F23" i="34" s="1"/>
  <c r="B25" i="34"/>
  <c r="C25" i="34" s="1"/>
  <c r="B28" i="34"/>
  <c r="F28" i="34" s="1"/>
  <c r="B31" i="34"/>
  <c r="E31" i="34" s="1"/>
  <c r="B34" i="34"/>
  <c r="B39" i="34"/>
  <c r="E39" i="34" s="1"/>
  <c r="B41" i="34"/>
  <c r="F41" i="34" s="1"/>
  <c r="B11" i="34"/>
  <c r="C11" i="34" s="1"/>
  <c r="H7" i="33"/>
  <c r="I7" i="33"/>
  <c r="H8" i="33"/>
  <c r="I8" i="33"/>
  <c r="H9" i="33"/>
  <c r="I9" i="33"/>
  <c r="H10" i="33"/>
  <c r="I10" i="33"/>
  <c r="H11" i="33"/>
  <c r="I11" i="33"/>
  <c r="H12" i="33"/>
  <c r="I12" i="33"/>
  <c r="H13" i="33"/>
  <c r="I13" i="33"/>
  <c r="H14" i="33"/>
  <c r="I14" i="33"/>
  <c r="H15" i="33"/>
  <c r="I15" i="33"/>
  <c r="H16" i="33"/>
  <c r="I16" i="33"/>
  <c r="H17" i="33"/>
  <c r="I17" i="33"/>
  <c r="H18" i="33"/>
  <c r="I18" i="33"/>
  <c r="H19" i="33"/>
  <c r="I19" i="33"/>
  <c r="H20" i="33"/>
  <c r="I20" i="33"/>
  <c r="H21" i="33"/>
  <c r="I21" i="33"/>
  <c r="H22" i="33"/>
  <c r="I22" i="33"/>
  <c r="H23" i="33"/>
  <c r="I23" i="33"/>
  <c r="H24" i="33"/>
  <c r="I24" i="33"/>
  <c r="H25" i="33"/>
  <c r="I25" i="33"/>
  <c r="H26" i="33"/>
  <c r="I26" i="33"/>
  <c r="H27" i="33"/>
  <c r="I27" i="33"/>
  <c r="H28" i="33"/>
  <c r="I28" i="33"/>
  <c r="H29" i="33"/>
  <c r="I29" i="33"/>
  <c r="H30" i="33"/>
  <c r="I30" i="33"/>
  <c r="H31" i="33"/>
  <c r="I31" i="33"/>
  <c r="H32" i="33"/>
  <c r="I32" i="33"/>
  <c r="H33" i="33"/>
  <c r="I33" i="33"/>
  <c r="H34" i="33"/>
  <c r="I34" i="33"/>
  <c r="H35" i="33"/>
  <c r="I35" i="33"/>
  <c r="H36" i="33"/>
  <c r="I36" i="33"/>
  <c r="H37" i="33"/>
  <c r="I37" i="33"/>
  <c r="H38" i="33"/>
  <c r="I38" i="33"/>
  <c r="H39" i="33"/>
  <c r="I39" i="33"/>
  <c r="H40" i="33"/>
  <c r="I40" i="33"/>
  <c r="H41" i="33"/>
  <c r="I41" i="33"/>
  <c r="H42" i="33"/>
  <c r="I42" i="33"/>
  <c r="H43" i="33"/>
  <c r="I43" i="33"/>
  <c r="H44" i="33"/>
  <c r="I44" i="33"/>
  <c r="H45" i="33"/>
  <c r="I45" i="33"/>
  <c r="H46" i="33"/>
  <c r="I46" i="33"/>
  <c r="H47" i="33"/>
  <c r="I47" i="33"/>
  <c r="H48" i="33"/>
  <c r="I48" i="33"/>
  <c r="H49" i="33"/>
  <c r="I49" i="33"/>
  <c r="H50" i="33"/>
  <c r="I50" i="33"/>
  <c r="H51" i="33"/>
  <c r="I51" i="33"/>
  <c r="H52" i="33"/>
  <c r="I52" i="33"/>
  <c r="H53" i="33"/>
  <c r="I53" i="33"/>
  <c r="H54" i="33"/>
  <c r="I54" i="33"/>
  <c r="H55" i="33"/>
  <c r="I55" i="33"/>
  <c r="H56" i="33"/>
  <c r="I56" i="33"/>
  <c r="H57" i="33"/>
  <c r="I57" i="33"/>
  <c r="I6" i="33"/>
  <c r="H6" i="33"/>
  <c r="D19" i="33"/>
  <c r="E19" i="33"/>
  <c r="F19" i="33"/>
  <c r="C19" i="33"/>
  <c r="A7" i="33"/>
  <c r="B7" i="33"/>
  <c r="C7" i="33"/>
  <c r="D7" i="33"/>
  <c r="E7" i="33"/>
  <c r="F7" i="33"/>
  <c r="A8" i="33"/>
  <c r="B12" i="34" s="1"/>
  <c r="C12" i="34" s="1"/>
  <c r="B8" i="33"/>
  <c r="C8" i="33"/>
  <c r="D8" i="33"/>
  <c r="E8" i="33"/>
  <c r="F8" i="33"/>
  <c r="A9" i="33"/>
  <c r="B13" i="34" s="1"/>
  <c r="C13" i="34" s="1"/>
  <c r="B9" i="33"/>
  <c r="C9" i="33"/>
  <c r="D9" i="33"/>
  <c r="E9" i="33"/>
  <c r="F9" i="33"/>
  <c r="A10" i="33"/>
  <c r="B10" i="33"/>
  <c r="C10" i="33"/>
  <c r="D10" i="33"/>
  <c r="E10" i="33"/>
  <c r="F10" i="33"/>
  <c r="A11" i="33"/>
  <c r="B15" i="34" s="1"/>
  <c r="C15" i="34" s="1"/>
  <c r="B11" i="33"/>
  <c r="C11" i="33"/>
  <c r="D11" i="33"/>
  <c r="E11" i="33"/>
  <c r="F11" i="33"/>
  <c r="A12" i="33"/>
  <c r="B12" i="33"/>
  <c r="C12" i="33"/>
  <c r="D12" i="33"/>
  <c r="E12" i="33"/>
  <c r="F12" i="33"/>
  <c r="A13" i="33"/>
  <c r="B17" i="34" s="1"/>
  <c r="C17" i="34" s="1"/>
  <c r="B13" i="33"/>
  <c r="C13" i="33"/>
  <c r="D13" i="33"/>
  <c r="E13" i="33"/>
  <c r="F13" i="33"/>
  <c r="A14" i="33"/>
  <c r="B18" i="34" s="1"/>
  <c r="C18" i="34" s="1"/>
  <c r="B14" i="33"/>
  <c r="C14" i="33"/>
  <c r="D14" i="33"/>
  <c r="E14" i="33"/>
  <c r="F14" i="33"/>
  <c r="A15" i="33"/>
  <c r="B19" i="34" s="1"/>
  <c r="C19" i="34" s="1"/>
  <c r="B15" i="33"/>
  <c r="C15" i="33"/>
  <c r="D15" i="33"/>
  <c r="E15" i="33"/>
  <c r="F15" i="33"/>
  <c r="A16" i="33"/>
  <c r="B20" i="34" s="1"/>
  <c r="C20" i="34" s="1"/>
  <c r="B16" i="33"/>
  <c r="C16" i="33"/>
  <c r="D16" i="33"/>
  <c r="E16" i="33"/>
  <c r="F16" i="33"/>
  <c r="A18" i="33"/>
  <c r="B22" i="34" s="1"/>
  <c r="C22" i="34" s="1"/>
  <c r="B18" i="33"/>
  <c r="C18" i="33"/>
  <c r="D18" i="33"/>
  <c r="E18" i="33"/>
  <c r="F18" i="33"/>
  <c r="A17" i="33"/>
  <c r="B21" i="34" s="1"/>
  <c r="C21" i="34" s="1"/>
  <c r="B17" i="33"/>
  <c r="C17" i="33"/>
  <c r="D17" i="33"/>
  <c r="E17" i="33"/>
  <c r="F17" i="33"/>
  <c r="A20" i="33"/>
  <c r="B24" i="34" s="1"/>
  <c r="C24" i="34" s="1"/>
  <c r="B20" i="33"/>
  <c r="C20" i="33"/>
  <c r="D20" i="33"/>
  <c r="E20" i="33"/>
  <c r="F20" i="33"/>
  <c r="A21" i="33"/>
  <c r="B21" i="33"/>
  <c r="C21" i="33"/>
  <c r="D21" i="33"/>
  <c r="E21" i="33"/>
  <c r="F21" i="33"/>
  <c r="A22" i="33"/>
  <c r="B26" i="34" s="1"/>
  <c r="C26" i="34" s="1"/>
  <c r="B22" i="33"/>
  <c r="C22" i="33"/>
  <c r="D22" i="33"/>
  <c r="E22" i="33"/>
  <c r="F22" i="33"/>
  <c r="A23" i="33"/>
  <c r="B27" i="34" s="1"/>
  <c r="C27" i="34" s="1"/>
  <c r="B23" i="33"/>
  <c r="C23" i="33"/>
  <c r="D23" i="33"/>
  <c r="E23" i="33"/>
  <c r="F23" i="33"/>
  <c r="A24" i="33"/>
  <c r="B24" i="33"/>
  <c r="C24" i="33"/>
  <c r="D24" i="33"/>
  <c r="E24" i="33"/>
  <c r="F24" i="33"/>
  <c r="A25" i="33"/>
  <c r="B29" i="34" s="1"/>
  <c r="C29" i="34" s="1"/>
  <c r="B25" i="33"/>
  <c r="C25" i="33"/>
  <c r="D25" i="33"/>
  <c r="E25" i="33"/>
  <c r="F25" i="33"/>
  <c r="A26" i="33"/>
  <c r="B30" i="34" s="1"/>
  <c r="F30" i="34" s="1"/>
  <c r="B26" i="33"/>
  <c r="C26" i="33"/>
  <c r="D26" i="33"/>
  <c r="E26" i="33"/>
  <c r="F26" i="33"/>
  <c r="A27" i="33"/>
  <c r="B27" i="33"/>
  <c r="C27" i="33"/>
  <c r="D27" i="33"/>
  <c r="E27" i="33"/>
  <c r="F27" i="33"/>
  <c r="A28" i="33"/>
  <c r="B32" i="34" s="1"/>
  <c r="C32" i="34" s="1"/>
  <c r="B28" i="33"/>
  <c r="C28" i="33"/>
  <c r="D28" i="33"/>
  <c r="E28" i="33"/>
  <c r="F28" i="33"/>
  <c r="A29" i="33"/>
  <c r="B33" i="34" s="1"/>
  <c r="F33" i="34" s="1"/>
  <c r="B29" i="33"/>
  <c r="C29" i="33"/>
  <c r="D29" i="33"/>
  <c r="E29" i="33"/>
  <c r="F29" i="33"/>
  <c r="A30" i="33"/>
  <c r="B30" i="33"/>
  <c r="C30" i="33"/>
  <c r="D30" i="33"/>
  <c r="E30" i="33"/>
  <c r="F30" i="33"/>
  <c r="A31" i="33"/>
  <c r="B35" i="34" s="1"/>
  <c r="C35" i="34" s="1"/>
  <c r="B31" i="33"/>
  <c r="C31" i="33"/>
  <c r="D31" i="33"/>
  <c r="E31" i="33"/>
  <c r="F31" i="33"/>
  <c r="A32" i="33"/>
  <c r="B36" i="34" s="1"/>
  <c r="E36" i="34" s="1"/>
  <c r="B32" i="33"/>
  <c r="C32" i="33"/>
  <c r="D32" i="33"/>
  <c r="E32" i="33"/>
  <c r="F32" i="33"/>
  <c r="A33" i="33"/>
  <c r="B37" i="34" s="1"/>
  <c r="C37" i="34" s="1"/>
  <c r="B33" i="33"/>
  <c r="C33" i="33"/>
  <c r="D33" i="33"/>
  <c r="E33" i="33"/>
  <c r="F33" i="33"/>
  <c r="A34" i="33"/>
  <c r="B38" i="34" s="1"/>
  <c r="F38" i="34" s="1"/>
  <c r="B34" i="33"/>
  <c r="C34" i="33"/>
  <c r="D34" i="33"/>
  <c r="E34" i="33"/>
  <c r="F34" i="33"/>
  <c r="A35" i="33"/>
  <c r="B35" i="33"/>
  <c r="C35" i="33"/>
  <c r="D35" i="33"/>
  <c r="E35" i="33"/>
  <c r="F35" i="33"/>
  <c r="A36" i="33"/>
  <c r="B40" i="34" s="1"/>
  <c r="C40" i="34" s="1"/>
  <c r="B36" i="33"/>
  <c r="C36" i="33"/>
  <c r="D36" i="33"/>
  <c r="E36" i="33"/>
  <c r="F36" i="33"/>
  <c r="A37" i="33"/>
  <c r="B37" i="33"/>
  <c r="C37" i="33"/>
  <c r="D37" i="33"/>
  <c r="E37" i="33"/>
  <c r="F37" i="33"/>
  <c r="A38" i="33"/>
  <c r="B38" i="33"/>
  <c r="C38" i="33"/>
  <c r="D38" i="33"/>
  <c r="E38" i="33"/>
  <c r="F38" i="33"/>
  <c r="A39" i="33"/>
  <c r="B39" i="33"/>
  <c r="C39" i="33"/>
  <c r="D39" i="33"/>
  <c r="E39" i="33"/>
  <c r="F39" i="33"/>
  <c r="A40" i="33"/>
  <c r="B40" i="33"/>
  <c r="C40" i="33"/>
  <c r="D40" i="33"/>
  <c r="E40" i="33"/>
  <c r="F40" i="33"/>
  <c r="A41" i="33"/>
  <c r="B41" i="33"/>
  <c r="C41" i="33"/>
  <c r="D41" i="33"/>
  <c r="E41" i="33"/>
  <c r="F41" i="33"/>
  <c r="A42" i="33"/>
  <c r="B42" i="33"/>
  <c r="C42" i="33"/>
  <c r="D42" i="33"/>
  <c r="E42" i="33"/>
  <c r="F42" i="33"/>
  <c r="A43" i="33"/>
  <c r="B43" i="33"/>
  <c r="C43" i="33"/>
  <c r="D43" i="33"/>
  <c r="E43" i="33"/>
  <c r="F43" i="33"/>
  <c r="A44" i="33"/>
  <c r="B44" i="33"/>
  <c r="C44" i="33"/>
  <c r="D44" i="33"/>
  <c r="E44" i="33"/>
  <c r="F44" i="33"/>
  <c r="A45" i="33"/>
  <c r="B45" i="33"/>
  <c r="C45" i="33"/>
  <c r="D45" i="33"/>
  <c r="E45" i="33"/>
  <c r="F45" i="33"/>
  <c r="A46" i="33"/>
  <c r="B46" i="33"/>
  <c r="C46" i="33"/>
  <c r="D46" i="33"/>
  <c r="E46" i="33"/>
  <c r="F46" i="33"/>
  <c r="A47" i="33"/>
  <c r="B47" i="33"/>
  <c r="C47" i="33"/>
  <c r="D47" i="33"/>
  <c r="E47" i="33"/>
  <c r="F47" i="33"/>
  <c r="A48" i="33"/>
  <c r="B48" i="33"/>
  <c r="C48" i="33"/>
  <c r="D48" i="33"/>
  <c r="E48" i="33"/>
  <c r="F48" i="33"/>
  <c r="A49" i="33"/>
  <c r="B49" i="33"/>
  <c r="C49" i="33"/>
  <c r="D49" i="33"/>
  <c r="E49" i="33"/>
  <c r="F49" i="33"/>
  <c r="A50" i="33"/>
  <c r="B50" i="33"/>
  <c r="C50" i="33"/>
  <c r="D50" i="33"/>
  <c r="E50" i="33"/>
  <c r="F50" i="33"/>
  <c r="A51" i="33"/>
  <c r="B51" i="33"/>
  <c r="C51" i="33"/>
  <c r="D51" i="33"/>
  <c r="E51" i="33"/>
  <c r="F51" i="33"/>
  <c r="A52" i="33"/>
  <c r="B52" i="33"/>
  <c r="C52" i="33"/>
  <c r="D52" i="33"/>
  <c r="E52" i="33"/>
  <c r="F52" i="33"/>
  <c r="A53" i="33"/>
  <c r="B53" i="33"/>
  <c r="C53" i="33"/>
  <c r="D53" i="33"/>
  <c r="E53" i="33"/>
  <c r="F53" i="33"/>
  <c r="A54" i="33"/>
  <c r="B54" i="33"/>
  <c r="C54" i="33"/>
  <c r="D54" i="33"/>
  <c r="E54" i="33"/>
  <c r="F54" i="33"/>
  <c r="A55" i="33"/>
  <c r="B55" i="33"/>
  <c r="C55" i="33"/>
  <c r="D55" i="33"/>
  <c r="E55" i="33"/>
  <c r="F55" i="33"/>
  <c r="A56" i="33"/>
  <c r="B56" i="33"/>
  <c r="C56" i="33"/>
  <c r="D56" i="33"/>
  <c r="E56" i="33"/>
  <c r="F56" i="33"/>
  <c r="B57" i="33"/>
  <c r="C57" i="33"/>
  <c r="D57" i="33"/>
  <c r="E57" i="33"/>
  <c r="F57" i="33"/>
  <c r="B6" i="33"/>
  <c r="C6" i="33"/>
  <c r="D6" i="33"/>
  <c r="E6" i="33"/>
  <c r="F6" i="33"/>
  <c r="A6" i="33"/>
  <c r="B10" i="34" s="1"/>
  <c r="C10" i="34" s="1"/>
  <c r="A1" i="33"/>
  <c r="E18" i="34" l="1"/>
  <c r="C50" i="34"/>
  <c r="E40" i="34"/>
  <c r="E33" i="34"/>
  <c r="F24" i="34"/>
  <c r="E15" i="34"/>
  <c r="E41" i="34"/>
  <c r="E14" i="34"/>
  <c r="E50" i="34"/>
  <c r="E54" i="34"/>
  <c r="C42" i="34"/>
  <c r="C28" i="34"/>
  <c r="E37" i="34"/>
  <c r="E53" i="34"/>
  <c r="C60" i="34"/>
  <c r="E29" i="34"/>
  <c r="E21" i="34"/>
  <c r="C58" i="34"/>
  <c r="E42" i="34"/>
  <c r="E35" i="34"/>
  <c r="E27" i="34"/>
  <c r="C57" i="34"/>
  <c r="C49" i="34"/>
  <c r="C41" i="34"/>
  <c r="C33" i="34"/>
  <c r="F61" i="34"/>
  <c r="F53" i="34"/>
  <c r="F49" i="34"/>
  <c r="F45" i="34"/>
  <c r="F37" i="34"/>
  <c r="F29" i="34"/>
  <c r="F25" i="34"/>
  <c r="F21" i="34"/>
  <c r="F17" i="34"/>
  <c r="F13" i="34"/>
  <c r="E61" i="34"/>
  <c r="C47" i="34"/>
  <c r="C31" i="34"/>
  <c r="C39" i="34"/>
  <c r="E28" i="34"/>
  <c r="E20" i="34"/>
  <c r="E12" i="34"/>
  <c r="C55" i="34"/>
  <c r="F20" i="34"/>
  <c r="F16" i="34"/>
  <c r="F12" i="34"/>
  <c r="C54" i="34"/>
  <c r="C46" i="34"/>
  <c r="E16" i="34"/>
  <c r="F59" i="34"/>
  <c r="F55" i="34"/>
  <c r="F51" i="34"/>
  <c r="F47" i="34"/>
  <c r="F43" i="34"/>
  <c r="F39" i="34"/>
  <c r="F35" i="34"/>
  <c r="F31" i="34"/>
  <c r="F27" i="34"/>
  <c r="F19" i="34"/>
  <c r="F15" i="34"/>
  <c r="F11" i="34"/>
  <c r="E59" i="34"/>
  <c r="E51" i="34"/>
  <c r="E43" i="34"/>
  <c r="E11" i="34"/>
  <c r="E10" i="34"/>
  <c r="F26" i="34"/>
  <c r="F22" i="34"/>
  <c r="F18" i="34"/>
  <c r="F14" i="34"/>
  <c r="K9" i="29" l="1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8" i="29"/>
  <c r="B9" i="23" l="1"/>
  <c r="D9" i="23"/>
  <c r="E9" i="23"/>
  <c r="B10" i="23"/>
  <c r="D10" i="23"/>
  <c r="E10" i="23"/>
  <c r="B11" i="23"/>
  <c r="D11" i="23"/>
  <c r="E11" i="23"/>
  <c r="B12" i="23"/>
  <c r="D12" i="23"/>
  <c r="E12" i="23"/>
  <c r="B13" i="23"/>
  <c r="D13" i="23"/>
  <c r="E13" i="23"/>
  <c r="B14" i="23"/>
  <c r="D14" i="23"/>
  <c r="E14" i="23"/>
  <c r="B15" i="23"/>
  <c r="D15" i="23"/>
  <c r="E15" i="23"/>
  <c r="B16" i="23"/>
  <c r="D16" i="23"/>
  <c r="E16" i="23"/>
  <c r="B17" i="23"/>
  <c r="D17" i="23"/>
  <c r="E17" i="23"/>
  <c r="B18" i="23"/>
  <c r="D18" i="23"/>
  <c r="E18" i="23"/>
  <c r="B19" i="23"/>
  <c r="D19" i="23"/>
  <c r="E19" i="23"/>
  <c r="B20" i="23"/>
  <c r="D20" i="23"/>
  <c r="E20" i="23"/>
  <c r="B21" i="23"/>
  <c r="D21" i="23"/>
  <c r="E21" i="23"/>
  <c r="B22" i="23"/>
  <c r="D22" i="23"/>
  <c r="E22" i="23"/>
  <c r="B23" i="23"/>
  <c r="D23" i="23"/>
  <c r="E23" i="23"/>
  <c r="B24" i="23"/>
  <c r="D24" i="23"/>
  <c r="E24" i="23"/>
  <c r="B25" i="23"/>
  <c r="D25" i="23"/>
  <c r="E25" i="23"/>
  <c r="B26" i="23"/>
  <c r="D26" i="23"/>
  <c r="E26" i="23"/>
  <c r="B27" i="23"/>
  <c r="D27" i="23"/>
  <c r="E27" i="23"/>
  <c r="B28" i="23"/>
  <c r="D28" i="23"/>
  <c r="E28" i="23"/>
  <c r="B29" i="23"/>
  <c r="D29" i="23"/>
  <c r="E29" i="23"/>
  <c r="B30" i="23"/>
  <c r="D30" i="23"/>
  <c r="E30" i="23"/>
  <c r="B31" i="23"/>
  <c r="D31" i="23"/>
  <c r="E31" i="23"/>
  <c r="B32" i="23"/>
  <c r="D32" i="23"/>
  <c r="E32" i="23"/>
  <c r="B33" i="23"/>
  <c r="D33" i="23"/>
  <c r="E33" i="23"/>
  <c r="B34" i="23"/>
  <c r="D34" i="23"/>
  <c r="E34" i="23"/>
  <c r="B35" i="23"/>
  <c r="D35" i="23"/>
  <c r="E35" i="23"/>
  <c r="B36" i="23"/>
  <c r="D36" i="23"/>
  <c r="E36" i="23"/>
  <c r="B37" i="23"/>
  <c r="D37" i="23"/>
  <c r="E37" i="23"/>
  <c r="B38" i="23"/>
  <c r="D38" i="23"/>
  <c r="E38" i="23"/>
  <c r="B39" i="23"/>
  <c r="D39" i="23"/>
  <c r="E39" i="23"/>
  <c r="B40" i="23"/>
  <c r="D40" i="23"/>
  <c r="E40" i="23"/>
  <c r="B41" i="23"/>
  <c r="D41" i="23"/>
  <c r="E41" i="23"/>
  <c r="B42" i="23"/>
  <c r="D42" i="23"/>
  <c r="E42" i="23"/>
  <c r="B43" i="23"/>
  <c r="D43" i="23"/>
  <c r="E43" i="23"/>
  <c r="B44" i="23"/>
  <c r="D44" i="23"/>
  <c r="E44" i="23"/>
  <c r="B45" i="23"/>
  <c r="D45" i="23"/>
  <c r="E45" i="23"/>
  <c r="B46" i="23"/>
  <c r="D46" i="23"/>
  <c r="E46" i="23"/>
  <c r="B47" i="23"/>
  <c r="D47" i="23"/>
  <c r="E47" i="23"/>
  <c r="B48" i="23"/>
  <c r="D48" i="23"/>
  <c r="E48" i="23"/>
  <c r="B49" i="23"/>
  <c r="D49" i="23"/>
  <c r="E49" i="23"/>
  <c r="B50" i="23"/>
  <c r="D50" i="23"/>
  <c r="E50" i="23"/>
  <c r="B51" i="23"/>
  <c r="D51" i="23"/>
  <c r="E51" i="23"/>
  <c r="B52" i="23"/>
  <c r="D52" i="23"/>
  <c r="E52" i="23"/>
  <c r="B53" i="23"/>
  <c r="D53" i="23"/>
  <c r="E53" i="23"/>
  <c r="B54" i="23"/>
  <c r="D54" i="23"/>
  <c r="E54" i="23"/>
  <c r="B55" i="23"/>
  <c r="D55" i="23"/>
  <c r="E55" i="23"/>
  <c r="B56" i="23"/>
  <c r="D56" i="23"/>
  <c r="E56" i="23"/>
  <c r="B57" i="23"/>
  <c r="D57" i="23"/>
  <c r="E57" i="23"/>
  <c r="B58" i="23"/>
  <c r="D58" i="23"/>
  <c r="E58" i="23"/>
  <c r="B59" i="23"/>
  <c r="D59" i="23"/>
  <c r="E59" i="23"/>
  <c r="B60" i="23"/>
  <c r="D60" i="23"/>
  <c r="E60" i="23"/>
  <c r="B61" i="23"/>
  <c r="D61" i="23"/>
  <c r="E61" i="23"/>
  <c r="B62" i="23"/>
  <c r="D62" i="23"/>
  <c r="E62" i="23"/>
  <c r="B63" i="23"/>
  <c r="D63" i="23"/>
  <c r="E63" i="23"/>
  <c r="E8" i="23"/>
  <c r="D8" i="23"/>
  <c r="B8" i="23"/>
  <c r="B30" i="29"/>
  <c r="C30" i="29"/>
  <c r="D30" i="29"/>
  <c r="E30" i="29"/>
  <c r="F30" i="29"/>
  <c r="B31" i="29"/>
  <c r="C31" i="29"/>
  <c r="D31" i="29"/>
  <c r="E31" i="29"/>
  <c r="F31" i="29"/>
  <c r="B32" i="29"/>
  <c r="C32" i="29"/>
  <c r="D32" i="29"/>
  <c r="E32" i="29"/>
  <c r="F32" i="29"/>
  <c r="I32" i="29"/>
  <c r="B33" i="29"/>
  <c r="C33" i="29"/>
  <c r="D33" i="29"/>
  <c r="E33" i="29"/>
  <c r="F33" i="29"/>
  <c r="B34" i="29"/>
  <c r="C34" i="29"/>
  <c r="D34" i="29"/>
  <c r="E34" i="29"/>
  <c r="F34" i="29"/>
  <c r="B35" i="29"/>
  <c r="C35" i="29"/>
  <c r="D35" i="29"/>
  <c r="E35" i="29"/>
  <c r="F35" i="29"/>
  <c r="B36" i="29"/>
  <c r="C36" i="29"/>
  <c r="D36" i="29"/>
  <c r="E36" i="29"/>
  <c r="F36" i="29"/>
  <c r="B37" i="29"/>
  <c r="C37" i="29"/>
  <c r="D37" i="29"/>
  <c r="E37" i="29"/>
  <c r="F37" i="29"/>
  <c r="B38" i="29"/>
  <c r="C38" i="29"/>
  <c r="D38" i="29"/>
  <c r="E38" i="29"/>
  <c r="F38" i="29"/>
  <c r="B39" i="29"/>
  <c r="C39" i="29"/>
  <c r="D39" i="29"/>
  <c r="E39" i="29"/>
  <c r="F39" i="29"/>
  <c r="B40" i="29"/>
  <c r="C40" i="29"/>
  <c r="D40" i="29"/>
  <c r="E40" i="29"/>
  <c r="H40" i="29"/>
  <c r="F40" i="29"/>
  <c r="I40" i="29"/>
  <c r="B41" i="29"/>
  <c r="C41" i="29"/>
  <c r="D41" i="29"/>
  <c r="E41" i="29"/>
  <c r="F41" i="29"/>
  <c r="I41" i="29"/>
  <c r="B42" i="29"/>
  <c r="C42" i="29"/>
  <c r="D42" i="29"/>
  <c r="E42" i="29"/>
  <c r="F42" i="29"/>
  <c r="B43" i="29"/>
  <c r="C43" i="29"/>
  <c r="D43" i="29"/>
  <c r="E43" i="29"/>
  <c r="F43" i="29"/>
  <c r="B44" i="29"/>
  <c r="C44" i="29"/>
  <c r="D44" i="29"/>
  <c r="E44" i="29"/>
  <c r="H44" i="29"/>
  <c r="F44" i="29"/>
  <c r="I44" i="29"/>
  <c r="B45" i="29"/>
  <c r="C45" i="29"/>
  <c r="D45" i="29"/>
  <c r="E45" i="29"/>
  <c r="F45" i="29"/>
  <c r="B46" i="29"/>
  <c r="C46" i="29"/>
  <c r="D46" i="29"/>
  <c r="E46" i="29"/>
  <c r="F46" i="29"/>
  <c r="B47" i="29"/>
  <c r="C47" i="29"/>
  <c r="H47" i="29"/>
  <c r="D47" i="29"/>
  <c r="E47" i="29"/>
  <c r="F47" i="29"/>
  <c r="B48" i="29"/>
  <c r="C48" i="29"/>
  <c r="D48" i="29"/>
  <c r="E48" i="29"/>
  <c r="F48" i="29"/>
  <c r="I48" i="29"/>
  <c r="B49" i="29"/>
  <c r="C49" i="29"/>
  <c r="D49" i="29"/>
  <c r="E49" i="29"/>
  <c r="F49" i="29"/>
  <c r="B50" i="29"/>
  <c r="C50" i="29"/>
  <c r="D50" i="29"/>
  <c r="E50" i="29"/>
  <c r="F50" i="29"/>
  <c r="B51" i="29"/>
  <c r="C51" i="29"/>
  <c r="D51" i="29"/>
  <c r="E51" i="29"/>
  <c r="F51" i="29"/>
  <c r="B52" i="29"/>
  <c r="C52" i="29"/>
  <c r="D52" i="29"/>
  <c r="E52" i="29"/>
  <c r="H52" i="29"/>
  <c r="F52" i="29"/>
  <c r="B53" i="29"/>
  <c r="C53" i="29"/>
  <c r="D53" i="29"/>
  <c r="E53" i="29"/>
  <c r="F53" i="29"/>
  <c r="I53" i="29"/>
  <c r="B54" i="29"/>
  <c r="C54" i="29"/>
  <c r="D54" i="29"/>
  <c r="E54" i="29"/>
  <c r="F54" i="29"/>
  <c r="B55" i="29"/>
  <c r="C55" i="29"/>
  <c r="D55" i="29"/>
  <c r="E55" i="29"/>
  <c r="F55" i="29"/>
  <c r="B56" i="29"/>
  <c r="C56" i="29"/>
  <c r="D56" i="29"/>
  <c r="E56" i="29"/>
  <c r="H56" i="29"/>
  <c r="F56" i="29"/>
  <c r="I56" i="29"/>
  <c r="B57" i="29"/>
  <c r="C57" i="29"/>
  <c r="D57" i="29"/>
  <c r="E57" i="29"/>
  <c r="F57" i="29"/>
  <c r="B58" i="29"/>
  <c r="C58" i="29"/>
  <c r="D58" i="29"/>
  <c r="E58" i="29"/>
  <c r="F58" i="29"/>
  <c r="B59" i="29"/>
  <c r="C59" i="29"/>
  <c r="D59" i="29"/>
  <c r="E59" i="29"/>
  <c r="F59" i="29"/>
  <c r="I59" i="29"/>
  <c r="B60" i="29"/>
  <c r="C60" i="29"/>
  <c r="D60" i="29"/>
  <c r="E60" i="29"/>
  <c r="F60" i="29"/>
  <c r="I60" i="29"/>
  <c r="B61" i="29"/>
  <c r="C61" i="29"/>
  <c r="D61" i="29"/>
  <c r="E61" i="29"/>
  <c r="F61" i="29"/>
  <c r="B62" i="29"/>
  <c r="C62" i="29"/>
  <c r="D62" i="29"/>
  <c r="E62" i="29"/>
  <c r="F62" i="29"/>
  <c r="C63" i="29"/>
  <c r="H63" i="29"/>
  <c r="D63" i="29"/>
  <c r="E63" i="29"/>
  <c r="F63" i="29"/>
  <c r="I63" i="29"/>
  <c r="B29" i="29"/>
  <c r="C29" i="29"/>
  <c r="D29" i="29"/>
  <c r="E29" i="29"/>
  <c r="H29" i="29"/>
  <c r="F29" i="29"/>
  <c r="B27" i="29"/>
  <c r="C27" i="29"/>
  <c r="C28" i="29"/>
  <c r="D27" i="29"/>
  <c r="E27" i="29"/>
  <c r="F27" i="29"/>
  <c r="B26" i="29"/>
  <c r="C26" i="29"/>
  <c r="D26" i="29"/>
  <c r="E26" i="29"/>
  <c r="F26" i="29"/>
  <c r="B25" i="29"/>
  <c r="C25" i="29"/>
  <c r="D25" i="29"/>
  <c r="E25" i="29"/>
  <c r="H25" i="29"/>
  <c r="F25" i="29"/>
  <c r="D28" i="29"/>
  <c r="F28" i="29"/>
  <c r="H30" i="29"/>
  <c r="I31" i="29"/>
  <c r="H34" i="29"/>
  <c r="H38" i="29"/>
  <c r="I39" i="29"/>
  <c r="H45" i="29"/>
  <c r="H49" i="29"/>
  <c r="H54" i="29"/>
  <c r="H57" i="29"/>
  <c r="H61" i="29"/>
  <c r="H35" i="29"/>
  <c r="H36" i="29"/>
  <c r="I36" i="29"/>
  <c r="H43" i="29"/>
  <c r="H48" i="29"/>
  <c r="H51" i="29"/>
  <c r="H55" i="29"/>
  <c r="H59" i="29"/>
  <c r="B24" i="29"/>
  <c r="C24" i="29"/>
  <c r="D24" i="29"/>
  <c r="E24" i="29"/>
  <c r="H24" i="29"/>
  <c r="F24" i="29"/>
  <c r="C23" i="29"/>
  <c r="B22" i="29"/>
  <c r="C22" i="29"/>
  <c r="D22" i="29"/>
  <c r="D23" i="29"/>
  <c r="E22" i="29"/>
  <c r="F22" i="29"/>
  <c r="E23" i="29"/>
  <c r="I22" i="29"/>
  <c r="B21" i="29"/>
  <c r="C21" i="29"/>
  <c r="D21" i="29"/>
  <c r="E21" i="29"/>
  <c r="F21" i="29"/>
  <c r="B20" i="29"/>
  <c r="C20" i="29"/>
  <c r="D20" i="29"/>
  <c r="E20" i="29"/>
  <c r="F20" i="29"/>
  <c r="D19" i="29"/>
  <c r="E19" i="29"/>
  <c r="F19" i="29"/>
  <c r="C19" i="29"/>
  <c r="B9" i="29"/>
  <c r="C9" i="29"/>
  <c r="D9" i="29"/>
  <c r="E9" i="29"/>
  <c r="F9" i="29"/>
  <c r="I9" i="29"/>
  <c r="B10" i="29"/>
  <c r="C10" i="29"/>
  <c r="I10" i="29"/>
  <c r="D10" i="29"/>
  <c r="E10" i="29"/>
  <c r="F10" i="29"/>
  <c r="B11" i="29"/>
  <c r="C11" i="29"/>
  <c r="D11" i="29"/>
  <c r="E11" i="29"/>
  <c r="H11" i="29"/>
  <c r="F11" i="29"/>
  <c r="B12" i="29"/>
  <c r="C12" i="29"/>
  <c r="D12" i="29"/>
  <c r="E12" i="29"/>
  <c r="F12" i="29"/>
  <c r="B13" i="29"/>
  <c r="C13" i="29"/>
  <c r="D13" i="29"/>
  <c r="E13" i="29"/>
  <c r="F13" i="29"/>
  <c r="I13" i="29"/>
  <c r="B14" i="29"/>
  <c r="C14" i="29"/>
  <c r="D14" i="29"/>
  <c r="E14" i="29"/>
  <c r="F14" i="29"/>
  <c r="B15" i="29"/>
  <c r="C15" i="29"/>
  <c r="D15" i="29"/>
  <c r="E15" i="29"/>
  <c r="H15" i="29"/>
  <c r="F15" i="29"/>
  <c r="I15" i="29"/>
  <c r="B16" i="29"/>
  <c r="C16" i="29"/>
  <c r="D16" i="29"/>
  <c r="E16" i="29"/>
  <c r="F16" i="29"/>
  <c r="I16" i="29"/>
  <c r="B17" i="29"/>
  <c r="C17" i="29"/>
  <c r="D17" i="29"/>
  <c r="E17" i="29"/>
  <c r="F17" i="29"/>
  <c r="I17" i="29"/>
  <c r="B18" i="29"/>
  <c r="C18" i="29"/>
  <c r="I18" i="29"/>
  <c r="D18" i="29"/>
  <c r="E18" i="29"/>
  <c r="F18" i="29"/>
  <c r="I11" i="29"/>
  <c r="H12" i="29"/>
  <c r="I12" i="29"/>
  <c r="I14" i="29"/>
  <c r="I20" i="29"/>
  <c r="H16" i="29"/>
  <c r="H20" i="29"/>
  <c r="I33" i="29"/>
  <c r="I37" i="29"/>
  <c r="I45" i="29"/>
  <c r="H53" i="29"/>
  <c r="H58" i="29"/>
  <c r="I61" i="29"/>
  <c r="H62" i="29"/>
  <c r="H32" i="29"/>
  <c r="H42" i="29"/>
  <c r="H46" i="29"/>
  <c r="H50" i="29"/>
  <c r="H60" i="29"/>
  <c r="D8" i="29"/>
  <c r="E8" i="29"/>
  <c r="F8" i="29"/>
  <c r="B8" i="29"/>
  <c r="C8" i="29"/>
  <c r="H41" i="29"/>
  <c r="H39" i="29"/>
  <c r="H37" i="29"/>
  <c r="H33" i="29"/>
  <c r="H31" i="29"/>
  <c r="H17" i="29"/>
  <c r="H13" i="29"/>
  <c r="H9" i="29"/>
  <c r="H27" i="29"/>
  <c r="I25" i="29"/>
  <c r="E28" i="29"/>
  <c r="H28" i="29"/>
  <c r="I28" i="29"/>
  <c r="I49" i="29"/>
  <c r="I57" i="29"/>
  <c r="I29" i="29"/>
  <c r="H26" i="29"/>
  <c r="I51" i="29"/>
  <c r="I35" i="29"/>
  <c r="I43" i="29"/>
  <c r="I27" i="29"/>
  <c r="I55" i="29"/>
  <c r="I47" i="29"/>
  <c r="I24" i="29"/>
  <c r="I19" i="29"/>
  <c r="F23" i="29"/>
  <c r="H23" i="29"/>
  <c r="H22" i="29"/>
  <c r="I52" i="29"/>
  <c r="I26" i="29"/>
  <c r="H10" i="29"/>
  <c r="H14" i="29"/>
  <c r="H18" i="29"/>
  <c r="I30" i="29"/>
  <c r="I34" i="29"/>
  <c r="I38" i="29"/>
  <c r="I42" i="29"/>
  <c r="I46" i="29"/>
  <c r="I50" i="29"/>
  <c r="I54" i="29"/>
  <c r="I58" i="29"/>
  <c r="I62" i="29"/>
  <c r="I8" i="29"/>
  <c r="H8" i="29"/>
  <c r="H19" i="29"/>
  <c r="I21" i="29"/>
  <c r="H21" i="29"/>
  <c r="I23" i="29"/>
</calcChain>
</file>

<file path=xl/sharedStrings.xml><?xml version="1.0" encoding="utf-8"?>
<sst xmlns="http://schemas.openxmlformats.org/spreadsheetml/2006/main" count="2225" uniqueCount="208">
  <si>
    <t>Kreisfreie Stadt
Landkreis
(Großstadt, Umland)
Statistische Region
Land</t>
  </si>
  <si>
    <t>in der Familie wird vorrangig nicht deutsch gesprochen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</si>
  <si>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</si>
  <si>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</si>
  <si>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</si>
  <si>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</si>
  <si>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</si>
  <si>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</si>
  <si>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</si>
  <si>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</si>
  <si>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</si>
  <si>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</si>
  <si>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</si>
  <si>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</si>
  <si>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</si>
  <si>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</si>
  <si>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</si>
  <si>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</si>
  <si>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</si>
  <si>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</si>
  <si>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</si>
  <si>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</si>
  <si>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</si>
  <si>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</si>
  <si>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</si>
  <si>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</si>
  <si>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</si>
  <si>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</si>
  <si>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</si>
  <si>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</si>
  <si>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</si>
  <si>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</si>
  <si>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</si>
  <si>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</si>
  <si>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</si>
  <si>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</si>
  <si>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</si>
  <si>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</si>
  <si>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</si>
  <si>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</si>
  <si>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</si>
  <si>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</si>
  <si>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</si>
  <si>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</si>
  <si>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</si>
  <si>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</si>
  <si>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</si>
  <si>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</si>
  <si>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</si>
  <si>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</si>
  <si>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</si>
  <si>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</si>
  <si>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</si>
  <si>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</si>
  <si>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</si>
  <si>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</si>
  <si>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</si>
  <si>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</si>
  <si>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</si>
  <si>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</si>
  <si>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</si>
  <si>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</si>
  <si>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</si>
  <si>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</si>
  <si>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</si>
  <si>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</si>
  <si>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</si>
  <si>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</si>
  <si>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</si>
  <si>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</si>
  <si>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</si>
  <si>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</si>
  <si>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Weser-Ems   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</si>
  <si>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</si>
  <si>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</si>
  <si>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</si>
  <si>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Hildesheim,Stadt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</si>
  <si>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</si>
  <si>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</si>
  <si>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</si>
  <si>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</si>
  <si>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</si>
  <si>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</si>
  <si>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</si>
  <si>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</si>
  <si>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</si>
  <si>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</si>
  <si>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</si>
  <si>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</si>
  <si>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</si>
  <si>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</si>
  <si>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</si>
  <si>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Delmenhorst,Stadt      </t>
  </si>
  <si>
    <t xml:space="preserve">Emden,Stadt            </t>
  </si>
  <si>
    <t xml:space="preserve">Osnabrück,Stadt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</si>
  <si>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</si>
  <si>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</si>
  <si>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</si>
  <si>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</si>
  <si>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</si>
  <si>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</si>
  <si>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</si>
  <si>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</si>
  <si>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</si>
  <si>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</si>
  <si>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</si>
  <si>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 xml:space="preserve">      </t>
  </si>
  <si>
    <t xml:space="preserve">NIEDERSACHSEN          </t>
  </si>
  <si>
    <t xml:space="preserve">Braunschweig           </t>
  </si>
  <si>
    <t xml:space="preserve">Hannover               </t>
  </si>
  <si>
    <t xml:space="preserve">101   </t>
  </si>
  <si>
    <t xml:space="preserve">102   </t>
  </si>
  <si>
    <t xml:space="preserve">103   </t>
  </si>
  <si>
    <t xml:space="preserve">151   </t>
  </si>
  <si>
    <t xml:space="preserve">153   </t>
  </si>
  <si>
    <t xml:space="preserve">154   </t>
  </si>
  <si>
    <t xml:space="preserve">155   </t>
  </si>
  <si>
    <t xml:space="preserve">157   </t>
  </si>
  <si>
    <t xml:space="preserve">158   </t>
  </si>
  <si>
    <t xml:space="preserve">1     </t>
  </si>
  <si>
    <t>241001</t>
  </si>
  <si>
    <t xml:space="preserve">241   </t>
  </si>
  <si>
    <t xml:space="preserve">251   </t>
  </si>
  <si>
    <t xml:space="preserve">252   </t>
  </si>
  <si>
    <t>254021</t>
  </si>
  <si>
    <t xml:space="preserve">254   </t>
  </si>
  <si>
    <t xml:space="preserve">255   </t>
  </si>
  <si>
    <t xml:space="preserve">256   </t>
  </si>
  <si>
    <t xml:space="preserve">257   </t>
  </si>
  <si>
    <t xml:space="preserve">2     </t>
  </si>
  <si>
    <t xml:space="preserve">351   </t>
  </si>
  <si>
    <t xml:space="preserve">352   </t>
  </si>
  <si>
    <t xml:space="preserve">353   </t>
  </si>
  <si>
    <t xml:space="preserve">354   </t>
  </si>
  <si>
    <t xml:space="preserve">355   </t>
  </si>
  <si>
    <t xml:space="preserve">356   </t>
  </si>
  <si>
    <t xml:space="preserve">357   </t>
  </si>
  <si>
    <t xml:space="preserve">358   </t>
  </si>
  <si>
    <t xml:space="preserve">359   </t>
  </si>
  <si>
    <t xml:space="preserve">360   </t>
  </si>
  <si>
    <t xml:space="preserve">361   </t>
  </si>
  <si>
    <t xml:space="preserve">3     </t>
  </si>
  <si>
    <t xml:space="preserve">401   </t>
  </si>
  <si>
    <t xml:space="preserve">402   </t>
  </si>
  <si>
    <t xml:space="preserve">403   </t>
  </si>
  <si>
    <t xml:space="preserve">404   </t>
  </si>
  <si>
    <t xml:space="preserve">405   </t>
  </si>
  <si>
    <t xml:space="preserve">451   </t>
  </si>
  <si>
    <t xml:space="preserve">452   </t>
  </si>
  <si>
    <t xml:space="preserve">453   </t>
  </si>
  <si>
    <t xml:space="preserve">454   </t>
  </si>
  <si>
    <t xml:space="preserve">455   </t>
  </si>
  <si>
    <t xml:space="preserve">456   </t>
  </si>
  <si>
    <t xml:space="preserve">457   </t>
  </si>
  <si>
    <t xml:space="preserve">458   </t>
  </si>
  <si>
    <t xml:space="preserve">459   </t>
  </si>
  <si>
    <t xml:space="preserve">460   </t>
  </si>
  <si>
    <t xml:space="preserve">461   </t>
  </si>
  <si>
    <t xml:space="preserve">462   </t>
  </si>
  <si>
    <t xml:space="preserve">4     </t>
  </si>
  <si>
    <t>Betreute Kinder im Alter von 0 bis unter 6 Jahren</t>
  </si>
  <si>
    <t>insgesamt</t>
  </si>
  <si>
    <t>mit Migrationshintergrund</t>
  </si>
  <si>
    <t>159016</t>
  </si>
  <si>
    <t xml:space="preserve">Göttingen, Stadt       </t>
  </si>
  <si>
    <t xml:space="preserve">159   </t>
  </si>
  <si>
    <t xml:space="preserve">Hannover,Landeshauptst </t>
  </si>
  <si>
    <t xml:space="preserve">Oldenburg(Oldb),St     </t>
  </si>
  <si>
    <t xml:space="preserve">Wilhelmshaven,Stad     </t>
  </si>
  <si>
    <t xml:space="preserve">Grafschaft Benthei     </t>
  </si>
  <si>
    <t>ausländische Herkunft mindestens eines Elternteils</t>
  </si>
  <si>
    <t>Gebietsstand: 01.11.2016</t>
  </si>
  <si>
    <t>B2 Betreute Kinder bis unter 6 Jahren in Tageseinrichtungen am 01.03.2087 nach Migrationshintergrund</t>
  </si>
  <si>
    <t>B2 Betreute Kinder bis unter 6 Jahren in Tageseinrichtungen am 01.03.2008 nach Migrationshintergrund</t>
  </si>
  <si>
    <t>B2 Betreute Kinder bis unter 6 Jahren in Tageseinrichtungen am 01.03.2016 nach Migrationshintergrund</t>
  </si>
  <si>
    <t>B2 Betreute Kinder bis unter 6 Jahren in Tageseinrichtungen am 01.03.2009 nach Migrationshintergrund</t>
  </si>
  <si>
    <t>B2 Betreute Kinder bis unter 6 Jahren in Tageseinrichtungen am 01.03.2010 nach Migrationshintergrund</t>
  </si>
  <si>
    <t>B2 Betreute Kinder bis unter 6 Jahren in Tageseinrichtungen am 01.03.2011 nach Migrationshintergrund</t>
  </si>
  <si>
    <t>B2 Betreute Kinder bis unter 6 Jahren in Tageseinrichtungen am 01.03.2012 nach Migrationshintergrund</t>
  </si>
  <si>
    <t>B2 Betreute Kinder bis unter 6 Jahren in Tageseinrichtungen am 01.03.2013 nach Migrationshintergrund</t>
  </si>
  <si>
    <t>B2 Betreute Kinder bis unter 6 Jahren in Tageseinrichtungen am 01.03.2014 nach Migrationshintergrund</t>
  </si>
  <si>
    <t>Prozent</t>
  </si>
  <si>
    <t>B2 Betreute Kinder bis unter 6 Jahren in Tageseinrichtungen am 01.03.2018 nach Migrationshintergrund</t>
  </si>
  <si>
    <t>Gebietsstand: 01.07.2017</t>
  </si>
  <si>
    <t>101</t>
  </si>
  <si>
    <t xml:space="preserve">Oldenburg(Oldb),Stadt  </t>
  </si>
  <si>
    <t xml:space="preserve">Wilhelmshaven,Stadt    </t>
  </si>
  <si>
    <t xml:space="preserve">Grafschaft Bentheim    </t>
  </si>
  <si>
    <t>Anteil der betreuten Kinder mit Migrationshintergrund an allen betreuten Kindern</t>
  </si>
  <si>
    <t>Hildesheim, Umland</t>
  </si>
  <si>
    <t>Hannover, Umland</t>
  </si>
  <si>
    <t>Jahr
(Stichtag: 01. März)</t>
  </si>
  <si>
    <t>Göttinge, Umland</t>
  </si>
  <si>
    <t>Indikator B2: Anteil der betreuten Kinder bis unter 6 Jahren mit Zuwanderungsgeschichte in Tageseinrichtungen</t>
  </si>
  <si>
    <t>Tabelle B3-3K: Anteil der betreuten Kinder bis unter 6 Jahren mit Zuwanderungsgeschichte in Tageseinrichtungen (jeweils 1. März) nach Kreisen</t>
  </si>
  <si>
    <t>AGS</t>
  </si>
  <si>
    <t>159x</t>
  </si>
  <si>
    <t>241x</t>
  </si>
  <si>
    <t>254x</t>
  </si>
  <si>
    <t>-</t>
  </si>
  <si>
    <t>152x</t>
  </si>
  <si>
    <t>B2 Betreute Kinder bis unter 6 Jahren in Tageseinrichtungen am 01.03.2019 nach Migrationshintergrund</t>
  </si>
  <si>
    <t>Karte</t>
  </si>
  <si>
    <t>B2 Betreute Kinder bis unter 6 Jahren in Tageseinrichtungen am 01.03.2020 nach Migrationshintergrund</t>
  </si>
  <si>
    <t xml:space="preserve">Gebietsstand: 01.01.2020  </t>
  </si>
  <si>
    <t>Migration und Teilhabe in Niedersachsen - Integrationsmonitoring 2021</t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</si>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</sst>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name val="NDSFrutiger 55 Roman"/>
    </font>
    <font>
      <sz val="9"/>
      <name val="NDSFrutiger 55 Roman"/>
    </font>
    <font>
      <sz val="10"/>
      <color theme="1"/>
      <name val="NDSFrutiger 45 Light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6" applyNumberFormat="0" applyAlignment="0" applyProtection="0"/>
    <xf numFmtId="0" fontId="24" fillId="8" borderId="17" applyNumberFormat="0" applyAlignment="0" applyProtection="0"/>
    <xf numFmtId="0" fontId="25" fillId="8" borderId="16" applyNumberFormat="0" applyAlignment="0" applyProtection="0"/>
    <xf numFmtId="0" fontId="26" fillId="0" borderId="18" applyNumberFormat="0" applyFill="0" applyAlignment="0" applyProtection="0"/>
    <xf numFmtId="0" fontId="27" fillId="9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20" applyNumberFormat="0" applyFont="0" applyAlignment="0" applyProtection="0"/>
    <xf numFmtId="0" fontId="1" fillId="0" borderId="0"/>
    <xf numFmtId="0" fontId="1" fillId="0" borderId="0" applyFont="0"/>
  </cellStyleXfs>
  <cellXfs count="102">
    <xf numFmtId="0" fontId="0" fillId="0" borderId="0" xfId="0"/>
    <xf numFmtId="0" fontId="3" fillId="0" borderId="0" xfId="0" applyFont="1" applyAlignment="1">
      <alignment horizontal="left" vertical="center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Continuous" vertical="center"/>
    </xf>
    <xf numFmtId="1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7" fillId="0" borderId="0" xfId="0" applyFont="1"/>
    <xf numFmtId="0" fontId="8" fillId="0" borderId="0" xfId="0" applyFont="1" applyFill="1" applyBorder="1"/>
    <xf numFmtId="2" fontId="10" fillId="0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Fill="1"/>
    <xf numFmtId="2" fontId="9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2" fontId="3" fillId="0" borderId="3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Fill="1"/>
    <xf numFmtId="164" fontId="0" fillId="0" borderId="0" xfId="0" applyNumberFormat="1"/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2" fontId="3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164" fontId="5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0" fontId="5" fillId="0" borderId="0" xfId="0" applyFont="1" applyFill="1" applyAlignment="1"/>
    <xf numFmtId="164" fontId="5" fillId="0" borderId="0" xfId="0" applyNumberFormat="1" applyFont="1" applyFill="1" applyAlignme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3" fillId="0" borderId="0" xfId="0" applyNumberFormat="1" applyFont="1" applyBorder="1" applyAlignment="1"/>
    <xf numFmtId="16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/>
    <xf numFmtId="164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/>
    <xf numFmtId="0" fontId="8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164" fontId="3" fillId="3" borderId="0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2" fontId="3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5" xfId="0" applyBorder="1"/>
    <xf numFmtId="0" fontId="1" fillId="0" borderId="0" xfId="44"/>
    <xf numFmtId="2" fontId="0" fillId="0" borderId="0" xfId="0" applyNumberFormat="1"/>
    <xf numFmtId="2" fontId="6" fillId="0" borderId="9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0" fontId="6" fillId="0" borderId="0" xfId="0" applyNumberFormat="1" applyFont="1"/>
  </cellXfs>
  <cellStyles count="4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6" builtinId="53" customBuiltin="1"/>
    <cellStyle name="Gut" xfId="7" builtinId="26" customBuiltin="1"/>
    <cellStyle name="Neutral" xfId="9" builtinId="28" customBuiltin="1"/>
    <cellStyle name="Notiz 2" xfId="43" xr:uid="{00000000-0005-0000-0000-000030000000}"/>
    <cellStyle name="Schlecht" xfId="8" builtinId="27" customBuiltin="1"/>
    <cellStyle name="Standard" xfId="0" builtinId="0"/>
    <cellStyle name="Standard 2" xfId="1" xr:uid="{00000000-0005-0000-0000-000001000000}"/>
    <cellStyle name="Standard 2 2" xfId="45" xr:uid="{7F8ECBDE-67B2-4EBA-805E-8AAB15368B9E}"/>
    <cellStyle name="Standard 3" xfId="42" xr:uid="{00000000-0005-0000-0000-000031000000}"/>
    <cellStyle name="Standard 4" xfId="44" xr:uid="{00000000-0005-0000-0000-000032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font>
        <strike val="0"/>
      </font>
    </dxf>
  </dxfs>
  <tableStyles count="2" defaultTableStyle="TableStyleMedium2" defaultPivotStyle="PivotStyleLight16">
    <tableStyle name="Tabellenformat 1" pivot="0" count="1" xr9:uid="{00000000-0011-0000-FFFF-FFFF00000000}">
      <tableStyleElement type="wholeTable" dxfId="0"/>
    </tableStyle>
    <tableStyle name="Tabellenformat 1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87EF-ED86-43BD-8980-68AED2B30E4B}">
  <dimension ref="B1:F687"/>
  <sheetViews>
    <sheetView tabSelected="1" workbookViewId="0">
      <selection activeCell="G9" sqref="G9"/>
    </sheetView>
    <sheetView workbookViewId="1"/>
  </sheetViews>
  <sheetFormatPr baseColWidth="10" defaultRowHeight="12.75" x14ac:dyDescent="0.2"/>
  <cols>
    <col min="3" max="3" width="32.140625" customWidth="1"/>
  </cols>
  <sheetData>
    <row r="1" spans="2:6" ht="15" x14ac:dyDescent="0.25">
      <c r="C1" s="96" t="s">
        <v>205</v>
      </c>
    </row>
    <row r="3" spans="2:6" ht="15" x14ac:dyDescent="0.25">
      <c r="C3" s="96" t="s">
        <v>206</v>
      </c>
    </row>
    <row r="4" spans="2:6" ht="15" x14ac:dyDescent="0.25">
      <c r="C4" s="96" t="s">
        <v>207</v>
      </c>
    </row>
    <row r="6" spans="2:6" ht="8.25" customHeight="1" x14ac:dyDescent="0.2">
      <c r="B6" s="64" t="s">
        <v>195</v>
      </c>
      <c r="C6" s="67" t="s">
        <v>0</v>
      </c>
      <c r="D6" s="67" t="s">
        <v>191</v>
      </c>
      <c r="E6" s="70" t="s">
        <v>188</v>
      </c>
      <c r="F6" s="70"/>
    </row>
    <row r="7" spans="2:6" ht="36" customHeight="1" x14ac:dyDescent="0.2">
      <c r="B7" s="65"/>
      <c r="C7" s="68"/>
      <c r="D7" s="68"/>
      <c r="E7" s="30" t="s">
        <v>170</v>
      </c>
      <c r="F7" s="62" t="s">
        <v>1</v>
      </c>
    </row>
    <row r="8" spans="2:6" ht="15.75" customHeight="1" x14ac:dyDescent="0.2">
      <c r="B8" s="66"/>
      <c r="C8" s="69"/>
      <c r="D8" s="69"/>
      <c r="E8" s="70" t="s">
        <v>181</v>
      </c>
      <c r="F8" s="70"/>
    </row>
    <row r="9" spans="2:6" ht="8.25" customHeight="1" x14ac:dyDescent="0.2">
      <c r="B9" s="51">
        <v>1</v>
      </c>
      <c r="C9" s="52">
        <v>2</v>
      </c>
      <c r="D9" s="52">
        <v>3</v>
      </c>
      <c r="E9" s="50">
        <v>4</v>
      </c>
      <c r="F9" s="50">
        <v>5</v>
      </c>
    </row>
    <row r="10" spans="2:6" x14ac:dyDescent="0.2">
      <c r="B10">
        <f>'2020_bearbeitet'!A6</f>
        <v>101</v>
      </c>
      <c r="C10" t="str">
        <f>VLOOKUP(B10,[1]Tabelle1!$A$1:$B$68,2,FALSE)</f>
        <v>Braunschweig  Stadt</v>
      </c>
      <c r="D10">
        <v>2020</v>
      </c>
      <c r="E10" s="25">
        <f>VLOOKUP(B10,'2020_bearbeitet'!A6:I57,8,FALSE)</f>
        <v>36.077355285508951</v>
      </c>
      <c r="F10" s="25">
        <f>VLOOKUP(B10,'2020_bearbeitet'!A6:I57,9,FALSE)</f>
        <v>22.056709787011631</v>
      </c>
    </row>
    <row r="11" spans="2:6" x14ac:dyDescent="0.2">
      <c r="B11">
        <f>'2020_bearbeitet'!A7</f>
        <v>102</v>
      </c>
      <c r="C11" t="str">
        <f>VLOOKUP(B11,[1]Tabelle1!$A$1:$B$68,2,FALSE)</f>
        <v>Salzgitter  Stadt</v>
      </c>
      <c r="D11">
        <v>2020</v>
      </c>
      <c r="E11" s="25">
        <f>VLOOKUP(B11,'2020_bearbeitet'!A7:I58,8,FALSE)</f>
        <v>45.109211775878443</v>
      </c>
      <c r="F11" s="25">
        <f>VLOOKUP(B11,'2020_bearbeitet'!A7:I58,9,FALSE)</f>
        <v>34.504590060145617</v>
      </c>
    </row>
    <row r="12" spans="2:6" x14ac:dyDescent="0.2">
      <c r="B12">
        <f>'2020_bearbeitet'!A8</f>
        <v>103</v>
      </c>
      <c r="C12" t="str">
        <f>VLOOKUP(B12,[1]Tabelle1!$A$1:$B$68,2,FALSE)</f>
        <v>Wolfsburg  Stadt</v>
      </c>
      <c r="D12">
        <v>2020</v>
      </c>
      <c r="E12" s="25">
        <f>VLOOKUP(B12,'2020_bearbeitet'!A8:I59,8,FALSE)</f>
        <v>29.773592466439592</v>
      </c>
      <c r="F12" s="25">
        <f>VLOOKUP(B12,'2020_bearbeitet'!A8:I59,9,FALSE)</f>
        <v>17.291124023241835</v>
      </c>
    </row>
    <row r="13" spans="2:6" x14ac:dyDescent="0.2">
      <c r="B13">
        <f>'2020_bearbeitet'!A9</f>
        <v>151</v>
      </c>
      <c r="C13" t="str">
        <f>VLOOKUP(B13,[1]Tabelle1!$A$1:$B$68,2,FALSE)</f>
        <v>Gifhorn</v>
      </c>
      <c r="D13">
        <v>2020</v>
      </c>
      <c r="E13" s="25">
        <f>VLOOKUP(B13,'2020_bearbeitet'!A9:I60,8,FALSE)</f>
        <v>18.922738693467338</v>
      </c>
      <c r="F13" s="25">
        <f>VLOOKUP(B13,'2020_bearbeitet'!A9:I60,9,FALSE)</f>
        <v>8.008793969849247</v>
      </c>
    </row>
    <row r="14" spans="2:6" x14ac:dyDescent="0.2">
      <c r="B14">
        <f>'2020_bearbeitet'!A10</f>
        <v>153</v>
      </c>
      <c r="C14" t="str">
        <f>VLOOKUP(B14,[1]Tabelle1!$A$1:$B$68,2,FALSE)</f>
        <v>Goslar</v>
      </c>
      <c r="D14">
        <v>2020</v>
      </c>
      <c r="E14" s="25">
        <f>VLOOKUP(B14,'2020_bearbeitet'!A10:I61,8,FALSE)</f>
        <v>21.467006513735488</v>
      </c>
      <c r="F14" s="25">
        <f>VLOOKUP(B14,'2020_bearbeitet'!A10:I61,9,FALSE)</f>
        <v>15.208156329651656</v>
      </c>
    </row>
    <row r="15" spans="2:6" x14ac:dyDescent="0.2">
      <c r="B15">
        <f>'2020_bearbeitet'!A11</f>
        <v>154</v>
      </c>
      <c r="C15" t="str">
        <f>VLOOKUP(B15,[1]Tabelle1!$A$1:$B$68,2,FALSE)</f>
        <v>Helmstedt</v>
      </c>
      <c r="D15">
        <v>2020</v>
      </c>
      <c r="E15" s="25">
        <f>VLOOKUP(B15,'2020_bearbeitet'!A11:I62,8,FALSE)</f>
        <v>13.089195068890499</v>
      </c>
      <c r="F15" s="25">
        <f>VLOOKUP(B15,'2020_bearbeitet'!A11:I62,9,FALSE)</f>
        <v>7.432922407541696</v>
      </c>
    </row>
    <row r="16" spans="2:6" x14ac:dyDescent="0.2">
      <c r="B16">
        <f>'2020_bearbeitet'!A12</f>
        <v>155</v>
      </c>
      <c r="C16" t="str">
        <f>VLOOKUP(B16,[1]Tabelle1!$A$1:$B$68,2,FALSE)</f>
        <v>Northeim</v>
      </c>
      <c r="D16">
        <v>2020</v>
      </c>
      <c r="E16" s="25">
        <f>VLOOKUP(B16,'2020_bearbeitet'!A12:I63,8,FALSE)</f>
        <v>21.613907628437985</v>
      </c>
      <c r="F16" s="25">
        <f>VLOOKUP(B16,'2020_bearbeitet'!A12:I63,9,FALSE)</f>
        <v>13.414634146341465</v>
      </c>
    </row>
    <row r="17" spans="2:6" x14ac:dyDescent="0.2">
      <c r="B17">
        <f>'2020_bearbeitet'!A13</f>
        <v>157</v>
      </c>
      <c r="C17" t="str">
        <f>VLOOKUP(B17,[1]Tabelle1!$A$1:$B$68,2,FALSE)</f>
        <v>Peine</v>
      </c>
      <c r="D17">
        <v>2020</v>
      </c>
      <c r="E17" s="25">
        <f>VLOOKUP(B17,'2020_bearbeitet'!A13:I64,8,FALSE)</f>
        <v>25.252308353016961</v>
      </c>
      <c r="F17" s="25">
        <f>VLOOKUP(B17,'2020_bearbeitet'!A13:I64,9,FALSE)</f>
        <v>10.715052608975736</v>
      </c>
    </row>
    <row r="18" spans="2:6" x14ac:dyDescent="0.2">
      <c r="B18">
        <f>'2020_bearbeitet'!A14</f>
        <v>158</v>
      </c>
      <c r="C18" t="str">
        <f>VLOOKUP(B18,[1]Tabelle1!$A$1:$B$68,2,FALSE)</f>
        <v>Wolfenbüttel</v>
      </c>
      <c r="D18">
        <v>2020</v>
      </c>
      <c r="E18" s="25">
        <f>VLOOKUP(B18,'2020_bearbeitet'!A14:I65,8,FALSE)</f>
        <v>16.77715451300357</v>
      </c>
      <c r="F18" s="25">
        <f>VLOOKUP(B18,'2020_bearbeitet'!A14:I65,9,FALSE)</f>
        <v>9.6379398266190712</v>
      </c>
    </row>
    <row r="19" spans="2:6" x14ac:dyDescent="0.2">
      <c r="B19">
        <f>'2020_bearbeitet'!A15</f>
        <v>159</v>
      </c>
      <c r="C19" t="str">
        <f>VLOOKUP(B19,[1]Tabelle1!$A$1:$B$68,2,FALSE)</f>
        <v>Göttingen</v>
      </c>
      <c r="D19">
        <v>2020</v>
      </c>
      <c r="E19" s="25">
        <f>VLOOKUP(B19,'2020_bearbeitet'!A15:I66,8,FALSE)</f>
        <v>26.983479502345503</v>
      </c>
      <c r="F19" s="25">
        <f>VLOOKUP(B19,'2020_bearbeitet'!A15:I66,9,FALSE)</f>
        <v>18.458086885580258</v>
      </c>
    </row>
    <row r="20" spans="2:6" x14ac:dyDescent="0.2">
      <c r="B20">
        <f>'2020_bearbeitet'!A16</f>
        <v>1</v>
      </c>
      <c r="C20" t="str">
        <f>VLOOKUP(B20,[1]Tabelle1!$A$1:$B$68,2,FALSE)</f>
        <v>Stat. Region Braunschweig</v>
      </c>
      <c r="D20">
        <v>2020</v>
      </c>
      <c r="E20" s="25">
        <f>VLOOKUP(B20,'2020_bearbeitet'!A16:I67,8,FALSE)</f>
        <v>26.251010868064462</v>
      </c>
      <c r="F20" s="25">
        <f>VLOOKUP(B20,'2020_bearbeitet'!A16:I67,9,FALSE)</f>
        <v>15.970729205704254</v>
      </c>
    </row>
    <row r="21" spans="2:6" x14ac:dyDescent="0.2">
      <c r="B21">
        <f>'2020_bearbeitet'!A17</f>
        <v>241</v>
      </c>
      <c r="C21" t="str">
        <f>VLOOKUP(B21,[1]Tabelle1!$A$1:$B$68,2,FALSE)</f>
        <v>Hannover  Region</v>
      </c>
      <c r="D21">
        <v>2020</v>
      </c>
      <c r="E21" s="25">
        <f>VLOOKUP(B21,'2020_bearbeitet'!A17:I68,8,FALSE)</f>
        <v>38.306144229303243</v>
      </c>
      <c r="F21" s="25">
        <f>VLOOKUP(B21,'2020_bearbeitet'!A17:I68,9,FALSE)</f>
        <v>25.217258728464703</v>
      </c>
    </row>
    <row r="22" spans="2:6" x14ac:dyDescent="0.2">
      <c r="B22">
        <f>'2020_bearbeitet'!A18</f>
        <v>241001</v>
      </c>
      <c r="C22" t="str">
        <f>VLOOKUP(B22,[1]Tabelle1!$A$1:$B$68,2,FALSE)</f>
        <v>dav. Hannover  Lhst.</v>
      </c>
      <c r="D22">
        <v>2020</v>
      </c>
      <c r="E22" s="25">
        <f>VLOOKUP(B22,'2020_bearbeitet'!A18:I69,8,FALSE)</f>
        <v>47.396915673192609</v>
      </c>
      <c r="F22" s="25">
        <f>VLOOKUP(B22,'2020_bearbeitet'!A18:I69,9,FALSE)</f>
        <v>32.41824346494586</v>
      </c>
    </row>
    <row r="23" spans="2:6" x14ac:dyDescent="0.2">
      <c r="B23">
        <f>'2020_bearbeitet'!A19</f>
        <v>241999</v>
      </c>
      <c r="C23" t="str">
        <f>VLOOKUP(B23,[1]Tabelle1!$A$1:$B$68,2,FALSE)</f>
        <v>dav. Hannover  Umland</v>
      </c>
      <c r="D23">
        <v>2020</v>
      </c>
      <c r="E23" s="25">
        <f>VLOOKUP(B23,'2020_bearbeitet'!A19:I70,8,FALSE)</f>
        <v>30.415796468577938</v>
      </c>
      <c r="F23" s="25">
        <f>VLOOKUP(B23,'2020_bearbeitet'!A19:I70,9,FALSE)</f>
        <v>18.967153977596354</v>
      </c>
    </row>
    <row r="24" spans="2:6" x14ac:dyDescent="0.2">
      <c r="B24">
        <f>'2020_bearbeitet'!A20</f>
        <v>251</v>
      </c>
      <c r="C24" t="str">
        <f>VLOOKUP(B24,[1]Tabelle1!$A$1:$B$68,2,FALSE)</f>
        <v>Diepholz</v>
      </c>
      <c r="D24">
        <v>2020</v>
      </c>
      <c r="E24" s="25">
        <f>VLOOKUP(B24,'2020_bearbeitet'!A20:I71,8,FALSE)</f>
        <v>21.526081333524932</v>
      </c>
      <c r="F24" s="25">
        <f>VLOOKUP(B24,'2020_bearbeitet'!A20:I71,9,FALSE)</f>
        <v>15.792498922258947</v>
      </c>
    </row>
    <row r="25" spans="2:6" x14ac:dyDescent="0.2">
      <c r="B25">
        <f>'2020_bearbeitet'!A21</f>
        <v>252</v>
      </c>
      <c r="C25" t="str">
        <f>VLOOKUP(B25,[1]Tabelle1!$A$1:$B$68,2,FALSE)</f>
        <v>Hameln-Pyrmont</v>
      </c>
      <c r="D25">
        <v>2020</v>
      </c>
      <c r="E25" s="25">
        <f>VLOOKUP(B25,'2020_bearbeitet'!A21:I72,8,FALSE)</f>
        <v>33.348375451263543</v>
      </c>
      <c r="F25" s="25">
        <f>VLOOKUP(B25,'2020_bearbeitet'!A21:I72,9,FALSE)</f>
        <v>21.34476534296029</v>
      </c>
    </row>
    <row r="26" spans="2:6" x14ac:dyDescent="0.2">
      <c r="B26">
        <f>'2020_bearbeitet'!A22</f>
        <v>254</v>
      </c>
      <c r="C26" t="str">
        <f>VLOOKUP(B26,[1]Tabelle1!$A$1:$B$68,2,FALSE)</f>
        <v>Hildesheim</v>
      </c>
      <c r="D26">
        <v>2020</v>
      </c>
      <c r="E26" s="25">
        <f>VLOOKUP(B26,'2020_bearbeitet'!A22:I73,8,FALSE)</f>
        <v>29.022681391758699</v>
      </c>
      <c r="F26" s="25">
        <f>VLOOKUP(B26,'2020_bearbeitet'!A22:I73,9,FALSE)</f>
        <v>18.572616078850494</v>
      </c>
    </row>
    <row r="27" spans="2:6" x14ac:dyDescent="0.2">
      <c r="B27">
        <f>'2020_bearbeitet'!A23</f>
        <v>255</v>
      </c>
      <c r="C27" t="str">
        <f>VLOOKUP(B27,[1]Tabelle1!$A$1:$B$68,2,FALSE)</f>
        <v>Holzminden</v>
      </c>
      <c r="D27">
        <v>2020</v>
      </c>
      <c r="E27" s="25">
        <f>VLOOKUP(B27,'2020_bearbeitet'!A23:I74,8,FALSE)</f>
        <v>23.891625615763548</v>
      </c>
      <c r="F27" s="25">
        <f>VLOOKUP(B27,'2020_bearbeitet'!A23:I74,9,FALSE)</f>
        <v>14.630541871921181</v>
      </c>
    </row>
    <row r="28" spans="2:6" x14ac:dyDescent="0.2">
      <c r="B28">
        <f>'2020_bearbeitet'!A24</f>
        <v>256</v>
      </c>
      <c r="C28" t="str">
        <f>VLOOKUP(B28,[1]Tabelle1!$A$1:$B$68,2,FALSE)</f>
        <v>Nienburg (Weser)</v>
      </c>
      <c r="D28">
        <v>2020</v>
      </c>
      <c r="E28" s="25">
        <f>VLOOKUP(B28,'2020_bearbeitet'!A24:I75,8,FALSE)</f>
        <v>21.583652618135378</v>
      </c>
      <c r="F28" s="25">
        <f>VLOOKUP(B28,'2020_bearbeitet'!A24:I75,9,FALSE)</f>
        <v>13.052362707535121</v>
      </c>
    </row>
    <row r="29" spans="2:6" x14ac:dyDescent="0.2">
      <c r="B29">
        <f>'2020_bearbeitet'!A25</f>
        <v>257</v>
      </c>
      <c r="C29" t="str">
        <f>VLOOKUP(B29,[1]Tabelle1!$A$1:$B$68,2,FALSE)</f>
        <v>Schaumburg</v>
      </c>
      <c r="D29">
        <v>2020</v>
      </c>
      <c r="E29" s="25">
        <f>VLOOKUP(B29,'2020_bearbeitet'!A25:I76,8,FALSE)</f>
        <v>26.954120645709427</v>
      </c>
      <c r="F29" s="25">
        <f>VLOOKUP(B29,'2020_bearbeitet'!A25:I76,9,FALSE)</f>
        <v>18.585386576040783</v>
      </c>
    </row>
    <row r="30" spans="2:6" x14ac:dyDescent="0.2">
      <c r="B30">
        <f>'2020_bearbeitet'!A26</f>
        <v>2</v>
      </c>
      <c r="C30" t="str">
        <f>VLOOKUP(B30,[1]Tabelle1!$A$1:$B$68,2,FALSE)</f>
        <v>Stat. Region Hannover</v>
      </c>
      <c r="D30">
        <v>2020</v>
      </c>
      <c r="E30" s="25">
        <f>VLOOKUP(B30,'2020_bearbeitet'!A26:I77,8,FALSE)</f>
        <v>33.07695612942036</v>
      </c>
      <c r="F30" s="25">
        <f>VLOOKUP(B30,'2020_bearbeitet'!A26:I77,9,FALSE)</f>
        <v>21.793494607485066</v>
      </c>
    </row>
    <row r="31" spans="2:6" x14ac:dyDescent="0.2">
      <c r="B31">
        <f>'2020_bearbeitet'!A27</f>
        <v>351</v>
      </c>
      <c r="C31" t="str">
        <f>VLOOKUP(B31,[1]Tabelle1!$A$1:$B$68,2,FALSE)</f>
        <v>Celle</v>
      </c>
      <c r="D31">
        <v>2020</v>
      </c>
      <c r="E31" s="25">
        <f>VLOOKUP(B31,'2020_bearbeitet'!A27:I78,8,FALSE)</f>
        <v>21.319538670284938</v>
      </c>
      <c r="F31" s="25">
        <f>VLOOKUP(B31,'2020_bearbeitet'!A27:I78,9,FALSE)</f>
        <v>15.976933514246946</v>
      </c>
    </row>
    <row r="32" spans="2:6" x14ac:dyDescent="0.2">
      <c r="B32">
        <f>'2020_bearbeitet'!A28</f>
        <v>352</v>
      </c>
      <c r="C32" t="str">
        <f>VLOOKUP(B32,[1]Tabelle1!$A$1:$B$68,2,FALSE)</f>
        <v>Cuxhaven</v>
      </c>
      <c r="D32">
        <v>2020</v>
      </c>
      <c r="E32" s="25">
        <f>VLOOKUP(B32,'2020_bearbeitet'!A28:I79,8,FALSE)</f>
        <v>16.398149625139578</v>
      </c>
      <c r="F32" s="25">
        <f>VLOOKUP(B32,'2020_bearbeitet'!A28:I79,9,FALSE)</f>
        <v>10.033498165576647</v>
      </c>
    </row>
    <row r="33" spans="2:6" x14ac:dyDescent="0.2">
      <c r="B33">
        <f>'2020_bearbeitet'!A29</f>
        <v>353</v>
      </c>
      <c r="C33" t="str">
        <f>VLOOKUP(B33,[1]Tabelle1!$A$1:$B$68,2,FALSE)</f>
        <v>Harburg</v>
      </c>
      <c r="D33">
        <v>2020</v>
      </c>
      <c r="E33" s="25">
        <f>VLOOKUP(B33,'2020_bearbeitet'!A29:I80,8,FALSE)</f>
        <v>22.520547945205479</v>
      </c>
      <c r="F33" s="25">
        <f>VLOOKUP(B33,'2020_bearbeitet'!A29:I80,9,FALSE)</f>
        <v>12.536986301369863</v>
      </c>
    </row>
    <row r="34" spans="2:6" x14ac:dyDescent="0.2">
      <c r="B34">
        <f>'2020_bearbeitet'!A30</f>
        <v>354</v>
      </c>
      <c r="C34" t="str">
        <f>VLOOKUP(B34,[1]Tabelle1!$A$1:$B$68,2,FALSE)</f>
        <v>Lüchow-Dannenberg</v>
      </c>
      <c r="D34">
        <v>2020</v>
      </c>
      <c r="E34" s="25">
        <f>VLOOKUP(B34,'2020_bearbeitet'!A30:I81,8,FALSE)</f>
        <v>12</v>
      </c>
      <c r="F34" s="25">
        <f>VLOOKUP(B34,'2020_bearbeitet'!A30:I81,9,FALSE)</f>
        <v>9.1111111111111107</v>
      </c>
    </row>
    <row r="35" spans="2:6" x14ac:dyDescent="0.2">
      <c r="B35">
        <f>'2020_bearbeitet'!A31</f>
        <v>355</v>
      </c>
      <c r="C35" t="str">
        <f>VLOOKUP(B35,[1]Tabelle1!$A$1:$B$68,2,FALSE)</f>
        <v>Lüneburg</v>
      </c>
      <c r="D35">
        <v>2020</v>
      </c>
      <c r="E35" s="25">
        <f>VLOOKUP(B35,'2020_bearbeitet'!A31:I82,8,FALSE)</f>
        <v>19.176545978852932</v>
      </c>
      <c r="F35" s="25">
        <f>VLOOKUP(B35,'2020_bearbeitet'!A31:I82,9,FALSE)</f>
        <v>11.759051586030118</v>
      </c>
    </row>
    <row r="36" spans="2:6" x14ac:dyDescent="0.2">
      <c r="B36">
        <f>'2020_bearbeitet'!A32</f>
        <v>356</v>
      </c>
      <c r="C36" t="str">
        <f>VLOOKUP(B36,[1]Tabelle1!$A$1:$B$68,2,FALSE)</f>
        <v>Osterholz</v>
      </c>
      <c r="D36">
        <v>2020</v>
      </c>
      <c r="E36" s="25">
        <f>VLOOKUP(B36,'2020_bearbeitet'!A32:I83,8,FALSE)</f>
        <v>18.81627620221948</v>
      </c>
      <c r="F36" s="25">
        <f>VLOOKUP(B36,'2020_bearbeitet'!A32:I83,9,FALSE)</f>
        <v>10.406905055487053</v>
      </c>
    </row>
    <row r="37" spans="2:6" x14ac:dyDescent="0.2">
      <c r="B37">
        <f>'2020_bearbeitet'!A33</f>
        <v>357</v>
      </c>
      <c r="C37" t="str">
        <f>VLOOKUP(B37,[1]Tabelle1!$A$1:$B$68,2,FALSE)</f>
        <v>Rotenburg (Wümme)</v>
      </c>
      <c r="D37">
        <v>2020</v>
      </c>
      <c r="E37" s="25">
        <f>VLOOKUP(B37,'2020_bearbeitet'!A33:I84,8,FALSE)</f>
        <v>17.696899672636242</v>
      </c>
      <c r="F37" s="25">
        <f>VLOOKUP(B37,'2020_bearbeitet'!A33:I84,9,FALSE)</f>
        <v>9.5705757750818403</v>
      </c>
    </row>
    <row r="38" spans="2:6" x14ac:dyDescent="0.2">
      <c r="B38">
        <f>'2020_bearbeitet'!A34</f>
        <v>358</v>
      </c>
      <c r="C38" t="str">
        <f>VLOOKUP(B38,[1]Tabelle1!$A$1:$B$68,2,FALSE)</f>
        <v>Heidekreis</v>
      </c>
      <c r="D38">
        <v>2020</v>
      </c>
      <c r="E38" s="25">
        <f>VLOOKUP(B38,'2020_bearbeitet'!A34:I85,8,FALSE)</f>
        <v>24.321214910262309</v>
      </c>
      <c r="F38" s="25">
        <f>VLOOKUP(B38,'2020_bearbeitet'!A34:I85,9,FALSE)</f>
        <v>15.255407271053842</v>
      </c>
    </row>
    <row r="39" spans="2:6" x14ac:dyDescent="0.2">
      <c r="B39">
        <f>'2020_bearbeitet'!A35</f>
        <v>359</v>
      </c>
      <c r="C39" t="str">
        <f>VLOOKUP(B39,[1]Tabelle1!$A$1:$B$68,2,FALSE)</f>
        <v>Stade</v>
      </c>
      <c r="D39">
        <v>2020</v>
      </c>
      <c r="E39" s="25">
        <f>VLOOKUP(B39,'2020_bearbeitet'!A35:I86,8,FALSE)</f>
        <v>15.814089447529961</v>
      </c>
      <c r="F39" s="25">
        <f>VLOOKUP(B39,'2020_bearbeitet'!A35:I86,9,FALSE)</f>
        <v>8.5939783688979841</v>
      </c>
    </row>
    <row r="40" spans="2:6" x14ac:dyDescent="0.2">
      <c r="B40">
        <f>'2020_bearbeitet'!A36</f>
        <v>360</v>
      </c>
      <c r="C40" t="str">
        <f>VLOOKUP(B40,[1]Tabelle1!$A$1:$B$68,2,FALSE)</f>
        <v>Uelzen</v>
      </c>
      <c r="D40">
        <v>2020</v>
      </c>
      <c r="E40" s="25">
        <f>VLOOKUP(B40,'2020_bearbeitet'!A36:I87,8,FALSE)</f>
        <v>22.477600311647837</v>
      </c>
      <c r="F40" s="25">
        <f>VLOOKUP(B40,'2020_bearbeitet'!A36:I87,9,FALSE)</f>
        <v>10.24542267238021</v>
      </c>
    </row>
    <row r="41" spans="2:6" x14ac:dyDescent="0.2">
      <c r="B41">
        <f>'2020_bearbeitet'!A37</f>
        <v>361</v>
      </c>
      <c r="C41" t="str">
        <f>VLOOKUP(B41,[1]Tabelle1!$A$1:$B$68,2,FALSE)</f>
        <v>Verden</v>
      </c>
      <c r="D41">
        <v>2020</v>
      </c>
      <c r="E41" s="25">
        <f>VLOOKUP(B41,'2020_bearbeitet'!A37:I88,8,FALSE)</f>
        <v>18.926788685524127</v>
      </c>
      <c r="F41" s="25">
        <f>VLOOKUP(B41,'2020_bearbeitet'!A37:I88,9,FALSE)</f>
        <v>11.148086522462561</v>
      </c>
    </row>
    <row r="42" spans="2:6" x14ac:dyDescent="0.2">
      <c r="B42">
        <f>'2020_bearbeitet'!A38</f>
        <v>3</v>
      </c>
      <c r="C42" t="str">
        <f>VLOOKUP(B42,[1]Tabelle1!$A$1:$B$68,2,FALSE)</f>
        <v>Stat. Region Lüneburg</v>
      </c>
      <c r="D42">
        <v>2020</v>
      </c>
      <c r="E42" s="25">
        <f>VLOOKUP(B42,'2020_bearbeitet'!A38:I89,8,FALSE)</f>
        <v>19.415095338048786</v>
      </c>
      <c r="F42" s="25">
        <f>VLOOKUP(B42,'2020_bearbeitet'!A38:I89,9,FALSE)</f>
        <v>11.537579595364507</v>
      </c>
    </row>
    <row r="43" spans="2:6" x14ac:dyDescent="0.2">
      <c r="B43">
        <f>'2020_bearbeitet'!A39</f>
        <v>401</v>
      </c>
      <c r="C43" t="str">
        <f>VLOOKUP(B43,[1]Tabelle1!$A$1:$B$68,2,FALSE)</f>
        <v>Delmenhorst  Stadt</v>
      </c>
      <c r="D43">
        <v>2020</v>
      </c>
      <c r="E43" s="25">
        <f>VLOOKUP(B43,'2020_bearbeitet'!A39:I90,8,FALSE)</f>
        <v>42.143906020558006</v>
      </c>
      <c r="F43" s="25">
        <f>VLOOKUP(B43,'2020_bearbeitet'!A39:I90,9,FALSE)</f>
        <v>31.815956926089083</v>
      </c>
    </row>
    <row r="44" spans="2:6" x14ac:dyDescent="0.2">
      <c r="B44">
        <f>'2020_bearbeitet'!A40</f>
        <v>402</v>
      </c>
      <c r="C44" t="str">
        <f>VLOOKUP(B44,[1]Tabelle1!$A$1:$B$68,2,FALSE)</f>
        <v>Emden  Stadt</v>
      </c>
      <c r="D44">
        <v>2020</v>
      </c>
      <c r="E44" s="25">
        <f>VLOOKUP(B44,'2020_bearbeitet'!A40:I91,8,FALSE)</f>
        <v>26.326129666011788</v>
      </c>
      <c r="F44" s="25">
        <f>VLOOKUP(B44,'2020_bearbeitet'!A40:I91,9,FALSE)</f>
        <v>18.140144073346431</v>
      </c>
    </row>
    <row r="45" spans="2:6" x14ac:dyDescent="0.2">
      <c r="B45">
        <f>'2020_bearbeitet'!A41</f>
        <v>403</v>
      </c>
      <c r="C45" t="str">
        <f>VLOOKUP(B45,[1]Tabelle1!$A$1:$B$68,2,FALSE)</f>
        <v>Oldenburg(Oldb)  Stadt</v>
      </c>
      <c r="D45">
        <v>2020</v>
      </c>
      <c r="E45" s="25">
        <f>VLOOKUP(B45,'2020_bearbeitet'!A41:I92,8,FALSE)</f>
        <v>31.242135538378573</v>
      </c>
      <c r="F45" s="25">
        <f>VLOOKUP(B45,'2020_bearbeitet'!A41:I92,9,FALSE)</f>
        <v>21.103721013841454</v>
      </c>
    </row>
    <row r="46" spans="2:6" x14ac:dyDescent="0.2">
      <c r="B46">
        <f>'2020_bearbeitet'!A42</f>
        <v>404</v>
      </c>
      <c r="C46" t="str">
        <f>VLOOKUP(B46,[1]Tabelle1!$A$1:$B$68,2,FALSE)</f>
        <v>Osnabrück  Stadt</v>
      </c>
      <c r="D46">
        <v>2020</v>
      </c>
      <c r="E46" s="25">
        <f>VLOOKUP(B46,'2020_bearbeitet'!A42:I93,8,FALSE)</f>
        <v>30.301240401653867</v>
      </c>
      <c r="F46" s="25">
        <f>VLOOKUP(B46,'2020_bearbeitet'!A42:I93,9,FALSE)</f>
        <v>22.130340618231937</v>
      </c>
    </row>
    <row r="47" spans="2:6" x14ac:dyDescent="0.2">
      <c r="B47">
        <f>'2020_bearbeitet'!A43</f>
        <v>405</v>
      </c>
      <c r="C47" t="str">
        <f>VLOOKUP(B47,[1]Tabelle1!$A$1:$B$68,2,FALSE)</f>
        <v>Wilhelmshaven  Stadt</v>
      </c>
      <c r="D47">
        <v>2020</v>
      </c>
      <c r="E47" s="25">
        <f>VLOOKUP(B47,'2020_bearbeitet'!A43:I94,8,FALSE)</f>
        <v>28.241927216811892</v>
      </c>
      <c r="F47" s="25">
        <f>VLOOKUP(B47,'2020_bearbeitet'!A43:I94,9,FALSE)</f>
        <v>18.452075858534084</v>
      </c>
    </row>
    <row r="48" spans="2:6" x14ac:dyDescent="0.2">
      <c r="B48">
        <f>'2020_bearbeitet'!A44</f>
        <v>451</v>
      </c>
      <c r="C48" t="str">
        <f>VLOOKUP(B48,[1]Tabelle1!$A$1:$B$68,2,FALSE)</f>
        <v>Ammerland</v>
      </c>
      <c r="D48">
        <v>2020</v>
      </c>
      <c r="E48" s="25">
        <f>VLOOKUP(B48,'2020_bearbeitet'!A44:I95,8,FALSE)</f>
        <v>20.920403850669171</v>
      </c>
      <c r="F48" s="25">
        <f>VLOOKUP(B48,'2020_bearbeitet'!A44:I95,9,FALSE)</f>
        <v>13.031227987790562</v>
      </c>
    </row>
    <row r="49" spans="2:6" x14ac:dyDescent="0.2">
      <c r="B49">
        <f>'2020_bearbeitet'!A45</f>
        <v>452</v>
      </c>
      <c r="C49" t="str">
        <f>VLOOKUP(B49,[1]Tabelle1!$A$1:$B$68,2,FALSE)</f>
        <v>Aurich</v>
      </c>
      <c r="D49">
        <v>2020</v>
      </c>
      <c r="E49" s="25">
        <f>VLOOKUP(B49,'2020_bearbeitet'!A45:I96,8,FALSE)</f>
        <v>14.732932437212593</v>
      </c>
      <c r="F49" s="25">
        <f>VLOOKUP(B49,'2020_bearbeitet'!A45:I96,9,FALSE)</f>
        <v>9.0378493102228514</v>
      </c>
    </row>
    <row r="50" spans="2:6" x14ac:dyDescent="0.2">
      <c r="B50">
        <f>'2020_bearbeitet'!A46</f>
        <v>453</v>
      </c>
      <c r="C50" t="str">
        <f>VLOOKUP(B50,[1]Tabelle1!$A$1:$B$68,2,FALSE)</f>
        <v>Cloppenburg</v>
      </c>
      <c r="D50">
        <v>2020</v>
      </c>
      <c r="E50" s="25">
        <f>VLOOKUP(B50,'2020_bearbeitet'!A46:I97,8,FALSE)</f>
        <v>25.055750238929598</v>
      </c>
      <c r="F50" s="25">
        <f>VLOOKUP(B50,'2020_bearbeitet'!A46:I97,9,FALSE)</f>
        <v>14.686205798024849</v>
      </c>
    </row>
    <row r="51" spans="2:6" x14ac:dyDescent="0.2">
      <c r="B51">
        <f>'2020_bearbeitet'!A47</f>
        <v>454</v>
      </c>
      <c r="C51" t="str">
        <f>VLOOKUP(B51,[1]Tabelle1!$A$1:$B$68,2,FALSE)</f>
        <v>Emsland</v>
      </c>
      <c r="D51">
        <v>2020</v>
      </c>
      <c r="E51" s="25">
        <f>VLOOKUP(B51,'2020_bearbeitet'!A47:I98,8,FALSE)</f>
        <v>21.145975443383357</v>
      </c>
      <c r="F51" s="25">
        <f>VLOOKUP(B51,'2020_bearbeitet'!A47:I98,9,FALSE)</f>
        <v>14.998796244282161</v>
      </c>
    </row>
    <row r="52" spans="2:6" x14ac:dyDescent="0.2">
      <c r="B52">
        <f>'2020_bearbeitet'!A48</f>
        <v>455</v>
      </c>
      <c r="C52" t="str">
        <f>VLOOKUP(B52,[1]Tabelle1!$A$1:$B$68,2,FALSE)</f>
        <v>Friesland</v>
      </c>
      <c r="D52">
        <v>2020</v>
      </c>
      <c r="E52" s="25">
        <f>VLOOKUP(B52,'2020_bearbeitet'!A48:I99,8,FALSE)</f>
        <v>11.618257261410788</v>
      </c>
      <c r="F52" s="25">
        <f>VLOOKUP(B52,'2020_bearbeitet'!A48:I99,9,FALSE)</f>
        <v>7.9795722949249912</v>
      </c>
    </row>
    <row r="53" spans="2:6" x14ac:dyDescent="0.2">
      <c r="B53">
        <f>'2020_bearbeitet'!A49</f>
        <v>456</v>
      </c>
      <c r="C53" t="str">
        <f>VLOOKUP(B53,[1]Tabelle1!$A$1:$B$68,2,FALSE)</f>
        <v>Grafschaft Bentheim</v>
      </c>
      <c r="D53">
        <v>2020</v>
      </c>
      <c r="E53" s="25">
        <f>VLOOKUP(B53,'2020_bearbeitet'!A49:I100,8,FALSE)</f>
        <v>25.671641791044774</v>
      </c>
      <c r="F53" s="25">
        <f>VLOOKUP(B53,'2020_bearbeitet'!A49:I100,9,FALSE)</f>
        <v>16.801705756929639</v>
      </c>
    </row>
    <row r="54" spans="2:6" x14ac:dyDescent="0.2">
      <c r="B54">
        <f>'2020_bearbeitet'!A50</f>
        <v>457</v>
      </c>
      <c r="C54" t="str">
        <f>VLOOKUP(B54,[1]Tabelle1!$A$1:$B$68,2,FALSE)</f>
        <v>Leer</v>
      </c>
      <c r="D54">
        <v>2020</v>
      </c>
      <c r="E54" s="25">
        <f>VLOOKUP(B54,'2020_bearbeitet'!A50:I101,8,FALSE)</f>
        <v>16.253393665158374</v>
      </c>
      <c r="F54" s="25">
        <f>VLOOKUP(B54,'2020_bearbeitet'!A50:I101,9,FALSE)</f>
        <v>9.6470588235294112</v>
      </c>
    </row>
    <row r="55" spans="2:6" x14ac:dyDescent="0.2">
      <c r="B55">
        <f>'2020_bearbeitet'!A51</f>
        <v>458</v>
      </c>
      <c r="C55" t="str">
        <f>VLOOKUP(B55,[1]Tabelle1!$A$1:$B$68,2,FALSE)</f>
        <v>Oldenburg</v>
      </c>
      <c r="D55">
        <v>2020</v>
      </c>
      <c r="E55" s="25">
        <f>VLOOKUP(B55,'2020_bearbeitet'!A51:I102,8,FALSE)</f>
        <v>15.728155339805824</v>
      </c>
      <c r="F55" s="25">
        <f>VLOOKUP(B55,'2020_bearbeitet'!A51:I102,9,FALSE)</f>
        <v>11.529126213592233</v>
      </c>
    </row>
    <row r="56" spans="2:6" x14ac:dyDescent="0.2">
      <c r="B56">
        <f>'2020_bearbeitet'!A52</f>
        <v>459</v>
      </c>
      <c r="C56" t="str">
        <f>VLOOKUP(B56,[1]Tabelle1!$A$1:$B$68,2,FALSE)</f>
        <v>Osnabrück</v>
      </c>
      <c r="D56">
        <v>2020</v>
      </c>
      <c r="E56" s="25">
        <f>VLOOKUP(B56,'2020_bearbeitet'!A52:I103,8,FALSE)</f>
        <v>18.981135211501705</v>
      </c>
      <c r="F56" s="25">
        <f>VLOOKUP(B56,'2020_bearbeitet'!A52:I103,9,FALSE)</f>
        <v>11.958780021607247</v>
      </c>
    </row>
    <row r="57" spans="2:6" x14ac:dyDescent="0.2">
      <c r="B57">
        <f>'2020_bearbeitet'!A53</f>
        <v>460</v>
      </c>
      <c r="C57" t="str">
        <f>VLOOKUP(B57,[1]Tabelle1!$A$1:$B$68,2,FALSE)</f>
        <v>Vechta</v>
      </c>
      <c r="D57">
        <v>2020</v>
      </c>
      <c r="E57" s="25">
        <f>VLOOKUP(B57,'2020_bearbeitet'!A53:I104,8,FALSE)</f>
        <v>24.960671211326691</v>
      </c>
      <c r="F57" s="25">
        <f>VLOOKUP(B57,'2020_bearbeitet'!A53:I104,9,FALSE)</f>
        <v>16.27337877993358</v>
      </c>
    </row>
    <row r="58" spans="2:6" x14ac:dyDescent="0.2">
      <c r="B58">
        <f>'2020_bearbeitet'!A54</f>
        <v>461</v>
      </c>
      <c r="C58" t="str">
        <f>VLOOKUP(B58,[1]Tabelle1!$A$1:$B$68,2,FALSE)</f>
        <v>Wesermarsch</v>
      </c>
      <c r="D58">
        <v>2020</v>
      </c>
      <c r="E58" s="25">
        <f>VLOOKUP(B58,'2020_bearbeitet'!A54:I105,8,FALSE)</f>
        <v>22.508155128669806</v>
      </c>
      <c r="F58" s="25">
        <f>VLOOKUP(B58,'2020_bearbeitet'!A54:I105,9,FALSE)</f>
        <v>14.969191736136281</v>
      </c>
    </row>
    <row r="59" spans="2:6" x14ac:dyDescent="0.2">
      <c r="B59">
        <f>'2020_bearbeitet'!A55</f>
        <v>462</v>
      </c>
      <c r="C59" t="str">
        <f>VLOOKUP(B59,[1]Tabelle1!$A$1:$B$68,2,FALSE)</f>
        <v>Wittmund</v>
      </c>
      <c r="D59">
        <v>2020</v>
      </c>
      <c r="E59" s="25">
        <f>VLOOKUP(B59,'2020_bearbeitet'!A55:I106,8,FALSE)</f>
        <v>12.272174969623331</v>
      </c>
      <c r="F59" s="25">
        <f>VLOOKUP(B59,'2020_bearbeitet'!A55:I106,9,FALSE)</f>
        <v>6.8651275820170108</v>
      </c>
    </row>
    <row r="60" spans="2:6" x14ac:dyDescent="0.2">
      <c r="B60">
        <f>'2020_bearbeitet'!A56</f>
        <v>4</v>
      </c>
      <c r="C60" t="str">
        <f>VLOOKUP(B60,[1]Tabelle1!$A$1:$B$68,2,FALSE)</f>
        <v>Stat. Region Weser-Ems</v>
      </c>
      <c r="D60">
        <v>2020</v>
      </c>
      <c r="E60" s="25">
        <f>VLOOKUP(B60,'2020_bearbeitet'!A56:I107,8,FALSE)</f>
        <v>22.11221903791952</v>
      </c>
      <c r="F60" s="25">
        <f>VLOOKUP(B60,'2020_bearbeitet'!A56:I107,9,FALSE)</f>
        <v>14.665687690959475</v>
      </c>
    </row>
    <row r="61" spans="2:6" x14ac:dyDescent="0.2">
      <c r="B61">
        <f>'2020_bearbeitet'!A57</f>
        <v>0</v>
      </c>
      <c r="C61" t="str">
        <f>VLOOKUP(B61,[1]Tabelle1!$A$1:$B$68,2,FALSE)</f>
        <v>Niedersachsen</v>
      </c>
      <c r="D61">
        <v>2020</v>
      </c>
      <c r="E61" s="25">
        <f>VLOOKUP(B61,'2020_bearbeitet'!A57:I108,8,FALSE)</f>
        <v>25.255586597516562</v>
      </c>
      <c r="F61" s="25">
        <f>VLOOKUP(B61,'2020_bearbeitet'!A57:I108,9,FALSE)</f>
        <v>16.142753952754223</v>
      </c>
    </row>
    <row r="62" spans="2:6" x14ac:dyDescent="0.2">
      <c r="B62">
        <f>'2019_B2'!A8</f>
        <v>101</v>
      </c>
      <c r="C62" t="str">
        <f>VLOOKUP(B62,[1]Tabelle1!$A$1:$B$68,2,FALSE)</f>
        <v>Braunschweig  Stadt</v>
      </c>
      <c r="D62">
        <f>'2019_B2'!C8</f>
        <v>2019</v>
      </c>
      <c r="E62" s="25">
        <f>'2019_B2'!D8</f>
        <v>35.468110392182759</v>
      </c>
      <c r="F62" s="25">
        <f>'2019_B2'!E8</f>
        <v>21.365376997226988</v>
      </c>
    </row>
    <row r="63" spans="2:6" x14ac:dyDescent="0.2">
      <c r="B63">
        <f>'2019_B2'!A9</f>
        <v>102</v>
      </c>
      <c r="C63" t="str">
        <f>VLOOKUP(B63,[1]Tabelle1!$A$1:$B$68,2,FALSE)</f>
        <v>Salzgitter  Stadt</v>
      </c>
      <c r="D63">
        <f>'2019_B2'!C9</f>
        <v>2019</v>
      </c>
      <c r="E63" s="25">
        <f>'2019_B2'!D9</f>
        <v>43.224975860959127</v>
      </c>
      <c r="F63" s="25">
        <f>'2019_B2'!E9</f>
        <v>30.57611844222723</v>
      </c>
    </row>
    <row r="64" spans="2:6" x14ac:dyDescent="0.2">
      <c r="B64">
        <f>'2019_B2'!A10</f>
        <v>103</v>
      </c>
      <c r="C64" t="str">
        <f>VLOOKUP(B64,[1]Tabelle1!$A$1:$B$68,2,FALSE)</f>
        <v>Wolfsburg  Stadt</v>
      </c>
      <c r="D64">
        <f>'2019_B2'!C10</f>
        <v>2019</v>
      </c>
      <c r="E64" s="25">
        <f>'2019_B2'!D10</f>
        <v>40.376879102265512</v>
      </c>
      <c r="F64" s="25">
        <f>'2019_B2'!E10</f>
        <v>27.800127037899642</v>
      </c>
    </row>
    <row r="65" spans="2:6" x14ac:dyDescent="0.2">
      <c r="B65">
        <f>'2019_B2'!A11</f>
        <v>151</v>
      </c>
      <c r="C65" t="str">
        <f>VLOOKUP(B65,[1]Tabelle1!$A$1:$B$68,2,FALSE)</f>
        <v>Gifhorn</v>
      </c>
      <c r="D65">
        <f>'2019_B2'!C11</f>
        <v>2019</v>
      </c>
      <c r="E65" s="25">
        <f>'2019_B2'!D11</f>
        <v>17.785784474287585</v>
      </c>
      <c r="F65" s="25">
        <f>'2019_B2'!E11</f>
        <v>8.7946282345234188</v>
      </c>
    </row>
    <row r="66" spans="2:6" x14ac:dyDescent="0.2">
      <c r="B66">
        <f>'2019_B2'!A12</f>
        <v>153</v>
      </c>
      <c r="C66" t="str">
        <f>VLOOKUP(B66,[1]Tabelle1!$A$1:$B$68,2,FALSE)</f>
        <v>Goslar</v>
      </c>
      <c r="D66">
        <f>'2019_B2'!C12</f>
        <v>2019</v>
      </c>
      <c r="E66" s="25">
        <f>'2019_B2'!D12</f>
        <v>21.960553429496617</v>
      </c>
      <c r="F66" s="25">
        <f>'2019_B2'!E12</f>
        <v>14.718869590815425</v>
      </c>
    </row>
    <row r="67" spans="2:6" x14ac:dyDescent="0.2">
      <c r="B67">
        <f>'2019_B2'!A13</f>
        <v>154</v>
      </c>
      <c r="C67" t="str">
        <f>VLOOKUP(B67,[1]Tabelle1!$A$1:$B$68,2,FALSE)</f>
        <v>Helmstedt</v>
      </c>
      <c r="D67">
        <f>'2019_B2'!C13</f>
        <v>2019</v>
      </c>
      <c r="E67" s="25">
        <f>'2019_B2'!D13</f>
        <v>12.974340440910733</v>
      </c>
      <c r="F67" s="25">
        <f>'2019_B2'!E13</f>
        <v>7.7701481749186838</v>
      </c>
    </row>
    <row r="68" spans="2:6" x14ac:dyDescent="0.2">
      <c r="B68">
        <f>'2019_B2'!A14</f>
        <v>155</v>
      </c>
      <c r="C68" t="str">
        <f>VLOOKUP(B68,[1]Tabelle1!$A$1:$B$68,2,FALSE)</f>
        <v>Northeim</v>
      </c>
      <c r="D68">
        <f>'2019_B2'!C14</f>
        <v>2019</v>
      </c>
      <c r="E68" s="25">
        <f>'2019_B2'!D14</f>
        <v>21.944739638682254</v>
      </c>
      <c r="F68" s="25">
        <f>'2019_B2'!E14</f>
        <v>13.682252922422954</v>
      </c>
    </row>
    <row r="69" spans="2:6" x14ac:dyDescent="0.2">
      <c r="B69">
        <f>'2019_B2'!A15</f>
        <v>157</v>
      </c>
      <c r="C69" t="str">
        <f>VLOOKUP(B69,[1]Tabelle1!$A$1:$B$68,2,FALSE)</f>
        <v>Peine</v>
      </c>
      <c r="D69">
        <f>'2019_B2'!C15</f>
        <v>2019</v>
      </c>
      <c r="E69" s="25">
        <f>'2019_B2'!D15</f>
        <v>24.062153163152054</v>
      </c>
      <c r="F69" s="25">
        <f>'2019_B2'!E15</f>
        <v>11.542730299667037</v>
      </c>
    </row>
    <row r="70" spans="2:6" x14ac:dyDescent="0.2">
      <c r="B70">
        <f>'2019_B2'!A16</f>
        <v>158</v>
      </c>
      <c r="C70" t="str">
        <f>VLOOKUP(B70,[1]Tabelle1!$A$1:$B$68,2,FALSE)</f>
        <v>Wolfenbüttel</v>
      </c>
      <c r="D70">
        <f>'2019_B2'!C16</f>
        <v>2019</v>
      </c>
      <c r="E70" s="25">
        <f>'2019_B2'!D16</f>
        <v>18.227915665866025</v>
      </c>
      <c r="F70" s="25">
        <f>'2019_B2'!E16</f>
        <v>10.328262610088071</v>
      </c>
    </row>
    <row r="71" spans="2:6" x14ac:dyDescent="0.2">
      <c r="B71">
        <f>'2019_B2'!A18</f>
        <v>159</v>
      </c>
      <c r="C71" t="str">
        <f>VLOOKUP(B71,[1]Tabelle1!$A$1:$B$68,2,FALSE)</f>
        <v>Göttingen</v>
      </c>
      <c r="D71">
        <f>'2019_B2'!C18</f>
        <v>2019</v>
      </c>
      <c r="E71" s="25">
        <f>'2019_B2'!D18</f>
        <v>26.596289843189503</v>
      </c>
      <c r="F71" s="25">
        <f>'2019_B2'!E18</f>
        <v>18.602029312288611</v>
      </c>
    </row>
    <row r="72" spans="2:6" x14ac:dyDescent="0.2">
      <c r="B72">
        <f>'2019_B2'!A20</f>
        <v>1</v>
      </c>
      <c r="C72" t="str">
        <f>VLOOKUP(B72,[1]Tabelle1!$A$1:$B$68,2,FALSE)</f>
        <v>Stat. Region Braunschweig</v>
      </c>
      <c r="D72">
        <f>'2019_B2'!C20</f>
        <v>2019</v>
      </c>
      <c r="E72" s="25">
        <f>'2019_B2'!D20</f>
        <v>26.928366298588358</v>
      </c>
      <c r="F72" s="25">
        <f>'2019_B2'!E20</f>
        <v>16.927557335274845</v>
      </c>
    </row>
    <row r="73" spans="2:6" x14ac:dyDescent="0.2">
      <c r="B73">
        <f>'2019_B2'!A21</f>
        <v>241</v>
      </c>
      <c r="C73" t="str">
        <f>VLOOKUP(B73,[1]Tabelle1!$A$1:$B$68,2,FALSE)</f>
        <v>Hannover  Region</v>
      </c>
      <c r="D73">
        <f>'2019_B2'!C21</f>
        <v>2019</v>
      </c>
      <c r="E73" s="25">
        <f>'2019_B2'!D21</f>
        <v>38.217734399335477</v>
      </c>
      <c r="F73" s="25">
        <f>'2019_B2'!E21</f>
        <v>24.888381268819437</v>
      </c>
    </row>
    <row r="74" spans="2:6" x14ac:dyDescent="0.2">
      <c r="B74">
        <f>'2019_B2'!A22</f>
        <v>241001</v>
      </c>
      <c r="C74" t="str">
        <f>VLOOKUP(B74,[1]Tabelle1!$A$1:$B$68,2,FALSE)</f>
        <v>dav. Hannover  Lhst.</v>
      </c>
      <c r="D74">
        <f>'2019_B2'!C22</f>
        <v>2019</v>
      </c>
      <c r="E74" s="25">
        <f>'2019_B2'!D22</f>
        <v>47.572815533980581</v>
      </c>
      <c r="F74" s="25">
        <f>'2019_B2'!E22</f>
        <v>31.988904299583908</v>
      </c>
    </row>
    <row r="75" spans="2:6" x14ac:dyDescent="0.2">
      <c r="B75">
        <f>'2019_B2'!A23</f>
        <v>241999</v>
      </c>
      <c r="C75" t="str">
        <f>VLOOKUP(B75,[1]Tabelle1!$A$1:$B$68,2,FALSE)</f>
        <v>dav. Hannover  Umland</v>
      </c>
      <c r="D75">
        <f>'2019_B2'!C23</f>
        <v>2019</v>
      </c>
      <c r="E75" s="25">
        <f>'2019_B2'!D23</f>
        <v>29.991706912532319</v>
      </c>
      <c r="F75" s="25">
        <f>'2019_B2'!E23</f>
        <v>18.644811942045951</v>
      </c>
    </row>
    <row r="76" spans="2:6" x14ac:dyDescent="0.2">
      <c r="B76">
        <f>'2019_B2'!A24</f>
        <v>251</v>
      </c>
      <c r="C76" t="str">
        <f>VLOOKUP(B76,[1]Tabelle1!$A$1:$B$68,2,FALSE)</f>
        <v>Diepholz</v>
      </c>
      <c r="D76">
        <f>'2019_B2'!C24</f>
        <v>2019</v>
      </c>
      <c r="E76" s="25">
        <f>'2019_B2'!D24</f>
        <v>22.862562007586813</v>
      </c>
      <c r="F76" s="25">
        <f>'2019_B2'!E24</f>
        <v>17.070323898453456</v>
      </c>
    </row>
    <row r="77" spans="2:6" x14ac:dyDescent="0.2">
      <c r="B77">
        <f>'2019_B2'!A25</f>
        <v>252</v>
      </c>
      <c r="C77" t="str">
        <f>VLOOKUP(B77,[1]Tabelle1!$A$1:$B$68,2,FALSE)</f>
        <v>Hameln-Pyrmont</v>
      </c>
      <c r="D77">
        <f>'2019_B2'!C25</f>
        <v>2019</v>
      </c>
      <c r="E77" s="25">
        <f>'2019_B2'!D25</f>
        <v>30.973451327433626</v>
      </c>
      <c r="F77" s="25">
        <f>'2019_B2'!E25</f>
        <v>19.786702972543679</v>
      </c>
    </row>
    <row r="78" spans="2:6" x14ac:dyDescent="0.2">
      <c r="B78">
        <f>'2019_B2'!A26</f>
        <v>254</v>
      </c>
      <c r="C78" t="str">
        <f>VLOOKUP(B78,[1]Tabelle1!$A$1:$B$68,2,FALSE)</f>
        <v>Hildesheim</v>
      </c>
      <c r="D78">
        <f>'2019_B2'!C26</f>
        <v>2019</v>
      </c>
      <c r="E78" s="25">
        <f>'2019_B2'!D26</f>
        <v>27.060975609756099</v>
      </c>
      <c r="F78" s="25">
        <f>'2019_B2'!E26</f>
        <v>18.365853658536587</v>
      </c>
    </row>
    <row r="79" spans="2:6" x14ac:dyDescent="0.2">
      <c r="B79">
        <f>'2019_B2'!A29</f>
        <v>255</v>
      </c>
      <c r="C79" t="str">
        <f>VLOOKUP(B79,[1]Tabelle1!$A$1:$B$68,2,FALSE)</f>
        <v>Holzminden</v>
      </c>
      <c r="D79">
        <f>'2019_B2'!C29</f>
        <v>2019</v>
      </c>
      <c r="E79" s="25">
        <f>'2019_B2'!D29</f>
        <v>24.443293630243399</v>
      </c>
      <c r="F79" s="25">
        <f>'2019_B2'!E29</f>
        <v>14.396685655100985</v>
      </c>
    </row>
    <row r="80" spans="2:6" x14ac:dyDescent="0.2">
      <c r="B80">
        <f>'2019_B2'!A30</f>
        <v>256</v>
      </c>
      <c r="C80" t="str">
        <f>VLOOKUP(B80,[1]Tabelle1!$A$1:$B$68,2,FALSE)</f>
        <v>Nienburg (Weser)</v>
      </c>
      <c r="D80">
        <f>'2019_B2'!C30</f>
        <v>2019</v>
      </c>
      <c r="E80" s="25">
        <f>'2019_B2'!D30</f>
        <v>20.423444358378518</v>
      </c>
      <c r="F80" s="25">
        <f>'2019_B2'!E30</f>
        <v>12.393493415956623</v>
      </c>
    </row>
    <row r="81" spans="2:6" x14ac:dyDescent="0.2">
      <c r="B81">
        <f>'2019_B2'!A31</f>
        <v>257</v>
      </c>
      <c r="C81" t="str">
        <f>VLOOKUP(B81,[1]Tabelle1!$A$1:$B$68,2,FALSE)</f>
        <v>Schaumburg</v>
      </c>
      <c r="D81">
        <f>'2019_B2'!C31</f>
        <v>2019</v>
      </c>
      <c r="E81" s="25">
        <f>'2019_B2'!D31</f>
        <v>28.337696335078533</v>
      </c>
      <c r="F81" s="25">
        <f>'2019_B2'!E31</f>
        <v>19.764397905759161</v>
      </c>
    </row>
    <row r="82" spans="2:6" x14ac:dyDescent="0.2">
      <c r="B82">
        <f>'2019_B2'!A32</f>
        <v>2</v>
      </c>
      <c r="C82" t="str">
        <f>VLOOKUP(B82,[1]Tabelle1!$A$1:$B$68,2,FALSE)</f>
        <v>Stat. Region Hannover</v>
      </c>
      <c r="D82">
        <f>'2019_B2'!C32</f>
        <v>2019</v>
      </c>
      <c r="E82" s="25">
        <f>'2019_B2'!D32</f>
        <v>32.814122533748701</v>
      </c>
      <c r="F82" s="25">
        <f>'2019_B2'!E32</f>
        <v>21.645971362964914</v>
      </c>
    </row>
    <row r="83" spans="2:6" x14ac:dyDescent="0.2">
      <c r="B83">
        <f>'2019_B2'!A33</f>
        <v>351</v>
      </c>
      <c r="C83" t="str">
        <f>VLOOKUP(B83,[1]Tabelle1!$A$1:$B$68,2,FALSE)</f>
        <v>Celle</v>
      </c>
      <c r="D83">
        <f>'2019_B2'!C33</f>
        <v>2019</v>
      </c>
      <c r="E83" s="25">
        <f>'2019_B2'!D33</f>
        <v>20.274020117932707</v>
      </c>
      <c r="F83" s="25">
        <f>'2019_B2'!E33</f>
        <v>11.29032258064516</v>
      </c>
    </row>
    <row r="84" spans="2:6" x14ac:dyDescent="0.2">
      <c r="B84">
        <f>'2019_B2'!A34</f>
        <v>352</v>
      </c>
      <c r="C84" t="str">
        <f>VLOOKUP(B84,[1]Tabelle1!$A$1:$B$68,2,FALSE)</f>
        <v>Cuxhaven</v>
      </c>
      <c r="D84">
        <f>'2019_B2'!C34</f>
        <v>2019</v>
      </c>
      <c r="E84" s="25">
        <f>'2019_B2'!D34</f>
        <v>16.818625854770435</v>
      </c>
      <c r="F84" s="25">
        <f>'2019_B2'!E34</f>
        <v>9.9804623901009446</v>
      </c>
    </row>
    <row r="85" spans="2:6" x14ac:dyDescent="0.2">
      <c r="B85">
        <f>'2019_B2'!A35</f>
        <v>353</v>
      </c>
      <c r="C85" t="str">
        <f>VLOOKUP(B85,[1]Tabelle1!$A$1:$B$68,2,FALSE)</f>
        <v>Harburg</v>
      </c>
      <c r="D85">
        <f>'2019_B2'!C35</f>
        <v>2019</v>
      </c>
      <c r="E85" s="25">
        <f>'2019_B2'!D35</f>
        <v>20.996559760292975</v>
      </c>
      <c r="F85" s="25">
        <f>'2019_B2'!E35</f>
        <v>11.563644434579958</v>
      </c>
    </row>
    <row r="86" spans="2:6" x14ac:dyDescent="0.2">
      <c r="B86">
        <f>'2019_B2'!A36</f>
        <v>354</v>
      </c>
      <c r="C86" t="str">
        <f>VLOOKUP(B86,[1]Tabelle1!$A$1:$B$68,2,FALSE)</f>
        <v>Lüchow-Dannenberg</v>
      </c>
      <c r="D86">
        <f>'2019_B2'!C36</f>
        <v>2019</v>
      </c>
      <c r="E86" s="25">
        <f>'2019_B2'!D36</f>
        <v>13.086232980332829</v>
      </c>
      <c r="F86" s="25">
        <f>'2019_B2'!E36</f>
        <v>9.9092284417549159</v>
      </c>
    </row>
    <row r="87" spans="2:6" x14ac:dyDescent="0.2">
      <c r="B87">
        <f>'2019_B2'!A37</f>
        <v>355</v>
      </c>
      <c r="C87" t="str">
        <f>VLOOKUP(B87,[1]Tabelle1!$A$1:$B$68,2,FALSE)</f>
        <v>Lüneburg</v>
      </c>
      <c r="D87">
        <f>'2019_B2'!C37</f>
        <v>2019</v>
      </c>
      <c r="E87" s="25">
        <f>'2019_B2'!D37</f>
        <v>20.735078874613759</v>
      </c>
      <c r="F87" s="25">
        <f>'2019_B2'!E37</f>
        <v>12.441047324768254</v>
      </c>
    </row>
    <row r="88" spans="2:6" x14ac:dyDescent="0.2">
      <c r="B88">
        <f>'2019_B2'!A38</f>
        <v>356</v>
      </c>
      <c r="C88" t="str">
        <f>VLOOKUP(B88,[1]Tabelle1!$A$1:$B$68,2,FALSE)</f>
        <v>Osterholz</v>
      </c>
      <c r="D88">
        <f>'2019_B2'!C38</f>
        <v>2019</v>
      </c>
      <c r="E88" s="25">
        <f>'2019_B2'!D38</f>
        <v>19.189765458422176</v>
      </c>
      <c r="F88" s="25">
        <f>'2019_B2'!E38</f>
        <v>11.3272921108742</v>
      </c>
    </row>
    <row r="89" spans="2:6" x14ac:dyDescent="0.2">
      <c r="B89">
        <f>'2019_B2'!A39</f>
        <v>357</v>
      </c>
      <c r="C89" t="str">
        <f>VLOOKUP(B89,[1]Tabelle1!$A$1:$B$68,2,FALSE)</f>
        <v>Rotenburg (Wümme)</v>
      </c>
      <c r="D89">
        <f>'2019_B2'!C39</f>
        <v>2019</v>
      </c>
      <c r="E89" s="25">
        <f>'2019_B2'!D39</f>
        <v>18.410041841004183</v>
      </c>
      <c r="F89" s="25">
        <f>'2019_B2'!E39</f>
        <v>10.44032675831839</v>
      </c>
    </row>
    <row r="90" spans="2:6" x14ac:dyDescent="0.2">
      <c r="B90">
        <f>'2019_B2'!A40</f>
        <v>358</v>
      </c>
      <c r="C90" t="str">
        <f>VLOOKUP(B90,[1]Tabelle1!$A$1:$B$68,2,FALSE)</f>
        <v>Heidekreis</v>
      </c>
      <c r="D90">
        <f>'2019_B2'!C40</f>
        <v>2019</v>
      </c>
      <c r="E90" s="25">
        <f>'2019_B2'!D40</f>
        <v>21.150672011318086</v>
      </c>
      <c r="F90" s="25">
        <f>'2019_B2'!E40</f>
        <v>13.204432916764913</v>
      </c>
    </row>
    <row r="91" spans="2:6" x14ac:dyDescent="0.2">
      <c r="B91">
        <f>'2019_B2'!A41</f>
        <v>359</v>
      </c>
      <c r="C91" t="str">
        <f>VLOOKUP(B91,[1]Tabelle1!$A$1:$B$68,2,FALSE)</f>
        <v>Stade</v>
      </c>
      <c r="D91">
        <f>'2019_B2'!C41</f>
        <v>2019</v>
      </c>
      <c r="E91" s="25">
        <f>'2019_B2'!D41</f>
        <v>18.998931786967802</v>
      </c>
      <c r="F91" s="25">
        <f>'2019_B2'!E41</f>
        <v>10.514268274072943</v>
      </c>
    </row>
    <row r="92" spans="2:6" x14ac:dyDescent="0.2">
      <c r="B92">
        <f>'2019_B2'!A42</f>
        <v>360</v>
      </c>
      <c r="C92" t="str">
        <f>VLOOKUP(B92,[1]Tabelle1!$A$1:$B$68,2,FALSE)</f>
        <v>Uelzen</v>
      </c>
      <c r="D92">
        <f>'2019_B2'!C42</f>
        <v>2019</v>
      </c>
      <c r="E92" s="25">
        <f>'2019_B2'!D42</f>
        <v>20.414802765351769</v>
      </c>
      <c r="F92" s="25">
        <f>'2019_B2'!E42</f>
        <v>9.3127287515250092</v>
      </c>
    </row>
    <row r="93" spans="2:6" x14ac:dyDescent="0.2">
      <c r="B93">
        <f>'2019_B2'!A43</f>
        <v>361</v>
      </c>
      <c r="C93" t="str">
        <f>VLOOKUP(B93,[1]Tabelle1!$A$1:$B$68,2,FALSE)</f>
        <v>Verden</v>
      </c>
      <c r="D93">
        <f>'2019_B2'!C43</f>
        <v>2019</v>
      </c>
      <c r="E93" s="25">
        <f>'2019_B2'!D43</f>
        <v>23.76595744680851</v>
      </c>
      <c r="F93" s="25">
        <f>'2019_B2'!E43</f>
        <v>13.957446808510637</v>
      </c>
    </row>
    <row r="94" spans="2:6" x14ac:dyDescent="0.2">
      <c r="B94">
        <f>'2019_B2'!A44</f>
        <v>3</v>
      </c>
      <c r="C94" t="str">
        <f>VLOOKUP(B94,[1]Tabelle1!$A$1:$B$68,2,FALSE)</f>
        <v>Stat. Region Lüneburg</v>
      </c>
      <c r="D94">
        <f>'2019_B2'!C44</f>
        <v>2019</v>
      </c>
      <c r="E94" s="25">
        <f>'2019_B2'!D44</f>
        <v>19.862466886816417</v>
      </c>
      <c r="F94" s="25">
        <f>'2019_B2'!E44</f>
        <v>11.403636099720579</v>
      </c>
    </row>
    <row r="95" spans="2:6" x14ac:dyDescent="0.2">
      <c r="B95">
        <f>'2019_B2'!A45</f>
        <v>401</v>
      </c>
      <c r="C95" t="str">
        <f>VLOOKUP(B95,[1]Tabelle1!$A$1:$B$68,2,FALSE)</f>
        <v>Delmenhorst  Stadt</v>
      </c>
      <c r="D95">
        <f>'2019_B2'!C45</f>
        <v>2019</v>
      </c>
      <c r="E95" s="25">
        <f>'2019_B2'!D45</f>
        <v>43.372319688109165</v>
      </c>
      <c r="F95" s="25">
        <f>'2019_B2'!E45</f>
        <v>30.50682261208577</v>
      </c>
    </row>
    <row r="96" spans="2:6" x14ac:dyDescent="0.2">
      <c r="B96">
        <f>'2019_B2'!A46</f>
        <v>402</v>
      </c>
      <c r="C96" t="str">
        <f>VLOOKUP(B96,[1]Tabelle1!$A$1:$B$68,2,FALSE)</f>
        <v>Emden  Stadt</v>
      </c>
      <c r="D96">
        <f>'2019_B2'!C46</f>
        <v>2019</v>
      </c>
      <c r="E96" s="25">
        <f>'2019_B2'!D46</f>
        <v>27.135348226018397</v>
      </c>
      <c r="F96" s="25">
        <f>'2019_B2'!E46</f>
        <v>19.185282522996058</v>
      </c>
    </row>
    <row r="97" spans="2:6" x14ac:dyDescent="0.2">
      <c r="B97">
        <f>'2019_B2'!A47</f>
        <v>403</v>
      </c>
      <c r="C97" t="str">
        <f>VLOOKUP(B97,[1]Tabelle1!$A$1:$B$68,2,FALSE)</f>
        <v>Oldenburg(Oldb)  Stadt</v>
      </c>
      <c r="D97">
        <f>'2019_B2'!C47</f>
        <v>2019</v>
      </c>
      <c r="E97" s="25">
        <f>'2019_B2'!D47</f>
        <v>28.374402353806548</v>
      </c>
      <c r="F97" s="25">
        <f>'2019_B2'!E47</f>
        <v>19.713129827142332</v>
      </c>
    </row>
    <row r="98" spans="2:6" x14ac:dyDescent="0.2">
      <c r="B98">
        <f>'2019_B2'!A48</f>
        <v>404</v>
      </c>
      <c r="C98" t="str">
        <f>VLOOKUP(B98,[1]Tabelle1!$A$1:$B$68,2,FALSE)</f>
        <v>Osnabrück  Stadt</v>
      </c>
      <c r="D98">
        <f>'2019_B2'!C48</f>
        <v>2019</v>
      </c>
      <c r="E98" s="25">
        <f>'2019_B2'!D48</f>
        <v>35.875424236374528</v>
      </c>
      <c r="F98" s="25">
        <f>'2019_B2'!E48</f>
        <v>27.370732681173887</v>
      </c>
    </row>
    <row r="99" spans="2:6" x14ac:dyDescent="0.2">
      <c r="B99">
        <f>'2019_B2'!A49</f>
        <v>405</v>
      </c>
      <c r="C99" t="str">
        <f>VLOOKUP(B99,[1]Tabelle1!$A$1:$B$68,2,FALSE)</f>
        <v>Wilhelmshaven  Stadt</v>
      </c>
      <c r="D99">
        <f>'2019_B2'!C49</f>
        <v>2019</v>
      </c>
      <c r="E99" s="25">
        <f>'2019_B2'!D49</f>
        <v>25.216450216450216</v>
      </c>
      <c r="F99" s="25">
        <f>'2019_B2'!E49</f>
        <v>13.257575757575758</v>
      </c>
    </row>
    <row r="100" spans="2:6" x14ac:dyDescent="0.2">
      <c r="B100">
        <f>'2019_B2'!A50</f>
        <v>451</v>
      </c>
      <c r="C100" t="str">
        <f>VLOOKUP(B100,[1]Tabelle1!$A$1:$B$68,2,FALSE)</f>
        <v>Ammerland</v>
      </c>
      <c r="D100">
        <f>'2019_B2'!C50</f>
        <v>2019</v>
      </c>
      <c r="E100" s="25">
        <f>'2019_B2'!D50</f>
        <v>18.667013798489975</v>
      </c>
      <c r="F100" s="25">
        <f>'2019_B2'!E50</f>
        <v>12.054152564436345</v>
      </c>
    </row>
    <row r="101" spans="2:6" x14ac:dyDescent="0.2">
      <c r="B101">
        <f>'2019_B2'!A51</f>
        <v>452</v>
      </c>
      <c r="C101" t="str">
        <f>VLOOKUP(B101,[1]Tabelle1!$A$1:$B$68,2,FALSE)</f>
        <v>Aurich</v>
      </c>
      <c r="D101">
        <f>'2019_B2'!C51</f>
        <v>2019</v>
      </c>
      <c r="E101" s="25">
        <f>'2019_B2'!D51</f>
        <v>14.398385913426266</v>
      </c>
      <c r="F101" s="25">
        <f>'2019_B2'!E51</f>
        <v>8.7490829053558326</v>
      </c>
    </row>
    <row r="102" spans="2:6" x14ac:dyDescent="0.2">
      <c r="B102">
        <f>'2019_B2'!A52</f>
        <v>453</v>
      </c>
      <c r="C102" t="str">
        <f>VLOOKUP(B102,[1]Tabelle1!$A$1:$B$68,2,FALSE)</f>
        <v>Cloppenburg</v>
      </c>
      <c r="D102">
        <f>'2019_B2'!C52</f>
        <v>2019</v>
      </c>
      <c r="E102" s="25">
        <f>'2019_B2'!D52</f>
        <v>22.363513055272975</v>
      </c>
      <c r="F102" s="25">
        <f>'2019_B2'!E52</f>
        <v>13.089182773821634</v>
      </c>
    </row>
    <row r="103" spans="2:6" x14ac:dyDescent="0.2">
      <c r="B103">
        <f>'2019_B2'!A53</f>
        <v>454</v>
      </c>
      <c r="C103" t="str">
        <f>VLOOKUP(B103,[1]Tabelle1!$A$1:$B$68,2,FALSE)</f>
        <v>Emsland</v>
      </c>
      <c r="D103">
        <f>'2019_B2'!C53</f>
        <v>2019</v>
      </c>
      <c r="E103" s="25">
        <f>'2019_B2'!D53</f>
        <v>21.702993808837249</v>
      </c>
      <c r="F103" s="25">
        <f>'2019_B2'!E53</f>
        <v>14.070053430582648</v>
      </c>
    </row>
    <row r="104" spans="2:6" x14ac:dyDescent="0.2">
      <c r="B104">
        <f>'2019_B2'!A54</f>
        <v>455</v>
      </c>
      <c r="C104" t="str">
        <f>VLOOKUP(B104,[1]Tabelle1!$A$1:$B$68,2,FALSE)</f>
        <v>Friesland</v>
      </c>
      <c r="D104">
        <f>'2019_B2'!C54</f>
        <v>2019</v>
      </c>
      <c r="E104" s="25">
        <f>'2019_B2'!D54</f>
        <v>10.185799601857996</v>
      </c>
      <c r="F104" s="25">
        <f>'2019_B2'!E54</f>
        <v>4.5786330457863302</v>
      </c>
    </row>
    <row r="105" spans="2:6" x14ac:dyDescent="0.2">
      <c r="B105">
        <f>'2019_B2'!A55</f>
        <v>456</v>
      </c>
      <c r="C105" t="str">
        <f>VLOOKUP(B105,[1]Tabelle1!$A$1:$B$68,2,FALSE)</f>
        <v>Grafschaft Bentheim</v>
      </c>
      <c r="D105">
        <f>'2019_B2'!C55</f>
        <v>2019</v>
      </c>
      <c r="E105" s="25">
        <f>'2019_B2'!D55</f>
        <v>28.427507665352607</v>
      </c>
      <c r="F105" s="25">
        <f>'2019_B2'!E55</f>
        <v>18.57205431449847</v>
      </c>
    </row>
    <row r="106" spans="2:6" x14ac:dyDescent="0.2">
      <c r="B106">
        <f>'2019_B2'!A56</f>
        <v>457</v>
      </c>
      <c r="C106" t="str">
        <f>VLOOKUP(B106,[1]Tabelle1!$A$1:$B$68,2,FALSE)</f>
        <v>Leer</v>
      </c>
      <c r="D106">
        <f>'2019_B2'!C56</f>
        <v>2019</v>
      </c>
      <c r="E106" s="25">
        <f>'2019_B2'!D56</f>
        <v>16.848763657274297</v>
      </c>
      <c r="F106" s="25">
        <f>'2019_B2'!E56</f>
        <v>10.178263369752731</v>
      </c>
    </row>
    <row r="107" spans="2:6" x14ac:dyDescent="0.2">
      <c r="B107">
        <f>'2019_B2'!A57</f>
        <v>458</v>
      </c>
      <c r="C107" t="str">
        <f>VLOOKUP(B107,[1]Tabelle1!$A$1:$B$68,2,FALSE)</f>
        <v>Oldenburg</v>
      </c>
      <c r="D107">
        <f>'2019_B2'!C57</f>
        <v>2019</v>
      </c>
      <c r="E107" s="25">
        <f>'2019_B2'!D57</f>
        <v>14.768856447688563</v>
      </c>
      <c r="F107" s="25">
        <f>'2019_B2'!E57</f>
        <v>10.997566909975669</v>
      </c>
    </row>
    <row r="108" spans="2:6" x14ac:dyDescent="0.2">
      <c r="B108">
        <f>'2019_B2'!A58</f>
        <v>459</v>
      </c>
      <c r="C108" t="str">
        <f>VLOOKUP(B108,[1]Tabelle1!$A$1:$B$68,2,FALSE)</f>
        <v>Osnabrück</v>
      </c>
      <c r="D108">
        <f>'2019_B2'!C58</f>
        <v>2019</v>
      </c>
      <c r="E108" s="25">
        <f>'2019_B2'!D58</f>
        <v>20.672993960310613</v>
      </c>
      <c r="F108" s="25">
        <f>'2019_B2'!E58</f>
        <v>12.260569456427955</v>
      </c>
    </row>
    <row r="109" spans="2:6" x14ac:dyDescent="0.2">
      <c r="B109">
        <f>'2019_B2'!A59</f>
        <v>460</v>
      </c>
      <c r="C109" t="str">
        <f>VLOOKUP(B109,[1]Tabelle1!$A$1:$B$68,2,FALSE)</f>
        <v>Vechta</v>
      </c>
      <c r="D109">
        <f>'2019_B2'!C59</f>
        <v>2019</v>
      </c>
      <c r="E109" s="25">
        <f>'2019_B2'!D59</f>
        <v>23.049972340033193</v>
      </c>
      <c r="F109" s="25">
        <f>'2019_B2'!E59</f>
        <v>14.973262032085561</v>
      </c>
    </row>
    <row r="110" spans="2:6" x14ac:dyDescent="0.2">
      <c r="B110">
        <f>'2019_B2'!A60</f>
        <v>461</v>
      </c>
      <c r="C110" t="str">
        <f>VLOOKUP(B110,[1]Tabelle1!$A$1:$B$68,2,FALSE)</f>
        <v>Wesermarsch</v>
      </c>
      <c r="D110">
        <f>'2019_B2'!C60</f>
        <v>2019</v>
      </c>
      <c r="E110" s="25">
        <f>'2019_B2'!D60</f>
        <v>22.897019992455679</v>
      </c>
      <c r="F110" s="25">
        <f>'2019_B2'!E60</f>
        <v>15.390418709920784</v>
      </c>
    </row>
    <row r="111" spans="2:6" x14ac:dyDescent="0.2">
      <c r="B111">
        <f>'2019_B2'!A61</f>
        <v>462</v>
      </c>
      <c r="C111" t="str">
        <f>VLOOKUP(B111,[1]Tabelle1!$A$1:$B$68,2,FALSE)</f>
        <v>Wittmund</v>
      </c>
      <c r="D111">
        <f>'2019_B2'!C61</f>
        <v>2019</v>
      </c>
      <c r="E111" s="25">
        <f>'2019_B2'!D61</f>
        <v>9.3548387096774199</v>
      </c>
      <c r="F111" s="25">
        <f>'2019_B2'!E61</f>
        <v>4.709677419354839</v>
      </c>
    </row>
    <row r="112" spans="2:6" x14ac:dyDescent="0.2">
      <c r="B112">
        <f>'2019_B2'!A62</f>
        <v>4</v>
      </c>
      <c r="C112" t="str">
        <f>VLOOKUP(B112,[1]Tabelle1!$A$1:$B$68,2,FALSE)</f>
        <v>Stat. Region Weser-Ems</v>
      </c>
      <c r="D112">
        <f>'2019_B2'!C62</f>
        <v>2019</v>
      </c>
      <c r="E112" s="25">
        <f>'2019_B2'!D62</f>
        <v>22.202736748505654</v>
      </c>
      <c r="F112" s="25">
        <f>'2019_B2'!E62</f>
        <v>14.400039519834015</v>
      </c>
    </row>
    <row r="113" spans="2:6" x14ac:dyDescent="0.2">
      <c r="B113">
        <f>'2019_B2'!A63</f>
        <v>0</v>
      </c>
      <c r="C113" t="str">
        <f>VLOOKUP(B113,[1]Tabelle1!$A$1:$B$68,2,FALSE)</f>
        <v>Niedersachsen</v>
      </c>
      <c r="D113">
        <f>'2019_B2'!C63</f>
        <v>2019</v>
      </c>
      <c r="E113" s="25">
        <f>'2019_B2'!D63</f>
        <v>25.472519249325536</v>
      </c>
      <c r="F113" s="25">
        <f>'2019_B2'!E63</f>
        <v>16.193064335085957</v>
      </c>
    </row>
    <row r="114" spans="2:6" x14ac:dyDescent="0.2">
      <c r="B114">
        <f>'2019_B2'!A64</f>
        <v>101</v>
      </c>
      <c r="C114" t="str">
        <f>VLOOKUP(B114,[1]Tabelle1!$A$1:$B$68,2,FALSE)</f>
        <v>Braunschweig  Stadt</v>
      </c>
      <c r="D114">
        <f>'2019_B2'!C64</f>
        <v>2018</v>
      </c>
      <c r="E114" s="25">
        <f>'2019_B2'!D64</f>
        <v>33.765532144786604</v>
      </c>
      <c r="F114" s="25">
        <f>'2019_B2'!E64</f>
        <v>18.787142085359264</v>
      </c>
    </row>
    <row r="115" spans="2:6" x14ac:dyDescent="0.2">
      <c r="B115">
        <f>'2019_B2'!A65</f>
        <v>102</v>
      </c>
      <c r="C115" t="str">
        <f>VLOOKUP(B115,[1]Tabelle1!$A$1:$B$68,2,FALSE)</f>
        <v>Salzgitter  Stadt</v>
      </c>
      <c r="D115">
        <f>'2019_B2'!C65</f>
        <v>2018</v>
      </c>
      <c r="E115" s="25">
        <f>'2019_B2'!D65</f>
        <v>42.457180500658758</v>
      </c>
      <c r="F115" s="25">
        <f>'2019_B2'!E65</f>
        <v>30.500658761528328</v>
      </c>
    </row>
    <row r="116" spans="2:6" x14ac:dyDescent="0.2">
      <c r="B116">
        <f>'2019_B2'!A66</f>
        <v>103</v>
      </c>
      <c r="C116" t="str">
        <f>VLOOKUP(B116,[1]Tabelle1!$A$1:$B$68,2,FALSE)</f>
        <v>Wolfsburg  Stadt</v>
      </c>
      <c r="D116">
        <f>'2019_B2'!C66</f>
        <v>2018</v>
      </c>
      <c r="E116" s="25">
        <f>'2019_B2'!D66</f>
        <v>31.017911751856708</v>
      </c>
      <c r="F116" s="25">
        <f>'2019_B2'!E66</f>
        <v>18.152031454783749</v>
      </c>
    </row>
    <row r="117" spans="2:6" x14ac:dyDescent="0.2">
      <c r="B117">
        <f>'2019_B2'!A67</f>
        <v>151</v>
      </c>
      <c r="C117" t="str">
        <f>VLOOKUP(B117,[1]Tabelle1!$A$1:$B$68,2,FALSE)</f>
        <v>Gifhorn</v>
      </c>
      <c r="D117">
        <f>'2019_B2'!C67</f>
        <v>2018</v>
      </c>
      <c r="E117" s="25">
        <f>'2019_B2'!D67</f>
        <v>14.856146469049694</v>
      </c>
      <c r="F117" s="25">
        <f>'2019_B2'!E67</f>
        <v>7.0619006102877062</v>
      </c>
    </row>
    <row r="118" spans="2:6" x14ac:dyDescent="0.2">
      <c r="B118">
        <f>'2019_B2'!A68</f>
        <v>159</v>
      </c>
      <c r="C118" t="str">
        <f>VLOOKUP(B118,[1]Tabelle1!$A$1:$B$68,2,FALSE)</f>
        <v>Göttingen</v>
      </c>
      <c r="D118">
        <f>'2019_B2'!C68</f>
        <v>2018</v>
      </c>
      <c r="E118" s="25">
        <f>'2019_B2'!D68</f>
        <v>25.178796802692471</v>
      </c>
      <c r="F118" s="25">
        <f>'2019_B2'!E68</f>
        <v>15.576356752208667</v>
      </c>
    </row>
    <row r="119" spans="2:6" x14ac:dyDescent="0.2">
      <c r="B119">
        <f>'2019_B2'!A71</f>
        <v>153</v>
      </c>
      <c r="C119" t="str">
        <f>VLOOKUP(B119,[1]Tabelle1!$A$1:$B$68,2,FALSE)</f>
        <v>Goslar</v>
      </c>
      <c r="D119">
        <f>'2019_B2'!C71</f>
        <v>2018</v>
      </c>
      <c r="E119" s="25">
        <f>'2019_B2'!D71</f>
        <v>20.664869721473494</v>
      </c>
      <c r="F119" s="25">
        <f>'2019_B2'!E71</f>
        <v>14.405510631925727</v>
      </c>
    </row>
    <row r="120" spans="2:6" x14ac:dyDescent="0.2">
      <c r="B120">
        <f>'2019_B2'!A72</f>
        <v>154</v>
      </c>
      <c r="C120" t="str">
        <f>VLOOKUP(B120,[1]Tabelle1!$A$1:$B$68,2,FALSE)</f>
        <v>Helmstedt</v>
      </c>
      <c r="D120">
        <f>'2019_B2'!C72</f>
        <v>2018</v>
      </c>
      <c r="E120" s="25">
        <f>'2019_B2'!D72</f>
        <v>14.350453172205437</v>
      </c>
      <c r="F120" s="25">
        <f>'2019_B2'!E72</f>
        <v>8.6858006042296072</v>
      </c>
    </row>
    <row r="121" spans="2:6" x14ac:dyDescent="0.2">
      <c r="B121">
        <f>'2019_B2'!A73</f>
        <v>155</v>
      </c>
      <c r="C121" t="str">
        <f>VLOOKUP(B121,[1]Tabelle1!$A$1:$B$68,2,FALSE)</f>
        <v>Northeim</v>
      </c>
      <c r="D121">
        <f>'2019_B2'!C73</f>
        <v>2018</v>
      </c>
      <c r="E121" s="25">
        <f>'2019_B2'!D73</f>
        <v>21.147145537389438</v>
      </c>
      <c r="F121" s="25">
        <f>'2019_B2'!E73</f>
        <v>13.42803537925489</v>
      </c>
    </row>
    <row r="122" spans="2:6" x14ac:dyDescent="0.2">
      <c r="B122">
        <f>'2019_B2'!A74</f>
        <v>157</v>
      </c>
      <c r="C122" t="str">
        <f>VLOOKUP(B122,[1]Tabelle1!$A$1:$B$68,2,FALSE)</f>
        <v>Peine</v>
      </c>
      <c r="D122">
        <f>'2019_B2'!C74</f>
        <v>2018</v>
      </c>
      <c r="E122" s="25">
        <f>'2019_B2'!D74</f>
        <v>23.52941176470588</v>
      </c>
      <c r="F122" s="25">
        <f>'2019_B2'!E74</f>
        <v>11.37408088235294</v>
      </c>
    </row>
    <row r="123" spans="2:6" x14ac:dyDescent="0.2">
      <c r="B123">
        <f>'2019_B2'!A75</f>
        <v>158</v>
      </c>
      <c r="C123" t="str">
        <f>VLOOKUP(B123,[1]Tabelle1!$A$1:$B$68,2,FALSE)</f>
        <v>Wolfenbüttel</v>
      </c>
      <c r="D123">
        <f>'2019_B2'!C75</f>
        <v>2018</v>
      </c>
      <c r="E123" s="25">
        <f>'2019_B2'!D75</f>
        <v>17.535675082327113</v>
      </c>
      <c r="F123" s="25">
        <f>'2019_B2'!E75</f>
        <v>9.5225027442371015</v>
      </c>
    </row>
    <row r="124" spans="2:6" x14ac:dyDescent="0.2">
      <c r="B124">
        <f>'2019_B2'!A76</f>
        <v>1</v>
      </c>
      <c r="C124" t="str">
        <f>VLOOKUP(B124,[1]Tabelle1!$A$1:$B$68,2,FALSE)</f>
        <v>Stat. Region Braunschweig</v>
      </c>
      <c r="D124">
        <f>'2019_B2'!C76</f>
        <v>2018</v>
      </c>
      <c r="E124" s="25">
        <f>'2019_B2'!D76</f>
        <v>24.965085982282439</v>
      </c>
      <c r="F124" s="25">
        <f>'2019_B2'!E76</f>
        <v>14.774361646690984</v>
      </c>
    </row>
    <row r="125" spans="2:6" x14ac:dyDescent="0.2">
      <c r="B125">
        <f>'2019_B2'!A77</f>
        <v>241</v>
      </c>
      <c r="C125" t="str">
        <f>VLOOKUP(B125,[1]Tabelle1!$A$1:$B$68,2,FALSE)</f>
        <v>Hannover  Region</v>
      </c>
      <c r="D125">
        <f>'2019_B2'!C77</f>
        <v>2018</v>
      </c>
      <c r="E125" s="25">
        <f>'2019_B2'!D77</f>
        <v>36.628366626258369</v>
      </c>
      <c r="F125" s="25">
        <f>'2019_B2'!E77</f>
        <v>23.406946713751118</v>
      </c>
    </row>
    <row r="126" spans="2:6" x14ac:dyDescent="0.2">
      <c r="B126">
        <f>'2019_B2'!A78</f>
        <v>241001</v>
      </c>
      <c r="C126" t="str">
        <f>VLOOKUP(B126,[1]Tabelle1!$A$1:$B$68,2,FALSE)</f>
        <v>dav. Hannover  Lhst.</v>
      </c>
      <c r="D126">
        <f>'2019_B2'!C78</f>
        <v>2018</v>
      </c>
      <c r="E126" s="25">
        <f>'2019_B2'!D78</f>
        <v>47.073252313524364</v>
      </c>
      <c r="F126" s="25">
        <f>'2019_B2'!E78</f>
        <v>32.071579886274947</v>
      </c>
    </row>
    <row r="127" spans="2:6" x14ac:dyDescent="0.2">
      <c r="B127">
        <f>'2019_B2'!A80</f>
        <v>251</v>
      </c>
      <c r="C127" t="str">
        <f>VLOOKUP(B127,[1]Tabelle1!$A$1:$B$68,2,FALSE)</f>
        <v>Diepholz</v>
      </c>
      <c r="D127">
        <f>'2019_B2'!C80</f>
        <v>2018</v>
      </c>
      <c r="E127" s="25">
        <f>'2019_B2'!D80</f>
        <v>20.894598359387093</v>
      </c>
      <c r="F127" s="25">
        <f>'2019_B2'!E80</f>
        <v>14.223804364649434</v>
      </c>
    </row>
    <row r="128" spans="2:6" x14ac:dyDescent="0.2">
      <c r="B128">
        <f>'2019_B2'!A81</f>
        <v>252</v>
      </c>
      <c r="C128" t="str">
        <f>VLOOKUP(B128,[1]Tabelle1!$A$1:$B$68,2,FALSE)</f>
        <v>Hameln-Pyrmont</v>
      </c>
      <c r="D128">
        <f>'2019_B2'!C81</f>
        <v>2018</v>
      </c>
      <c r="E128" s="25">
        <f>'2019_B2'!D81</f>
        <v>28.211826169555927</v>
      </c>
      <c r="F128" s="25">
        <f>'2019_B2'!E81</f>
        <v>16.290667299928757</v>
      </c>
    </row>
    <row r="129" spans="2:6" x14ac:dyDescent="0.2">
      <c r="B129">
        <f>'2019_B2'!A82</f>
        <v>254</v>
      </c>
      <c r="C129" t="str">
        <f>VLOOKUP(B129,[1]Tabelle1!$A$1:$B$68,2,FALSE)</f>
        <v>Hildesheim</v>
      </c>
      <c r="D129">
        <f>'2019_B2'!C82</f>
        <v>2018</v>
      </c>
      <c r="E129" s="25">
        <f>'2019_B2'!D82</f>
        <v>24.413379930104842</v>
      </c>
      <c r="F129" s="25">
        <f>'2019_B2'!E82</f>
        <v>13.492261607588619</v>
      </c>
    </row>
    <row r="130" spans="2:6" x14ac:dyDescent="0.2">
      <c r="B130">
        <f>'2019_B2'!A85</f>
        <v>255</v>
      </c>
      <c r="C130" t="str">
        <f>VLOOKUP(B130,[1]Tabelle1!$A$1:$B$68,2,FALSE)</f>
        <v>Holzminden</v>
      </c>
      <c r="D130">
        <f>'2019_B2'!C85</f>
        <v>2018</v>
      </c>
      <c r="E130" s="25">
        <f>'2019_B2'!D85</f>
        <v>18.355119825708062</v>
      </c>
      <c r="F130" s="25">
        <f>'2019_B2'!E85</f>
        <v>10.403050108932462</v>
      </c>
    </row>
    <row r="131" spans="2:6" x14ac:dyDescent="0.2">
      <c r="B131">
        <f>'2019_B2'!A86</f>
        <v>256</v>
      </c>
      <c r="C131" t="str">
        <f>VLOOKUP(B131,[1]Tabelle1!$A$1:$B$68,2,FALSE)</f>
        <v>Nienburg (Weser)</v>
      </c>
      <c r="D131">
        <f>'2019_B2'!C86</f>
        <v>2018</v>
      </c>
      <c r="E131" s="25">
        <f>'2019_B2'!D86</f>
        <v>19.717160728855045</v>
      </c>
      <c r="F131" s="25">
        <f>'2019_B2'!E86</f>
        <v>11.367963013326081</v>
      </c>
    </row>
    <row r="132" spans="2:6" x14ac:dyDescent="0.2">
      <c r="B132">
        <f>'2019_B2'!A87</f>
        <v>257</v>
      </c>
      <c r="C132" t="str">
        <f>VLOOKUP(B132,[1]Tabelle1!$A$1:$B$68,2,FALSE)</f>
        <v>Schaumburg</v>
      </c>
      <c r="D132">
        <f>'2019_B2'!C87</f>
        <v>2018</v>
      </c>
      <c r="E132" s="25">
        <f>'2019_B2'!D87</f>
        <v>25.693160813308687</v>
      </c>
      <c r="F132" s="25">
        <f>'2019_B2'!E87</f>
        <v>15.226432532347506</v>
      </c>
    </row>
    <row r="133" spans="2:6" x14ac:dyDescent="0.2">
      <c r="B133">
        <f>'2019_B2'!A88</f>
        <v>2</v>
      </c>
      <c r="C133" t="str">
        <f>VLOOKUP(B133,[1]Tabelle1!$A$1:$B$68,2,FALSE)</f>
        <v>Stat. Region Hannover</v>
      </c>
      <c r="D133">
        <f>'2019_B2'!C88</f>
        <v>2018</v>
      </c>
      <c r="E133" s="25">
        <f>'2019_B2'!D88</f>
        <v>30.94131275292985</v>
      </c>
      <c r="F133" s="25">
        <f>'2019_B2'!E88</f>
        <v>19.310676836515171</v>
      </c>
    </row>
    <row r="134" spans="2:6" x14ac:dyDescent="0.2">
      <c r="B134">
        <f>'2019_B2'!A89</f>
        <v>351</v>
      </c>
      <c r="C134" t="str">
        <f>VLOOKUP(B134,[1]Tabelle1!$A$1:$B$68,2,FALSE)</f>
        <v>Celle</v>
      </c>
      <c r="D134">
        <f>'2019_B2'!C89</f>
        <v>2018</v>
      </c>
      <c r="E134" s="25">
        <f>'2019_B2'!D89</f>
        <v>18.697740615548835</v>
      </c>
      <c r="F134" s="25">
        <f>'2019_B2'!E89</f>
        <v>10.620885963351718</v>
      </c>
    </row>
    <row r="135" spans="2:6" x14ac:dyDescent="0.2">
      <c r="B135">
        <f>'2019_B2'!A90</f>
        <v>352</v>
      </c>
      <c r="C135" t="str">
        <f>VLOOKUP(B135,[1]Tabelle1!$A$1:$B$68,2,FALSE)</f>
        <v>Cuxhaven</v>
      </c>
      <c r="D135">
        <f>'2019_B2'!C90</f>
        <v>2018</v>
      </c>
      <c r="E135" s="25">
        <f>'2019_B2'!D90</f>
        <v>17.069914900717503</v>
      </c>
      <c r="F135" s="25">
        <f>'2019_B2'!E90</f>
        <v>10.29534456866344</v>
      </c>
    </row>
    <row r="136" spans="2:6" x14ac:dyDescent="0.2">
      <c r="B136">
        <f>'2019_B2'!A91</f>
        <v>353</v>
      </c>
      <c r="C136" t="str">
        <f>VLOOKUP(B136,[1]Tabelle1!$A$1:$B$68,2,FALSE)</f>
        <v>Harburg</v>
      </c>
      <c r="D136">
        <f>'2019_B2'!C91</f>
        <v>2018</v>
      </c>
      <c r="E136" s="25">
        <f>'2019_B2'!D91</f>
        <v>20.879751923739519</v>
      </c>
      <c r="F136" s="25">
        <f>'2019_B2'!E91</f>
        <v>11.278281842195934</v>
      </c>
    </row>
    <row r="137" spans="2:6" x14ac:dyDescent="0.2">
      <c r="B137">
        <f>'2019_B2'!A92</f>
        <v>354</v>
      </c>
      <c r="C137" t="str">
        <f>VLOOKUP(B137,[1]Tabelle1!$A$1:$B$68,2,FALSE)</f>
        <v>Lüchow-Dannenberg</v>
      </c>
      <c r="D137">
        <f>'2019_B2'!C92</f>
        <v>2018</v>
      </c>
      <c r="E137" s="25">
        <f>'2019_B2'!D92</f>
        <v>15.555555555555555</v>
      </c>
      <c r="F137" s="25">
        <f>'2019_B2'!E92</f>
        <v>9.5019157088122608</v>
      </c>
    </row>
    <row r="138" spans="2:6" x14ac:dyDescent="0.2">
      <c r="B138">
        <f>'2019_B2'!A93</f>
        <v>355</v>
      </c>
      <c r="C138" t="str">
        <f>VLOOKUP(B138,[1]Tabelle1!$A$1:$B$68,2,FALSE)</f>
        <v>Lüneburg</v>
      </c>
      <c r="D138">
        <f>'2019_B2'!C93</f>
        <v>2018</v>
      </c>
      <c r="E138" s="25">
        <f>'2019_B2'!D93</f>
        <v>20.994659546061413</v>
      </c>
      <c r="F138" s="25">
        <f>'2019_B2'!E93</f>
        <v>11.465287049399199</v>
      </c>
    </row>
    <row r="139" spans="2:6" x14ac:dyDescent="0.2">
      <c r="B139">
        <f>'2019_B2'!A94</f>
        <v>356</v>
      </c>
      <c r="C139" t="str">
        <f>VLOOKUP(B139,[1]Tabelle1!$A$1:$B$68,2,FALSE)</f>
        <v>Osterholz</v>
      </c>
      <c r="D139">
        <f>'2019_B2'!C94</f>
        <v>2018</v>
      </c>
      <c r="E139" s="25">
        <f>'2019_B2'!D94</f>
        <v>17.211511595417715</v>
      </c>
      <c r="F139" s="25">
        <f>'2019_B2'!E94</f>
        <v>7.9910589550153679</v>
      </c>
    </row>
    <row r="140" spans="2:6" x14ac:dyDescent="0.2">
      <c r="B140">
        <f>'2019_B2'!A95</f>
        <v>357</v>
      </c>
      <c r="C140" t="str">
        <f>VLOOKUP(B140,[1]Tabelle1!$A$1:$B$68,2,FALSE)</f>
        <v>Rotenburg (Wümme)</v>
      </c>
      <c r="D140">
        <f>'2019_B2'!C95</f>
        <v>2018</v>
      </c>
      <c r="E140" s="25">
        <f>'2019_B2'!D95</f>
        <v>17.315658657829328</v>
      </c>
      <c r="F140" s="25">
        <f>'2019_B2'!E95</f>
        <v>8.9063794531897269</v>
      </c>
    </row>
    <row r="141" spans="2:6" x14ac:dyDescent="0.2">
      <c r="B141">
        <f>'2019_B2'!A96</f>
        <v>358</v>
      </c>
      <c r="C141" t="str">
        <f>VLOOKUP(B141,[1]Tabelle1!$A$1:$B$68,2,FALSE)</f>
        <v>Heidekreis</v>
      </c>
      <c r="D141">
        <f>'2019_B2'!C96</f>
        <v>2018</v>
      </c>
      <c r="E141" s="25">
        <f>'2019_B2'!D96</f>
        <v>19.022265246853824</v>
      </c>
      <c r="F141" s="25">
        <f>'2019_B2'!E96</f>
        <v>10.382381413359148</v>
      </c>
    </row>
    <row r="142" spans="2:6" x14ac:dyDescent="0.2">
      <c r="B142">
        <f>'2019_B2'!A97</f>
        <v>359</v>
      </c>
      <c r="C142" t="str">
        <f>VLOOKUP(B142,[1]Tabelle1!$A$1:$B$68,2,FALSE)</f>
        <v>Stade</v>
      </c>
      <c r="D142">
        <f>'2019_B2'!C97</f>
        <v>2018</v>
      </c>
      <c r="E142" s="25">
        <f>'2019_B2'!D97</f>
        <v>18.249354005167959</v>
      </c>
      <c r="F142" s="25">
        <f>'2019_B2'!E97</f>
        <v>10.368217054263566</v>
      </c>
    </row>
    <row r="143" spans="2:6" x14ac:dyDescent="0.2">
      <c r="B143">
        <f>'2019_B2'!A98</f>
        <v>360</v>
      </c>
      <c r="C143" t="str">
        <f>VLOOKUP(B143,[1]Tabelle1!$A$1:$B$68,2,FALSE)</f>
        <v>Uelzen</v>
      </c>
      <c r="D143">
        <f>'2019_B2'!C98</f>
        <v>2018</v>
      </c>
      <c r="E143" s="25">
        <f>'2019_B2'!D98</f>
        <v>18.480909829406986</v>
      </c>
      <c r="F143" s="25">
        <f>'2019_B2'!E98</f>
        <v>8.9358245329000816</v>
      </c>
    </row>
    <row r="144" spans="2:6" x14ac:dyDescent="0.2">
      <c r="B144">
        <f>'2019_B2'!A99</f>
        <v>361</v>
      </c>
      <c r="C144" t="str">
        <f>VLOOKUP(B144,[1]Tabelle1!$A$1:$B$68,2,FALSE)</f>
        <v>Verden</v>
      </c>
      <c r="D144">
        <f>'2019_B2'!C99</f>
        <v>2018</v>
      </c>
      <c r="E144" s="25">
        <f>'2019_B2'!D99</f>
        <v>22.623163353500434</v>
      </c>
      <c r="F144" s="25">
        <f>'2019_B2'!E99</f>
        <v>13.439930855661192</v>
      </c>
    </row>
    <row r="145" spans="2:6" x14ac:dyDescent="0.2">
      <c r="B145">
        <f>'2019_B2'!A100</f>
        <v>3</v>
      </c>
      <c r="C145" t="str">
        <f>VLOOKUP(B145,[1]Tabelle1!$A$1:$B$68,2,FALSE)</f>
        <v>Stat. Region Lüneburg</v>
      </c>
      <c r="D145">
        <f>'2019_B2'!C100</f>
        <v>2018</v>
      </c>
      <c r="E145" s="25">
        <f>'2019_B2'!D100</f>
        <v>19.130223245195456</v>
      </c>
      <c r="F145" s="25">
        <f>'2019_B2'!E100</f>
        <v>10.546604539755609</v>
      </c>
    </row>
    <row r="146" spans="2:6" x14ac:dyDescent="0.2">
      <c r="B146">
        <f>'2019_B2'!A101</f>
        <v>401</v>
      </c>
      <c r="C146" t="str">
        <f>VLOOKUP(B146,[1]Tabelle1!$A$1:$B$68,2,FALSE)</f>
        <v>Delmenhorst  Stadt</v>
      </c>
      <c r="D146">
        <f>'2019_B2'!C101</f>
        <v>2018</v>
      </c>
      <c r="E146" s="25">
        <f>'2019_B2'!D101</f>
        <v>42.879177377892027</v>
      </c>
      <c r="F146" s="25">
        <f>'2019_B2'!E101</f>
        <v>31.208226221079695</v>
      </c>
    </row>
    <row r="147" spans="2:6" x14ac:dyDescent="0.2">
      <c r="B147">
        <f>'2019_B2'!A102</f>
        <v>402</v>
      </c>
      <c r="C147" t="str">
        <f>VLOOKUP(B147,[1]Tabelle1!$A$1:$B$68,2,FALSE)</f>
        <v>Emden  Stadt</v>
      </c>
      <c r="D147">
        <f>'2019_B2'!C102</f>
        <v>2018</v>
      </c>
      <c r="E147" s="25">
        <f>'2019_B2'!D102</f>
        <v>24.685638649900728</v>
      </c>
      <c r="F147" s="25">
        <f>'2019_B2'!E102</f>
        <v>16.082064857710126</v>
      </c>
    </row>
    <row r="148" spans="2:6" x14ac:dyDescent="0.2">
      <c r="B148">
        <f>'2019_B2'!A103</f>
        <v>403</v>
      </c>
      <c r="C148" t="str">
        <f>VLOOKUP(B148,[1]Tabelle1!$A$1:$B$68,2,FALSE)</f>
        <v>Oldenburg(Oldb)  Stadt</v>
      </c>
      <c r="D148">
        <f>'2019_B2'!C103</f>
        <v>2018</v>
      </c>
      <c r="E148" s="25">
        <f>'2019_B2'!D103</f>
        <v>28.088207811623995</v>
      </c>
      <c r="F148" s="25">
        <f>'2019_B2'!E103</f>
        <v>19.603812371519343</v>
      </c>
    </row>
    <row r="149" spans="2:6" x14ac:dyDescent="0.2">
      <c r="B149">
        <f>'2019_B2'!A104</f>
        <v>404</v>
      </c>
      <c r="C149" t="str">
        <f>VLOOKUP(B149,[1]Tabelle1!$A$1:$B$68,2,FALSE)</f>
        <v>Osnabrück  Stadt</v>
      </c>
      <c r="D149">
        <f>'2019_B2'!C104</f>
        <v>2018</v>
      </c>
      <c r="E149" s="25">
        <f>'2019_B2'!D104</f>
        <v>37.295990328430385</v>
      </c>
      <c r="F149" s="25">
        <f>'2019_B2'!E104</f>
        <v>26.032641547451142</v>
      </c>
    </row>
    <row r="150" spans="2:6" x14ac:dyDescent="0.2">
      <c r="B150">
        <f>'2019_B2'!A105</f>
        <v>405</v>
      </c>
      <c r="C150" t="str">
        <f>VLOOKUP(B150,[1]Tabelle1!$A$1:$B$68,2,FALSE)</f>
        <v>Wilhelmshaven  Stadt</v>
      </c>
      <c r="D150">
        <f>'2019_B2'!C105</f>
        <v>2018</v>
      </c>
      <c r="E150" s="25">
        <f>'2019_B2'!D105</f>
        <v>25.593220338983052</v>
      </c>
      <c r="F150" s="25">
        <f>'2019_B2'!E105</f>
        <v>12.372881355932204</v>
      </c>
    </row>
    <row r="151" spans="2:6" x14ac:dyDescent="0.2">
      <c r="B151">
        <f>'2019_B2'!A106</f>
        <v>451</v>
      </c>
      <c r="C151" t="str">
        <f>VLOOKUP(B151,[1]Tabelle1!$A$1:$B$68,2,FALSE)</f>
        <v>Ammerland</v>
      </c>
      <c r="D151">
        <f>'2019_B2'!C106</f>
        <v>2018</v>
      </c>
      <c r="E151" s="25">
        <f>'2019_B2'!D106</f>
        <v>17.23504721930745</v>
      </c>
      <c r="F151" s="25">
        <f>'2019_B2'!E106</f>
        <v>10.047219307450158</v>
      </c>
    </row>
    <row r="152" spans="2:6" x14ac:dyDescent="0.2">
      <c r="B152">
        <f>'2019_B2'!A107</f>
        <v>452</v>
      </c>
      <c r="C152" t="str">
        <f>VLOOKUP(B152,[1]Tabelle1!$A$1:$B$68,2,FALSE)</f>
        <v>Aurich</v>
      </c>
      <c r="D152">
        <f>'2019_B2'!C107</f>
        <v>2018</v>
      </c>
      <c r="E152" s="25">
        <f>'2019_B2'!D107</f>
        <v>15.207814594905193</v>
      </c>
      <c r="F152" s="25">
        <f>'2019_B2'!E107</f>
        <v>9.5384026048649684</v>
      </c>
    </row>
    <row r="153" spans="2:6" x14ac:dyDescent="0.2">
      <c r="B153">
        <f>'2019_B2'!A108</f>
        <v>453</v>
      </c>
      <c r="C153" t="str">
        <f>VLOOKUP(B153,[1]Tabelle1!$A$1:$B$68,2,FALSE)</f>
        <v>Cloppenburg</v>
      </c>
      <c r="D153">
        <f>'2019_B2'!C108</f>
        <v>2018</v>
      </c>
      <c r="E153" s="25">
        <f>'2019_B2'!D108</f>
        <v>22.287546766435064</v>
      </c>
      <c r="F153" s="25">
        <f>'2019_B2'!E108</f>
        <v>13.468733297701762</v>
      </c>
    </row>
    <row r="154" spans="2:6" x14ac:dyDescent="0.2">
      <c r="B154">
        <f>'2019_B2'!A109</f>
        <v>454</v>
      </c>
      <c r="C154" t="str">
        <f>VLOOKUP(B154,[1]Tabelle1!$A$1:$B$68,2,FALSE)</f>
        <v>Emsland</v>
      </c>
      <c r="D154">
        <f>'2019_B2'!C109</f>
        <v>2018</v>
      </c>
      <c r="E154" s="25">
        <f>'2019_B2'!D109</f>
        <v>20.336822940373235</v>
      </c>
      <c r="F154" s="25">
        <f>'2019_B2'!E109</f>
        <v>11.970869367319072</v>
      </c>
    </row>
    <row r="155" spans="2:6" x14ac:dyDescent="0.2">
      <c r="B155">
        <f>'2019_B2'!A110</f>
        <v>455</v>
      </c>
      <c r="C155" t="str">
        <f>VLOOKUP(B155,[1]Tabelle1!$A$1:$B$68,2,FALSE)</f>
        <v>Friesland</v>
      </c>
      <c r="D155">
        <f>'2019_B2'!C110</f>
        <v>2018</v>
      </c>
      <c r="E155" s="25">
        <f>'2019_B2'!D110</f>
        <v>10.132311977715878</v>
      </c>
      <c r="F155" s="25">
        <f>'2019_B2'!E110</f>
        <v>5.6058495821727021</v>
      </c>
    </row>
    <row r="156" spans="2:6" x14ac:dyDescent="0.2">
      <c r="B156">
        <f>'2019_B2'!A111</f>
        <v>456</v>
      </c>
      <c r="C156" t="str">
        <f>VLOOKUP(B156,[1]Tabelle1!$A$1:$B$68,2,FALSE)</f>
        <v>Grafschaft Bentheim</v>
      </c>
      <c r="D156">
        <f>'2019_B2'!C111</f>
        <v>2018</v>
      </c>
      <c r="E156" s="25">
        <f>'2019_B2'!D111</f>
        <v>29.585398828301035</v>
      </c>
      <c r="F156" s="25">
        <f>'2019_B2'!E111</f>
        <v>20.009013068949976</v>
      </c>
    </row>
    <row r="157" spans="2:6" x14ac:dyDescent="0.2">
      <c r="B157">
        <f>'2019_B2'!A112</f>
        <v>457</v>
      </c>
      <c r="C157" t="str">
        <f>VLOOKUP(B157,[1]Tabelle1!$A$1:$B$68,2,FALSE)</f>
        <v>Leer</v>
      </c>
      <c r="D157">
        <f>'2019_B2'!C112</f>
        <v>2018</v>
      </c>
      <c r="E157" s="25">
        <f>'2019_B2'!D112</f>
        <v>14.967637540453074</v>
      </c>
      <c r="F157" s="25">
        <f>'2019_B2'!E112</f>
        <v>8.8187702265372163</v>
      </c>
    </row>
    <row r="158" spans="2:6" x14ac:dyDescent="0.2">
      <c r="B158">
        <f>'2019_B2'!A113</f>
        <v>458</v>
      </c>
      <c r="C158" t="str">
        <f>VLOOKUP(B158,[1]Tabelle1!$A$1:$B$68,2,FALSE)</f>
        <v>Oldenburg</v>
      </c>
      <c r="D158">
        <f>'2019_B2'!C113</f>
        <v>2018</v>
      </c>
      <c r="E158" s="25">
        <f>'2019_B2'!D113</f>
        <v>14.032016008004003</v>
      </c>
      <c r="F158" s="25">
        <f>'2019_B2'!E113</f>
        <v>9.2296148074037028</v>
      </c>
    </row>
    <row r="159" spans="2:6" x14ac:dyDescent="0.2">
      <c r="B159">
        <f>'2019_B2'!A114</f>
        <v>459</v>
      </c>
      <c r="C159" t="str">
        <f>VLOOKUP(B159,[1]Tabelle1!$A$1:$B$68,2,FALSE)</f>
        <v>Osnabrück</v>
      </c>
      <c r="D159">
        <f>'2019_B2'!C114</f>
        <v>2018</v>
      </c>
      <c r="E159" s="25">
        <f>'2019_B2'!D114</f>
        <v>18.984076149808736</v>
      </c>
      <c r="F159" s="25">
        <f>'2019_B2'!E114</f>
        <v>9.6877502001601279</v>
      </c>
    </row>
    <row r="160" spans="2:6" x14ac:dyDescent="0.2">
      <c r="B160">
        <f>'2019_B2'!A115</f>
        <v>460</v>
      </c>
      <c r="C160" t="str">
        <f>VLOOKUP(B160,[1]Tabelle1!$A$1:$B$68,2,FALSE)</f>
        <v>Vechta</v>
      </c>
      <c r="D160">
        <f>'2019_B2'!C115</f>
        <v>2018</v>
      </c>
      <c r="E160" s="25">
        <f>'2019_B2'!D115</f>
        <v>17.744181420330214</v>
      </c>
      <c r="F160" s="25">
        <f>'2019_B2'!E115</f>
        <v>11.995225780783768</v>
      </c>
    </row>
    <row r="161" spans="2:6" x14ac:dyDescent="0.2">
      <c r="B161">
        <f>'2019_B2'!A116</f>
        <v>461</v>
      </c>
      <c r="C161" t="str">
        <f>VLOOKUP(B161,[1]Tabelle1!$A$1:$B$68,2,FALSE)</f>
        <v>Wesermarsch</v>
      </c>
      <c r="D161">
        <f>'2019_B2'!C116</f>
        <v>2018</v>
      </c>
      <c r="E161" s="25">
        <f>'2019_B2'!D116</f>
        <v>22.393677079412871</v>
      </c>
      <c r="F161" s="25">
        <f>'2019_B2'!E116</f>
        <v>14.188934888972526</v>
      </c>
    </row>
    <row r="162" spans="2:6" x14ac:dyDescent="0.2">
      <c r="B162">
        <f>'2019_B2'!A117</f>
        <v>462</v>
      </c>
      <c r="C162" t="str">
        <f>VLOOKUP(B162,[1]Tabelle1!$A$1:$B$68,2,FALSE)</f>
        <v>Wittmund</v>
      </c>
      <c r="D162">
        <f>'2019_B2'!C117</f>
        <v>2018</v>
      </c>
      <c r="E162" s="25">
        <f>'2019_B2'!D117</f>
        <v>9.3525179856115113</v>
      </c>
      <c r="F162" s="25">
        <f>'2019_B2'!E117</f>
        <v>5.1013734466971874</v>
      </c>
    </row>
    <row r="163" spans="2:6" x14ac:dyDescent="0.2">
      <c r="B163">
        <f>'2019_B2'!A118</f>
        <v>4</v>
      </c>
      <c r="C163" t="str">
        <f>VLOOKUP(B163,[1]Tabelle1!$A$1:$B$68,2,FALSE)</f>
        <v>Stat. Region Weser-Ems</v>
      </c>
      <c r="D163">
        <f>'2019_B2'!C118</f>
        <v>2018</v>
      </c>
      <c r="E163" s="25">
        <f>'2019_B2'!D118</f>
        <v>21.340061892471461</v>
      </c>
      <c r="F163" s="25">
        <f>'2019_B2'!E118</f>
        <v>13.306881364202525</v>
      </c>
    </row>
    <row r="164" spans="2:6" x14ac:dyDescent="0.2">
      <c r="B164">
        <f>'2019_B2'!A119</f>
        <v>0</v>
      </c>
      <c r="C164" t="str">
        <f>VLOOKUP(B164,[1]Tabelle1!$A$1:$B$68,2,FALSE)</f>
        <v>Niedersachsen</v>
      </c>
      <c r="D164">
        <f>'2019_B2'!C119</f>
        <v>2018</v>
      </c>
      <c r="E164" s="25">
        <f>'2019_B2'!D119</f>
        <v>24.164028613048398</v>
      </c>
      <c r="F164" s="25">
        <f>'2019_B2'!E119</f>
        <v>14.616987166445586</v>
      </c>
    </row>
    <row r="165" spans="2:6" x14ac:dyDescent="0.2">
      <c r="B165">
        <f>'2019_B2'!A120</f>
        <v>101</v>
      </c>
      <c r="C165" t="str">
        <f>VLOOKUP(B165,[1]Tabelle1!$A$1:$B$68,2,FALSE)</f>
        <v>Braunschweig  Stadt</v>
      </c>
      <c r="D165">
        <f>'2019_B2'!C120</f>
        <v>2017</v>
      </c>
      <c r="E165" s="25">
        <f>'2019_B2'!D120</f>
        <v>33.491718707575345</v>
      </c>
      <c r="F165" s="25">
        <f>'2019_B2'!E120</f>
        <v>17.540048873201194</v>
      </c>
    </row>
    <row r="166" spans="2:6" x14ac:dyDescent="0.2">
      <c r="B166">
        <f>'2019_B2'!A121</f>
        <v>102</v>
      </c>
      <c r="C166" t="str">
        <f>VLOOKUP(B166,[1]Tabelle1!$A$1:$B$68,2,FALSE)</f>
        <v>Salzgitter  Stadt</v>
      </c>
      <c r="D166">
        <f>'2019_B2'!C121</f>
        <v>2017</v>
      </c>
      <c r="E166" s="25">
        <f>'2019_B2'!D121</f>
        <v>38.837606837606835</v>
      </c>
      <c r="F166" s="25">
        <f>'2019_B2'!E121</f>
        <v>29.367521367521366</v>
      </c>
    </row>
    <row r="167" spans="2:6" x14ac:dyDescent="0.2">
      <c r="B167">
        <f>'2019_B2'!A122</f>
        <v>103</v>
      </c>
      <c r="C167" t="str">
        <f>VLOOKUP(B167,[1]Tabelle1!$A$1:$B$68,2,FALSE)</f>
        <v>Wolfsburg  Stadt</v>
      </c>
      <c r="D167">
        <f>'2019_B2'!C122</f>
        <v>2017</v>
      </c>
      <c r="E167" s="25">
        <f>'2019_B2'!D122</f>
        <v>31.026420388122517</v>
      </c>
      <c r="F167" s="25">
        <f>'2019_B2'!E122</f>
        <v>17.722702829085808</v>
      </c>
    </row>
    <row r="168" spans="2:6" x14ac:dyDescent="0.2">
      <c r="B168">
        <f>'2019_B2'!A123</f>
        <v>151</v>
      </c>
      <c r="C168" t="str">
        <f>VLOOKUP(B168,[1]Tabelle1!$A$1:$B$68,2,FALSE)</f>
        <v>Gifhorn</v>
      </c>
      <c r="D168">
        <f>'2019_B2'!C123</f>
        <v>2017</v>
      </c>
      <c r="E168" s="25">
        <f>'2019_B2'!D123</f>
        <v>14.013938594838955</v>
      </c>
      <c r="F168" s="25">
        <f>'2019_B2'!E123</f>
        <v>7.1764927481634961</v>
      </c>
    </row>
    <row r="169" spans="2:6" x14ac:dyDescent="0.2">
      <c r="B169">
        <f>'2019_B2'!A124</f>
        <v>159</v>
      </c>
      <c r="C169" t="str">
        <f>VLOOKUP(B169,[1]Tabelle1!$A$1:$B$68,2,FALSE)</f>
        <v>Göttingen</v>
      </c>
      <c r="D169">
        <f>'2019_B2'!C124</f>
        <v>2017</v>
      </c>
      <c r="E169" s="25">
        <f>'2019_B2'!D124</f>
        <v>23.983652398365241</v>
      </c>
      <c r="F169" s="25">
        <f>'2019_B2'!E124</f>
        <v>14.86341148634115</v>
      </c>
    </row>
    <row r="170" spans="2:6" x14ac:dyDescent="0.2">
      <c r="B170">
        <f>'2019_B2'!A127</f>
        <v>153</v>
      </c>
      <c r="C170" t="str">
        <f>VLOOKUP(B170,[1]Tabelle1!$A$1:$B$68,2,FALSE)</f>
        <v>Goslar</v>
      </c>
      <c r="D170">
        <f>'2019_B2'!C127</f>
        <v>2017</v>
      </c>
      <c r="E170" s="25">
        <f>'2019_B2'!D127</f>
        <v>18.018018018018019</v>
      </c>
      <c r="F170" s="25">
        <f>'2019_B2'!E127</f>
        <v>9.8167132649891276</v>
      </c>
    </row>
    <row r="171" spans="2:6" x14ac:dyDescent="0.2">
      <c r="B171">
        <f>'2019_B2'!A128</f>
        <v>154</v>
      </c>
      <c r="C171" t="str">
        <f>VLOOKUP(B171,[1]Tabelle1!$A$1:$B$68,2,FALSE)</f>
        <v>Helmstedt</v>
      </c>
      <c r="D171">
        <f>'2019_B2'!C128</f>
        <v>2017</v>
      </c>
      <c r="E171" s="25">
        <f>'2019_B2'!D128</f>
        <v>14.325177584846093</v>
      </c>
      <c r="F171" s="25">
        <f>'2019_B2'!E128</f>
        <v>8.1689029202841343</v>
      </c>
    </row>
    <row r="172" spans="2:6" x14ac:dyDescent="0.2">
      <c r="B172">
        <f>'2019_B2'!A129</f>
        <v>155</v>
      </c>
      <c r="C172" t="str">
        <f>VLOOKUP(B172,[1]Tabelle1!$A$1:$B$68,2,FALSE)</f>
        <v>Northeim</v>
      </c>
      <c r="D172">
        <f>'2019_B2'!C129</f>
        <v>2017</v>
      </c>
      <c r="E172" s="25">
        <f>'2019_B2'!D129</f>
        <v>20.647321428571427</v>
      </c>
      <c r="F172" s="25">
        <f>'2019_B2'!E129</f>
        <v>12.555803571428573</v>
      </c>
    </row>
    <row r="173" spans="2:6" x14ac:dyDescent="0.2">
      <c r="B173">
        <f>'2019_B2'!A130</f>
        <v>157</v>
      </c>
      <c r="C173" t="str">
        <f>VLOOKUP(B173,[1]Tabelle1!$A$1:$B$68,2,FALSE)</f>
        <v>Peine</v>
      </c>
      <c r="D173">
        <f>'2019_B2'!C130</f>
        <v>2017</v>
      </c>
      <c r="E173" s="25">
        <f>'2019_B2'!D130</f>
        <v>24.874671759369779</v>
      </c>
      <c r="F173" s="25">
        <f>'2019_B2'!E130</f>
        <v>14.896156600620673</v>
      </c>
    </row>
    <row r="174" spans="2:6" x14ac:dyDescent="0.2">
      <c r="B174">
        <f>'2019_B2'!A131</f>
        <v>158</v>
      </c>
      <c r="C174" t="str">
        <f>VLOOKUP(B174,[1]Tabelle1!$A$1:$B$68,2,FALSE)</f>
        <v>Wolfenbüttel</v>
      </c>
      <c r="D174">
        <f>'2019_B2'!C131</f>
        <v>2017</v>
      </c>
      <c r="E174" s="25">
        <f>'2019_B2'!D131</f>
        <v>15.406892557196642</v>
      </c>
      <c r="F174" s="25">
        <f>'2019_B2'!E131</f>
        <v>8.6880973066898353</v>
      </c>
    </row>
    <row r="175" spans="2:6" x14ac:dyDescent="0.2">
      <c r="B175">
        <f>'2019_B2'!A132</f>
        <v>1</v>
      </c>
      <c r="C175" t="str">
        <f>VLOOKUP(B175,[1]Tabelle1!$A$1:$B$68,2,FALSE)</f>
        <v>Stat. Region Braunschweig</v>
      </c>
      <c r="D175">
        <f>'2019_B2'!C132</f>
        <v>2017</v>
      </c>
      <c r="E175" s="25">
        <f>'2019_B2'!D132</f>
        <v>24.182086059713136</v>
      </c>
      <c r="F175" s="25">
        <f>'2019_B2'!E132</f>
        <v>14.232785890713698</v>
      </c>
    </row>
    <row r="176" spans="2:6" x14ac:dyDescent="0.2">
      <c r="B176">
        <f>'2019_B2'!A133</f>
        <v>241</v>
      </c>
      <c r="C176" t="str">
        <f>VLOOKUP(B176,[1]Tabelle1!$A$1:$B$68,2,FALSE)</f>
        <v>Hannover  Region</v>
      </c>
      <c r="D176">
        <f>'2019_B2'!C133</f>
        <v>2017</v>
      </c>
      <c r="E176" s="25">
        <f>'2019_B2'!D133</f>
        <v>35.128799236745259</v>
      </c>
      <c r="F176" s="25">
        <f>'2019_B2'!E133</f>
        <v>22.665939757394028</v>
      </c>
    </row>
    <row r="177" spans="2:6" x14ac:dyDescent="0.2">
      <c r="B177">
        <f>'2019_B2'!A134</f>
        <v>241001</v>
      </c>
      <c r="C177" t="str">
        <f>VLOOKUP(B177,[1]Tabelle1!$A$1:$B$68,2,FALSE)</f>
        <v>dav. Hannover  Lhst.</v>
      </c>
      <c r="D177">
        <f>'2019_B2'!C134</f>
        <v>2017</v>
      </c>
      <c r="E177" s="25">
        <f>'2019_B2'!D134</f>
        <v>45.509464357631899</v>
      </c>
      <c r="F177" s="25">
        <f>'2019_B2'!E134</f>
        <v>31.269777343075774</v>
      </c>
    </row>
    <row r="178" spans="2:6" x14ac:dyDescent="0.2">
      <c r="B178">
        <f>'2019_B2'!A136</f>
        <v>251</v>
      </c>
      <c r="C178" t="str">
        <f>VLOOKUP(B178,[1]Tabelle1!$A$1:$B$68,2,FALSE)</f>
        <v>Diepholz</v>
      </c>
      <c r="D178">
        <f>'2019_B2'!C136</f>
        <v>2017</v>
      </c>
      <c r="E178" s="25">
        <f>'2019_B2'!D136</f>
        <v>20.35228182546037</v>
      </c>
      <c r="F178" s="25">
        <f>'2019_B2'!E136</f>
        <v>13.082465972778223</v>
      </c>
    </row>
    <row r="179" spans="2:6" x14ac:dyDescent="0.2">
      <c r="B179">
        <f>'2019_B2'!A137</f>
        <v>252</v>
      </c>
      <c r="C179" t="str">
        <f>VLOOKUP(B179,[1]Tabelle1!$A$1:$B$68,2,FALSE)</f>
        <v>Hameln-Pyrmont</v>
      </c>
      <c r="D179">
        <f>'2019_B2'!C137</f>
        <v>2017</v>
      </c>
      <c r="E179" s="25">
        <f>'2019_B2'!D137</f>
        <v>26.928605654048877</v>
      </c>
      <c r="F179" s="25">
        <f>'2019_B2'!E137</f>
        <v>14.973646382367034</v>
      </c>
    </row>
    <row r="180" spans="2:6" x14ac:dyDescent="0.2">
      <c r="B180">
        <f>'2019_B2'!A138</f>
        <v>254</v>
      </c>
      <c r="C180" t="str">
        <f>VLOOKUP(B180,[1]Tabelle1!$A$1:$B$68,2,FALSE)</f>
        <v>Hildesheim</v>
      </c>
      <c r="D180">
        <f>'2019_B2'!C138</f>
        <v>2017</v>
      </c>
      <c r="E180" s="25">
        <f>'2019_B2'!D138</f>
        <v>23.949525172368936</v>
      </c>
      <c r="F180" s="25">
        <f>'2019_B2'!E138</f>
        <v>13.490308312735788</v>
      </c>
    </row>
    <row r="181" spans="2:6" x14ac:dyDescent="0.2">
      <c r="B181">
        <f>'2019_B2'!A141</f>
        <v>255</v>
      </c>
      <c r="C181" t="str">
        <f>VLOOKUP(B181,[1]Tabelle1!$A$1:$B$68,2,FALSE)</f>
        <v>Holzminden</v>
      </c>
      <c r="D181">
        <f>'2019_B2'!C141</f>
        <v>2017</v>
      </c>
      <c r="E181" s="25">
        <f>'2019_B2'!D141</f>
        <v>17.051209904333145</v>
      </c>
      <c r="F181" s="25">
        <f>'2019_B2'!E141</f>
        <v>9.6229600450196955</v>
      </c>
    </row>
    <row r="182" spans="2:6" x14ac:dyDescent="0.2">
      <c r="B182">
        <f>'2019_B2'!A142</f>
        <v>256</v>
      </c>
      <c r="C182" t="str">
        <f>VLOOKUP(B182,[1]Tabelle1!$A$1:$B$68,2,FALSE)</f>
        <v>Nienburg (Weser)</v>
      </c>
      <c r="D182">
        <f>'2019_B2'!C142</f>
        <v>2017</v>
      </c>
      <c r="E182" s="25">
        <f>'2019_B2'!D142</f>
        <v>19.468776490534047</v>
      </c>
      <c r="F182" s="25">
        <f>'2019_B2'!E142</f>
        <v>10.567957050014128</v>
      </c>
    </row>
    <row r="183" spans="2:6" x14ac:dyDescent="0.2">
      <c r="B183">
        <f>'2019_B2'!A143</f>
        <v>257</v>
      </c>
      <c r="C183" t="str">
        <f>VLOOKUP(B183,[1]Tabelle1!$A$1:$B$68,2,FALSE)</f>
        <v>Schaumburg</v>
      </c>
      <c r="D183">
        <f>'2019_B2'!C143</f>
        <v>2017</v>
      </c>
      <c r="E183" s="25">
        <f>'2019_B2'!D143</f>
        <v>26.370192307692307</v>
      </c>
      <c r="F183" s="25">
        <f>'2019_B2'!E143</f>
        <v>14.326923076923077</v>
      </c>
    </row>
    <row r="184" spans="2:6" x14ac:dyDescent="0.2">
      <c r="B184">
        <f>'2019_B2'!A144</f>
        <v>2</v>
      </c>
      <c r="C184" t="str">
        <f>VLOOKUP(B184,[1]Tabelle1!$A$1:$B$68,2,FALSE)</f>
        <v>Stat. Region Hannover</v>
      </c>
      <c r="D184">
        <f>'2019_B2'!C144</f>
        <v>2017</v>
      </c>
      <c r="E184" s="25">
        <f>'2019_B2'!D144</f>
        <v>29.89403581931629</v>
      </c>
      <c r="F184" s="25">
        <f>'2019_B2'!E144</f>
        <v>18.570961768870493</v>
      </c>
    </row>
    <row r="185" spans="2:6" x14ac:dyDescent="0.2">
      <c r="B185">
        <f>'2019_B2'!A145</f>
        <v>351</v>
      </c>
      <c r="C185" t="str">
        <f>VLOOKUP(B185,[1]Tabelle1!$A$1:$B$68,2,FALSE)</f>
        <v>Celle</v>
      </c>
      <c r="D185">
        <f>'2019_B2'!C145</f>
        <v>2017</v>
      </c>
      <c r="E185" s="25">
        <f>'2019_B2'!D145</f>
        <v>18.312488333022216</v>
      </c>
      <c r="F185" s="25">
        <f>'2019_B2'!E145</f>
        <v>10.770953892103789</v>
      </c>
    </row>
    <row r="186" spans="2:6" x14ac:dyDescent="0.2">
      <c r="B186">
        <f>'2019_B2'!A146</f>
        <v>352</v>
      </c>
      <c r="C186" t="str">
        <f>VLOOKUP(B186,[1]Tabelle1!$A$1:$B$68,2,FALSE)</f>
        <v>Cuxhaven</v>
      </c>
      <c r="D186">
        <f>'2019_B2'!C146</f>
        <v>2017</v>
      </c>
      <c r="E186" s="25">
        <f>'2019_B2'!D146</f>
        <v>16.675235646958011</v>
      </c>
      <c r="F186" s="25">
        <f>'2019_B2'!E146</f>
        <v>9.5115681233933156</v>
      </c>
    </row>
    <row r="187" spans="2:6" x14ac:dyDescent="0.2">
      <c r="B187">
        <f>'2019_B2'!A147</f>
        <v>353</v>
      </c>
      <c r="C187" t="str">
        <f>VLOOKUP(B187,[1]Tabelle1!$A$1:$B$68,2,FALSE)</f>
        <v>Harburg</v>
      </c>
      <c r="D187">
        <f>'2019_B2'!C147</f>
        <v>2017</v>
      </c>
      <c r="E187" s="25">
        <f>'2019_B2'!D147</f>
        <v>19.795748723429522</v>
      </c>
      <c r="F187" s="25">
        <f>'2019_B2'!E147</f>
        <v>10.616316351977199</v>
      </c>
    </row>
    <row r="188" spans="2:6" x14ac:dyDescent="0.2">
      <c r="B188">
        <f>'2019_B2'!A148</f>
        <v>354</v>
      </c>
      <c r="C188" t="str">
        <f>VLOOKUP(B188,[1]Tabelle1!$A$1:$B$68,2,FALSE)</f>
        <v>Lüchow-Dannenberg</v>
      </c>
      <c r="D188">
        <f>'2019_B2'!C148</f>
        <v>2017</v>
      </c>
      <c r="E188" s="25">
        <f>'2019_B2'!D148</f>
        <v>14.409448818897639</v>
      </c>
      <c r="F188" s="25">
        <f>'2019_B2'!E148</f>
        <v>9.7637795275590555</v>
      </c>
    </row>
    <row r="189" spans="2:6" x14ac:dyDescent="0.2">
      <c r="B189">
        <f>'2019_B2'!A149</f>
        <v>355</v>
      </c>
      <c r="C189" t="str">
        <f>VLOOKUP(B189,[1]Tabelle1!$A$1:$B$68,2,FALSE)</f>
        <v>Lüneburg</v>
      </c>
      <c r="D189">
        <f>'2019_B2'!C149</f>
        <v>2017</v>
      </c>
      <c r="E189" s="25">
        <f>'2019_B2'!D149</f>
        <v>19.310344827586206</v>
      </c>
      <c r="F189" s="25">
        <f>'2019_B2'!E149</f>
        <v>12.327586206896552</v>
      </c>
    </row>
    <row r="190" spans="2:6" x14ac:dyDescent="0.2">
      <c r="B190">
        <f>'2019_B2'!A150</f>
        <v>356</v>
      </c>
      <c r="C190" t="str">
        <f>VLOOKUP(B190,[1]Tabelle1!$A$1:$B$68,2,FALSE)</f>
        <v>Osterholz</v>
      </c>
      <c r="D190">
        <f>'2019_B2'!C150</f>
        <v>2017</v>
      </c>
      <c r="E190" s="25">
        <f>'2019_B2'!D150</f>
        <v>15.593321407274896</v>
      </c>
      <c r="F190" s="25">
        <f>'2019_B2'!E150</f>
        <v>8.3482409063804415</v>
      </c>
    </row>
    <row r="191" spans="2:6" x14ac:dyDescent="0.2">
      <c r="B191">
        <f>'2019_B2'!A151</f>
        <v>357</v>
      </c>
      <c r="C191" t="str">
        <f>VLOOKUP(B191,[1]Tabelle1!$A$1:$B$68,2,FALSE)</f>
        <v>Rotenburg (Wümme)</v>
      </c>
      <c r="D191">
        <f>'2019_B2'!C151</f>
        <v>2017</v>
      </c>
      <c r="E191" s="25">
        <f>'2019_B2'!D151</f>
        <v>14.912090297373561</v>
      </c>
      <c r="F191" s="25">
        <f>'2019_B2'!E151</f>
        <v>8.8126763620577382</v>
      </c>
    </row>
    <row r="192" spans="2:6" x14ac:dyDescent="0.2">
      <c r="B192">
        <f>'2019_B2'!A152</f>
        <v>358</v>
      </c>
      <c r="C192" t="str">
        <f>VLOOKUP(B192,[1]Tabelle1!$A$1:$B$68,2,FALSE)</f>
        <v>Heidekreis</v>
      </c>
      <c r="D192">
        <f>'2019_B2'!C152</f>
        <v>2017</v>
      </c>
      <c r="E192" s="25">
        <f>'2019_B2'!D152</f>
        <v>15.914249684741488</v>
      </c>
      <c r="F192" s="25">
        <f>'2019_B2'!E152</f>
        <v>8.978562421185373</v>
      </c>
    </row>
    <row r="193" spans="2:6" x14ac:dyDescent="0.2">
      <c r="B193">
        <f>'2019_B2'!A153</f>
        <v>359</v>
      </c>
      <c r="C193" t="str">
        <f>VLOOKUP(B193,[1]Tabelle1!$A$1:$B$68,2,FALSE)</f>
        <v>Stade</v>
      </c>
      <c r="D193">
        <f>'2019_B2'!C153</f>
        <v>2017</v>
      </c>
      <c r="E193" s="25">
        <f>'2019_B2'!D153</f>
        <v>19.3359375</v>
      </c>
      <c r="F193" s="25">
        <f>'2019_B2'!E153</f>
        <v>10.823567708333332</v>
      </c>
    </row>
    <row r="194" spans="2:6" x14ac:dyDescent="0.2">
      <c r="B194">
        <f>'2019_B2'!A154</f>
        <v>360</v>
      </c>
      <c r="C194" t="str">
        <f>VLOOKUP(B194,[1]Tabelle1!$A$1:$B$68,2,FALSE)</f>
        <v>Uelzen</v>
      </c>
      <c r="D194">
        <f>'2019_B2'!C154</f>
        <v>2017</v>
      </c>
      <c r="E194" s="25">
        <f>'2019_B2'!D154</f>
        <v>16.744581385465363</v>
      </c>
      <c r="F194" s="25">
        <f>'2019_B2'!E154</f>
        <v>8.6272843178920535</v>
      </c>
    </row>
    <row r="195" spans="2:6" x14ac:dyDescent="0.2">
      <c r="B195">
        <f>'2019_B2'!A155</f>
        <v>361</v>
      </c>
      <c r="C195" t="str">
        <f>VLOOKUP(B195,[1]Tabelle1!$A$1:$B$68,2,FALSE)</f>
        <v>Verden</v>
      </c>
      <c r="D195">
        <f>'2019_B2'!C155</f>
        <v>2017</v>
      </c>
      <c r="E195" s="25">
        <f>'2019_B2'!D155</f>
        <v>21.181923522595596</v>
      </c>
      <c r="F195" s="25">
        <f>'2019_B2'!E155</f>
        <v>12.259559675550404</v>
      </c>
    </row>
    <row r="196" spans="2:6" x14ac:dyDescent="0.2">
      <c r="B196">
        <f>'2019_B2'!A156</f>
        <v>3</v>
      </c>
      <c r="C196" t="str">
        <f>VLOOKUP(B196,[1]Tabelle1!$A$1:$B$68,2,FALSE)</f>
        <v>Stat. Region Lüneburg</v>
      </c>
      <c r="D196">
        <f>'2019_B2'!C156</f>
        <v>2017</v>
      </c>
      <c r="E196" s="25">
        <f>'2019_B2'!D156</f>
        <v>18.010151494525584</v>
      </c>
      <c r="F196" s="25">
        <f>'2019_B2'!E156</f>
        <v>10.314851908753234</v>
      </c>
    </row>
    <row r="197" spans="2:6" x14ac:dyDescent="0.2">
      <c r="B197">
        <f>'2019_B2'!A157</f>
        <v>401</v>
      </c>
      <c r="C197" t="str">
        <f>VLOOKUP(B197,[1]Tabelle1!$A$1:$B$68,2,FALSE)</f>
        <v>Delmenhorst  Stadt</v>
      </c>
      <c r="D197">
        <f>'2019_B2'!C157</f>
        <v>2017</v>
      </c>
      <c r="E197" s="25">
        <f>'2019_B2'!D157</f>
        <v>45.712809917355372</v>
      </c>
      <c r="F197" s="25">
        <f>'2019_B2'!E157</f>
        <v>32.799586776859499</v>
      </c>
    </row>
    <row r="198" spans="2:6" x14ac:dyDescent="0.2">
      <c r="B198">
        <f>'2019_B2'!A158</f>
        <v>402</v>
      </c>
      <c r="C198" t="str">
        <f>VLOOKUP(B198,[1]Tabelle1!$A$1:$B$68,2,FALSE)</f>
        <v>Emden  Stadt</v>
      </c>
      <c r="D198">
        <f>'2019_B2'!C158</f>
        <v>2017</v>
      </c>
      <c r="E198" s="25">
        <f>'2019_B2'!D158</f>
        <v>24.966442953020135</v>
      </c>
      <c r="F198" s="25">
        <f>'2019_B2'!E158</f>
        <v>17.919463087248321</v>
      </c>
    </row>
    <row r="199" spans="2:6" x14ac:dyDescent="0.2">
      <c r="B199">
        <f>'2019_B2'!A159</f>
        <v>403</v>
      </c>
      <c r="C199" t="str">
        <f>VLOOKUP(B199,[1]Tabelle1!$A$1:$B$68,2,FALSE)</f>
        <v>Oldenburg(Oldb)  Stadt</v>
      </c>
      <c r="D199">
        <f>'2019_B2'!C159</f>
        <v>2017</v>
      </c>
      <c r="E199" s="25">
        <f>'2019_B2'!D159</f>
        <v>26.649273201639957</v>
      </c>
      <c r="F199" s="25">
        <f>'2019_B2'!E159</f>
        <v>17.200894521058515</v>
      </c>
    </row>
    <row r="200" spans="2:6" x14ac:dyDescent="0.2">
      <c r="B200">
        <f>'2019_B2'!A160</f>
        <v>404</v>
      </c>
      <c r="C200" t="str">
        <f>VLOOKUP(B200,[1]Tabelle1!$A$1:$B$68,2,FALSE)</f>
        <v>Osnabrück  Stadt</v>
      </c>
      <c r="D200">
        <f>'2019_B2'!C160</f>
        <v>2017</v>
      </c>
      <c r="E200" s="25">
        <f>'2019_B2'!D160</f>
        <v>38.207260190630706</v>
      </c>
      <c r="F200" s="25">
        <f>'2019_B2'!E160</f>
        <v>24.842831068748733</v>
      </c>
    </row>
    <row r="201" spans="2:6" x14ac:dyDescent="0.2">
      <c r="B201">
        <f>'2019_B2'!A161</f>
        <v>405</v>
      </c>
      <c r="C201" t="str">
        <f>VLOOKUP(B201,[1]Tabelle1!$A$1:$B$68,2,FALSE)</f>
        <v>Wilhelmshaven  Stadt</v>
      </c>
      <c r="D201">
        <f>'2019_B2'!C161</f>
        <v>2017</v>
      </c>
      <c r="E201" s="25">
        <f>'2019_B2'!D161</f>
        <v>23.879750425411231</v>
      </c>
      <c r="F201" s="25">
        <f>'2019_B2'!E161</f>
        <v>11.457742484401589</v>
      </c>
    </row>
    <row r="202" spans="2:6" x14ac:dyDescent="0.2">
      <c r="B202">
        <f>'2019_B2'!A162</f>
        <v>451</v>
      </c>
      <c r="C202" t="str">
        <f>VLOOKUP(B202,[1]Tabelle1!$A$1:$B$68,2,FALSE)</f>
        <v>Ammerland</v>
      </c>
      <c r="D202">
        <f>'2019_B2'!C162</f>
        <v>2017</v>
      </c>
      <c r="E202" s="25">
        <f>'2019_B2'!D162</f>
        <v>17.05531453362256</v>
      </c>
      <c r="F202" s="25">
        <f>'2019_B2'!E162</f>
        <v>8.3514099783080269</v>
      </c>
    </row>
    <row r="203" spans="2:6" x14ac:dyDescent="0.2">
      <c r="B203">
        <f>'2019_B2'!A163</f>
        <v>452</v>
      </c>
      <c r="C203" t="str">
        <f>VLOOKUP(B203,[1]Tabelle1!$A$1:$B$68,2,FALSE)</f>
        <v>Aurich</v>
      </c>
      <c r="D203">
        <f>'2019_B2'!C163</f>
        <v>2017</v>
      </c>
      <c r="E203" s="25">
        <f>'2019_B2'!D163</f>
        <v>13.226299694189603</v>
      </c>
      <c r="F203" s="25">
        <f>'2019_B2'!E163</f>
        <v>8.5053516819571868</v>
      </c>
    </row>
    <row r="204" spans="2:6" x14ac:dyDescent="0.2">
      <c r="B204">
        <f>'2019_B2'!A164</f>
        <v>453</v>
      </c>
      <c r="C204" t="str">
        <f>VLOOKUP(B204,[1]Tabelle1!$A$1:$B$68,2,FALSE)</f>
        <v>Cloppenburg</v>
      </c>
      <c r="D204">
        <f>'2019_B2'!C164</f>
        <v>2017</v>
      </c>
      <c r="E204" s="25">
        <f>'2019_B2'!D164</f>
        <v>21.148536720044177</v>
      </c>
      <c r="F204" s="25">
        <f>'2019_B2'!E164</f>
        <v>10.67550156451316</v>
      </c>
    </row>
    <row r="205" spans="2:6" x14ac:dyDescent="0.2">
      <c r="B205">
        <f>'2019_B2'!A165</f>
        <v>454</v>
      </c>
      <c r="C205" t="str">
        <f>VLOOKUP(B205,[1]Tabelle1!$A$1:$B$68,2,FALSE)</f>
        <v>Emsland</v>
      </c>
      <c r="D205">
        <f>'2019_B2'!C165</f>
        <v>2017</v>
      </c>
      <c r="E205" s="25">
        <f>'2019_B2'!D165</f>
        <v>20.082854721777611</v>
      </c>
      <c r="F205" s="25">
        <f>'2019_B2'!E165</f>
        <v>9.9049053761416062</v>
      </c>
    </row>
    <row r="206" spans="2:6" x14ac:dyDescent="0.2">
      <c r="B206">
        <f>'2019_B2'!A166</f>
        <v>455</v>
      </c>
      <c r="C206" t="str">
        <f>VLOOKUP(B206,[1]Tabelle1!$A$1:$B$68,2,FALSE)</f>
        <v>Friesland</v>
      </c>
      <c r="D206">
        <f>'2019_B2'!C166</f>
        <v>2017</v>
      </c>
      <c r="E206" s="25">
        <f>'2019_B2'!D166</f>
        <v>10.438190238688993</v>
      </c>
      <c r="F206" s="25">
        <f>'2019_B2'!E166</f>
        <v>6.3056644104025645</v>
      </c>
    </row>
    <row r="207" spans="2:6" x14ac:dyDescent="0.2">
      <c r="B207">
        <f>'2019_B2'!A167</f>
        <v>456</v>
      </c>
      <c r="C207" t="str">
        <f>VLOOKUP(B207,[1]Tabelle1!$A$1:$B$68,2,FALSE)</f>
        <v>Grafschaft Bentheim</v>
      </c>
      <c r="D207">
        <f>'2019_B2'!C167</f>
        <v>2017</v>
      </c>
      <c r="E207" s="25">
        <f>'2019_B2'!D167</f>
        <v>28.444858941478202</v>
      </c>
      <c r="F207" s="25">
        <f>'2019_B2'!E167</f>
        <v>17.370016320820707</v>
      </c>
    </row>
    <row r="208" spans="2:6" x14ac:dyDescent="0.2">
      <c r="B208">
        <f>'2019_B2'!A168</f>
        <v>457</v>
      </c>
      <c r="C208" t="str">
        <f>VLOOKUP(B208,[1]Tabelle1!$A$1:$B$68,2,FALSE)</f>
        <v>Leer</v>
      </c>
      <c r="D208">
        <f>'2019_B2'!C168</f>
        <v>2017</v>
      </c>
      <c r="E208" s="25">
        <f>'2019_B2'!D168</f>
        <v>16.526247569669476</v>
      </c>
      <c r="F208" s="25">
        <f>'2019_B2'!E168</f>
        <v>9.3108662778137834</v>
      </c>
    </row>
    <row r="209" spans="2:6" x14ac:dyDescent="0.2">
      <c r="B209">
        <f>'2019_B2'!A169</f>
        <v>458</v>
      </c>
      <c r="C209" t="str">
        <f>VLOOKUP(B209,[1]Tabelle1!$A$1:$B$68,2,FALSE)</f>
        <v>Oldenburg</v>
      </c>
      <c r="D209">
        <f>'2019_B2'!C169</f>
        <v>2017</v>
      </c>
      <c r="E209" s="25">
        <f>'2019_B2'!D169</f>
        <v>14.18812401471361</v>
      </c>
      <c r="F209" s="25">
        <f>'2019_B2'!E169</f>
        <v>7.8297425118234374</v>
      </c>
    </row>
    <row r="210" spans="2:6" x14ac:dyDescent="0.2">
      <c r="B210">
        <f>'2019_B2'!A170</f>
        <v>459</v>
      </c>
      <c r="C210" t="str">
        <f>VLOOKUP(B210,[1]Tabelle1!$A$1:$B$68,2,FALSE)</f>
        <v>Osnabrück</v>
      </c>
      <c r="D210">
        <f>'2019_B2'!C170</f>
        <v>2017</v>
      </c>
      <c r="E210" s="25">
        <f>'2019_B2'!D170</f>
        <v>18.174085625177206</v>
      </c>
      <c r="F210" s="25">
        <f>'2019_B2'!E170</f>
        <v>7.9860126642094329</v>
      </c>
    </row>
    <row r="211" spans="2:6" x14ac:dyDescent="0.2">
      <c r="B211">
        <f>'2019_B2'!A171</f>
        <v>460</v>
      </c>
      <c r="C211" t="str">
        <f>VLOOKUP(B211,[1]Tabelle1!$A$1:$B$68,2,FALSE)</f>
        <v>Vechta</v>
      </c>
      <c r="D211">
        <f>'2019_B2'!C171</f>
        <v>2017</v>
      </c>
      <c r="E211" s="25">
        <f>'2019_B2'!D171</f>
        <v>22.220043145714847</v>
      </c>
      <c r="F211" s="25">
        <f>'2019_B2'!E171</f>
        <v>14.630319670523631</v>
      </c>
    </row>
    <row r="212" spans="2:6" x14ac:dyDescent="0.2">
      <c r="B212">
        <f>'2019_B2'!A172</f>
        <v>461</v>
      </c>
      <c r="C212" t="str">
        <f>VLOOKUP(B212,[1]Tabelle1!$A$1:$B$68,2,FALSE)</f>
        <v>Wesermarsch</v>
      </c>
      <c r="D212">
        <f>'2019_B2'!C172</f>
        <v>2017</v>
      </c>
      <c r="E212" s="25">
        <f>'2019_B2'!D172</f>
        <v>22.751937984496124</v>
      </c>
      <c r="F212" s="25">
        <f>'2019_B2'!E172</f>
        <v>15.193798449612403</v>
      </c>
    </row>
    <row r="213" spans="2:6" x14ac:dyDescent="0.2">
      <c r="B213">
        <f>'2019_B2'!A173</f>
        <v>462</v>
      </c>
      <c r="C213" t="str">
        <f>VLOOKUP(B213,[1]Tabelle1!$A$1:$B$68,2,FALSE)</f>
        <v>Wittmund</v>
      </c>
      <c r="D213">
        <f>'2019_B2'!C173</f>
        <v>2017</v>
      </c>
      <c r="E213" s="25">
        <f>'2019_B2'!D173</f>
        <v>11.678832116788321</v>
      </c>
      <c r="F213" s="25">
        <f>'2019_B2'!E173</f>
        <v>6.7020570670205712</v>
      </c>
    </row>
    <row r="214" spans="2:6" x14ac:dyDescent="0.2">
      <c r="B214">
        <f>'2019_B2'!A174</f>
        <v>4</v>
      </c>
      <c r="C214" t="str">
        <f>VLOOKUP(B214,[1]Tabelle1!$A$1:$B$68,2,FALSE)</f>
        <v>Stat. Region Weser-Ems</v>
      </c>
      <c r="D214">
        <f>'2019_B2'!C174</f>
        <v>2017</v>
      </c>
      <c r="E214" s="25">
        <f>'2019_B2'!D174</f>
        <v>21.426120013727925</v>
      </c>
      <c r="F214" s="25">
        <f>'2019_B2'!E174</f>
        <v>12.370970722563953</v>
      </c>
    </row>
    <row r="215" spans="2:6" x14ac:dyDescent="0.2">
      <c r="B215">
        <f>'2019_B2'!A175</f>
        <v>0</v>
      </c>
      <c r="C215" t="str">
        <f>VLOOKUP(B215,[1]Tabelle1!$A$1:$B$68,2,FALSE)</f>
        <v>Niedersachsen</v>
      </c>
      <c r="D215">
        <f>'2019_B2'!C175</f>
        <v>2017</v>
      </c>
      <c r="E215" s="25">
        <f>'2019_B2'!D175</f>
        <v>23.512626262626263</v>
      </c>
      <c r="F215" s="25">
        <f>'2019_B2'!E175</f>
        <v>13.964646464646465</v>
      </c>
    </row>
    <row r="216" spans="2:6" x14ac:dyDescent="0.2">
      <c r="B216">
        <f>'2019_B2'!A176</f>
        <v>101</v>
      </c>
      <c r="C216" t="str">
        <f>VLOOKUP(B216,[1]Tabelle1!$A$1:$B$68,2,FALSE)</f>
        <v>Braunschweig  Stadt</v>
      </c>
      <c r="D216">
        <f>'2019_B2'!C176</f>
        <v>2016</v>
      </c>
      <c r="E216" s="25">
        <f>'2019_B2'!D176</f>
        <v>32.435042982710328</v>
      </c>
      <c r="F216" s="25">
        <f>'2019_B2'!E176</f>
        <v>15.831160050226988</v>
      </c>
    </row>
    <row r="217" spans="2:6" x14ac:dyDescent="0.2">
      <c r="B217">
        <f>'2019_B2'!A177</f>
        <v>102</v>
      </c>
      <c r="C217" t="str">
        <f>VLOOKUP(B217,[1]Tabelle1!$A$1:$B$68,2,FALSE)</f>
        <v>Salzgitter  Stadt</v>
      </c>
      <c r="D217">
        <f>'2019_B2'!C177</f>
        <v>2016</v>
      </c>
      <c r="E217" s="25">
        <f>'2019_B2'!D177</f>
        <v>40.435374149659864</v>
      </c>
      <c r="F217" s="25">
        <f>'2019_B2'!E177</f>
        <v>28.843537414965986</v>
      </c>
    </row>
    <row r="218" spans="2:6" x14ac:dyDescent="0.2">
      <c r="B218">
        <f>'2019_B2'!A178</f>
        <v>103</v>
      </c>
      <c r="C218" t="str">
        <f>VLOOKUP(B218,[1]Tabelle1!$A$1:$B$68,2,FALSE)</f>
        <v>Wolfsburg  Stadt</v>
      </c>
      <c r="D218">
        <f>'2019_B2'!C178</f>
        <v>2016</v>
      </c>
      <c r="E218" s="25">
        <f>'2019_B2'!D178</f>
        <v>31.173567903883288</v>
      </c>
      <c r="F218" s="25">
        <f>'2019_B2'!E178</f>
        <v>23.299721089894874</v>
      </c>
    </row>
    <row r="219" spans="2:6" x14ac:dyDescent="0.2">
      <c r="B219">
        <f>'2019_B2'!A179</f>
        <v>151</v>
      </c>
      <c r="C219" t="str">
        <f>VLOOKUP(B219,[1]Tabelle1!$A$1:$B$68,2,FALSE)</f>
        <v>Gifhorn</v>
      </c>
      <c r="D219">
        <f>'2019_B2'!C179</f>
        <v>2016</v>
      </c>
      <c r="E219" s="25">
        <f>'2019_B2'!D179</f>
        <v>13.413269384492406</v>
      </c>
      <c r="F219" s="25">
        <f>'2019_B2'!E179</f>
        <v>8.6011191047162274</v>
      </c>
    </row>
    <row r="220" spans="2:6" x14ac:dyDescent="0.2">
      <c r="B220">
        <f>'2019_B2'!A180</f>
        <v>159</v>
      </c>
      <c r="C220" t="str">
        <f>VLOOKUP(B220,[1]Tabelle1!$A$1:$B$68,2,FALSE)</f>
        <v>Göttingen</v>
      </c>
      <c r="D220">
        <f>'2019_B2'!C180</f>
        <v>2016</v>
      </c>
      <c r="E220" s="25">
        <f>'2019_B2'!D180</f>
        <v>23.408677578591842</v>
      </c>
      <c r="F220" s="25">
        <f>'2019_B2'!E180</f>
        <v>14.462630986403395</v>
      </c>
    </row>
    <row r="221" spans="2:6" x14ac:dyDescent="0.2">
      <c r="B221">
        <f>'2019_B2'!A183</f>
        <v>153</v>
      </c>
      <c r="C221" t="str">
        <f>VLOOKUP(B221,[1]Tabelle1!$A$1:$B$68,2,FALSE)</f>
        <v>Goslar</v>
      </c>
      <c r="D221">
        <f>'2019_B2'!C183</f>
        <v>2016</v>
      </c>
      <c r="E221" s="25">
        <f>'2019_B2'!D183</f>
        <v>15.798922800718133</v>
      </c>
      <c r="F221" s="25">
        <f>'2019_B2'!E183</f>
        <v>9.8230315465503981</v>
      </c>
    </row>
    <row r="222" spans="2:6" x14ac:dyDescent="0.2">
      <c r="B222">
        <f>'2019_B2'!A184</f>
        <v>154</v>
      </c>
      <c r="C222" t="str">
        <f>VLOOKUP(B222,[1]Tabelle1!$A$1:$B$68,2,FALSE)</f>
        <v>Helmstedt</v>
      </c>
      <c r="D222">
        <f>'2019_B2'!C184</f>
        <v>2016</v>
      </c>
      <c r="E222" s="25">
        <f>'2019_B2'!D184</f>
        <v>13.01346220227822</v>
      </c>
      <c r="F222" s="25">
        <f>'2019_B2'!E184</f>
        <v>7.352433551950293</v>
      </c>
    </row>
    <row r="223" spans="2:6" x14ac:dyDescent="0.2">
      <c r="B223">
        <f>'2019_B2'!A185</f>
        <v>155</v>
      </c>
      <c r="C223" t="str">
        <f>VLOOKUP(B223,[1]Tabelle1!$A$1:$B$68,2,FALSE)</f>
        <v>Northeim</v>
      </c>
      <c r="D223">
        <f>'2019_B2'!C185</f>
        <v>2016</v>
      </c>
      <c r="E223" s="25">
        <f>'2019_B2'!D185</f>
        <v>19.985925404644618</v>
      </c>
      <c r="F223" s="25">
        <f>'2019_B2'!E185</f>
        <v>11.47079521463758</v>
      </c>
    </row>
    <row r="224" spans="2:6" x14ac:dyDescent="0.2">
      <c r="B224">
        <f>'2019_B2'!A186</f>
        <v>156</v>
      </c>
      <c r="C224" t="str">
        <f>VLOOKUP(B224,[1]Tabelle1!$A$1:$B$68,2,FALSE)</f>
        <v>Osterode</v>
      </c>
      <c r="D224">
        <f>'2019_B2'!C186</f>
        <v>2016</v>
      </c>
      <c r="E224" s="25" t="str">
        <f>'2019_B2'!D186</f>
        <v>-</v>
      </c>
      <c r="F224" s="25" t="str">
        <f>'2019_B2'!E186</f>
        <v>-</v>
      </c>
    </row>
    <row r="225" spans="2:6" x14ac:dyDescent="0.2">
      <c r="B225">
        <f>'2019_B2'!A187</f>
        <v>157</v>
      </c>
      <c r="C225" t="str">
        <f>VLOOKUP(B225,[1]Tabelle1!$A$1:$B$68,2,FALSE)</f>
        <v>Peine</v>
      </c>
      <c r="D225">
        <f>'2019_B2'!C187</f>
        <v>2016</v>
      </c>
      <c r="E225" s="25">
        <f>'2019_B2'!D187</f>
        <v>21.140241364960467</v>
      </c>
      <c r="F225" s="25">
        <f>'2019_B2'!E187</f>
        <v>9.7794423637120271</v>
      </c>
    </row>
    <row r="226" spans="2:6" x14ac:dyDescent="0.2">
      <c r="B226">
        <f>'2019_B2'!A188</f>
        <v>158</v>
      </c>
      <c r="C226" t="str">
        <f>VLOOKUP(B226,[1]Tabelle1!$A$1:$B$68,2,FALSE)</f>
        <v>Wolfenbüttel</v>
      </c>
      <c r="D226">
        <f>'2019_B2'!C188</f>
        <v>2016</v>
      </c>
      <c r="E226" s="25">
        <f>'2019_B2'!D188</f>
        <v>14.586672773070758</v>
      </c>
      <c r="F226" s="25">
        <f>'2019_B2'!E188</f>
        <v>8.930615983512709</v>
      </c>
    </row>
    <row r="227" spans="2:6" x14ac:dyDescent="0.2">
      <c r="B227">
        <f>'2019_B2'!A189</f>
        <v>1</v>
      </c>
      <c r="C227" t="str">
        <f>VLOOKUP(B227,[1]Tabelle1!$A$1:$B$68,2,FALSE)</f>
        <v>Stat. Region Braunschweig</v>
      </c>
      <c r="D227">
        <f>'2019_B2'!C189</f>
        <v>2016</v>
      </c>
      <c r="E227" s="25">
        <f>'2019_B2'!D189</f>
        <v>23.512508153659009</v>
      </c>
      <c r="F227" s="25">
        <f>'2019_B2'!E189</f>
        <v>13.994323290376038</v>
      </c>
    </row>
    <row r="228" spans="2:6" x14ac:dyDescent="0.2">
      <c r="B228">
        <f>'2019_B2'!A190</f>
        <v>241</v>
      </c>
      <c r="C228" t="str">
        <f>VLOOKUP(B228,[1]Tabelle1!$A$1:$B$68,2,FALSE)</f>
        <v>Hannover  Region</v>
      </c>
      <c r="D228">
        <f>'2019_B2'!C190</f>
        <v>2016</v>
      </c>
      <c r="E228" s="25">
        <f>'2019_B2'!D190</f>
        <v>34.799289810412034</v>
      </c>
      <c r="F228" s="25">
        <f>'2019_B2'!E190</f>
        <v>21.80975898451052</v>
      </c>
    </row>
    <row r="229" spans="2:6" x14ac:dyDescent="0.2">
      <c r="B229">
        <f>'2019_B2'!A191</f>
        <v>241001</v>
      </c>
      <c r="C229" t="str">
        <f>VLOOKUP(B229,[1]Tabelle1!$A$1:$B$68,2,FALSE)</f>
        <v>dav. Hannover  Lhst.</v>
      </c>
      <c r="D229">
        <f>'2019_B2'!C191</f>
        <v>2016</v>
      </c>
      <c r="E229" s="25">
        <f>'2019_B2'!D191</f>
        <v>45.269064014282073</v>
      </c>
      <c r="F229" s="25">
        <f>'2019_B2'!E191</f>
        <v>30.030604437643458</v>
      </c>
    </row>
    <row r="230" spans="2:6" x14ac:dyDescent="0.2">
      <c r="B230">
        <f>'2019_B2'!A193</f>
        <v>251</v>
      </c>
      <c r="C230" t="str">
        <f>VLOOKUP(B230,[1]Tabelle1!$A$1:$B$68,2,FALSE)</f>
        <v>Diepholz</v>
      </c>
      <c r="D230">
        <f>'2019_B2'!C193</f>
        <v>2016</v>
      </c>
      <c r="E230" s="25">
        <f>'2019_B2'!D193</f>
        <v>20.203058732810693</v>
      </c>
      <c r="F230" s="25">
        <f>'2019_B2'!E193</f>
        <v>13.391594910679862</v>
      </c>
    </row>
    <row r="231" spans="2:6" x14ac:dyDescent="0.2">
      <c r="B231">
        <f>'2019_B2'!A194</f>
        <v>252</v>
      </c>
      <c r="C231" t="str">
        <f>VLOOKUP(B231,[1]Tabelle1!$A$1:$B$68,2,FALSE)</f>
        <v>Hameln-Pyrmont</v>
      </c>
      <c r="D231">
        <f>'2019_B2'!C194</f>
        <v>2016</v>
      </c>
      <c r="E231" s="25">
        <f>'2019_B2'!D194</f>
        <v>26.406685236768801</v>
      </c>
      <c r="F231" s="25">
        <f>'2019_B2'!E194</f>
        <v>15.896007428040853</v>
      </c>
    </row>
    <row r="232" spans="2:6" x14ac:dyDescent="0.2">
      <c r="B232">
        <f>'2019_B2'!A195</f>
        <v>254</v>
      </c>
      <c r="C232" t="str">
        <f>VLOOKUP(B232,[1]Tabelle1!$A$1:$B$68,2,FALSE)</f>
        <v>Hildesheim</v>
      </c>
      <c r="D232">
        <f>'2019_B2'!C195</f>
        <v>2016</v>
      </c>
      <c r="E232" s="25">
        <f>'2019_B2'!D195</f>
        <v>24.6</v>
      </c>
      <c r="F232" s="25">
        <f>'2019_B2'!E195</f>
        <v>14.1</v>
      </c>
    </row>
    <row r="233" spans="2:6" x14ac:dyDescent="0.2">
      <c r="B233">
        <f>'2019_B2'!A198</f>
        <v>255</v>
      </c>
      <c r="C233" t="str">
        <f>VLOOKUP(B233,[1]Tabelle1!$A$1:$B$68,2,FALSE)</f>
        <v>Holzminden</v>
      </c>
      <c r="D233">
        <f>'2019_B2'!C198</f>
        <v>2016</v>
      </c>
      <c r="E233" s="25">
        <f>'2019_B2'!D198</f>
        <v>15.956969968623936</v>
      </c>
      <c r="F233" s="25">
        <f>'2019_B2'!E198</f>
        <v>8.292245629762439</v>
      </c>
    </row>
    <row r="234" spans="2:6" x14ac:dyDescent="0.2">
      <c r="B234">
        <f>'2019_B2'!A199</f>
        <v>256</v>
      </c>
      <c r="C234" t="str">
        <f>VLOOKUP(B234,[1]Tabelle1!$A$1:$B$68,2,FALSE)</f>
        <v>Nienburg (Weser)</v>
      </c>
      <c r="D234">
        <f>'2019_B2'!C199</f>
        <v>2016</v>
      </c>
      <c r="E234" s="25">
        <f>'2019_B2'!D199</f>
        <v>21.847246891651864</v>
      </c>
      <c r="F234" s="25">
        <f>'2019_B2'!E199</f>
        <v>10.37807663029688</v>
      </c>
    </row>
    <row r="235" spans="2:6" x14ac:dyDescent="0.2">
      <c r="B235">
        <f>'2019_B2'!A200</f>
        <v>257</v>
      </c>
      <c r="C235" t="str">
        <f>VLOOKUP(B235,[1]Tabelle1!$A$1:$B$68,2,FALSE)</f>
        <v>Schaumburg</v>
      </c>
      <c r="D235">
        <f>'2019_B2'!C200</f>
        <v>2016</v>
      </c>
      <c r="E235" s="25">
        <f>'2019_B2'!D200</f>
        <v>23.120155038759691</v>
      </c>
      <c r="F235" s="25">
        <f>'2019_B2'!E200</f>
        <v>11.065891472868216</v>
      </c>
    </row>
    <row r="236" spans="2:6" x14ac:dyDescent="0.2">
      <c r="B236">
        <f>'2019_B2'!A201</f>
        <v>2</v>
      </c>
      <c r="C236" t="str">
        <f>VLOOKUP(B236,[1]Tabelle1!$A$1:$B$68,2,FALSE)</f>
        <v>Stat. Region Hannover</v>
      </c>
      <c r="D236">
        <f>'2019_B2'!C201</f>
        <v>2016</v>
      </c>
      <c r="E236" s="25">
        <f>'2019_B2'!D201</f>
        <v>29.85393487679881</v>
      </c>
      <c r="F236" s="25">
        <f>'2019_B2'!E201</f>
        <v>18.168725020703562</v>
      </c>
    </row>
    <row r="237" spans="2:6" x14ac:dyDescent="0.2">
      <c r="B237">
        <f>'2019_B2'!A202</f>
        <v>351</v>
      </c>
      <c r="C237" t="str">
        <f>VLOOKUP(B237,[1]Tabelle1!$A$1:$B$68,2,FALSE)</f>
        <v>Celle</v>
      </c>
      <c r="D237">
        <f>'2019_B2'!C202</f>
        <v>2016</v>
      </c>
      <c r="E237" s="25">
        <f>'2019_B2'!D202</f>
        <v>12.521150592216582</v>
      </c>
      <c r="F237" s="25">
        <f>'2019_B2'!E202</f>
        <v>6.3620981387478848</v>
      </c>
    </row>
    <row r="238" spans="2:6" x14ac:dyDescent="0.2">
      <c r="B238">
        <f>'2019_B2'!A203</f>
        <v>352</v>
      </c>
      <c r="C238" t="str">
        <f>VLOOKUP(B238,[1]Tabelle1!$A$1:$B$68,2,FALSE)</f>
        <v>Cuxhaven</v>
      </c>
      <c r="D238">
        <f>'2019_B2'!C203</f>
        <v>2016</v>
      </c>
      <c r="E238" s="25">
        <f>'2019_B2'!D203</f>
        <v>17.160073356038772</v>
      </c>
      <c r="F238" s="25">
        <f>'2019_B2'!E203</f>
        <v>10.086455331412104</v>
      </c>
    </row>
    <row r="239" spans="2:6" x14ac:dyDescent="0.2">
      <c r="B239">
        <f>'2019_B2'!A204</f>
        <v>353</v>
      </c>
      <c r="C239" t="str">
        <f>VLOOKUP(B239,[1]Tabelle1!$A$1:$B$68,2,FALSE)</f>
        <v>Harburg</v>
      </c>
      <c r="D239">
        <f>'2019_B2'!C204</f>
        <v>2016</v>
      </c>
      <c r="E239" s="25">
        <f>'2019_B2'!D204</f>
        <v>19.486733362331449</v>
      </c>
      <c r="F239" s="25">
        <f>'2019_B2'!E204</f>
        <v>9.6998695084819495</v>
      </c>
    </row>
    <row r="240" spans="2:6" x14ac:dyDescent="0.2">
      <c r="B240">
        <f>'2019_B2'!A205</f>
        <v>354</v>
      </c>
      <c r="C240" t="str">
        <f>VLOOKUP(B240,[1]Tabelle1!$A$1:$B$68,2,FALSE)</f>
        <v>Lüchow-Dannenberg</v>
      </c>
      <c r="D240">
        <f>'2019_B2'!C205</f>
        <v>2016</v>
      </c>
      <c r="E240" s="25">
        <f>'2019_B2'!D205</f>
        <v>14.664981036662452</v>
      </c>
      <c r="F240" s="25">
        <f>'2019_B2'!E205</f>
        <v>9.4816687737041718</v>
      </c>
    </row>
    <row r="241" spans="2:6" x14ac:dyDescent="0.2">
      <c r="B241">
        <f>'2019_B2'!A206</f>
        <v>355</v>
      </c>
      <c r="C241" t="str">
        <f>VLOOKUP(B241,[1]Tabelle1!$A$1:$B$68,2,FALSE)</f>
        <v>Lüneburg</v>
      </c>
      <c r="D241">
        <f>'2019_B2'!C206</f>
        <v>2016</v>
      </c>
      <c r="E241" s="25">
        <f>'2019_B2'!D206</f>
        <v>19.629225736095965</v>
      </c>
      <c r="F241" s="25">
        <f>'2019_B2'!E206</f>
        <v>11.382224645583424</v>
      </c>
    </row>
    <row r="242" spans="2:6" x14ac:dyDescent="0.2">
      <c r="B242">
        <f>'2019_B2'!A207</f>
        <v>356</v>
      </c>
      <c r="C242" t="str">
        <f>VLOOKUP(B242,[1]Tabelle1!$A$1:$B$68,2,FALSE)</f>
        <v>Osterholz</v>
      </c>
      <c r="D242">
        <f>'2019_B2'!C207</f>
        <v>2016</v>
      </c>
      <c r="E242" s="25">
        <f>'2019_B2'!D207</f>
        <v>15.402124430955993</v>
      </c>
      <c r="F242" s="25">
        <f>'2019_B2'!E207</f>
        <v>8.6494688922610017</v>
      </c>
    </row>
    <row r="243" spans="2:6" x14ac:dyDescent="0.2">
      <c r="B243">
        <f>'2019_B2'!A208</f>
        <v>357</v>
      </c>
      <c r="C243" t="str">
        <f>VLOOKUP(B243,[1]Tabelle1!$A$1:$B$68,2,FALSE)</f>
        <v>Rotenburg (Wümme)</v>
      </c>
      <c r="D243">
        <f>'2019_B2'!C208</f>
        <v>2016</v>
      </c>
      <c r="E243" s="25">
        <f>'2019_B2'!D208</f>
        <v>15.489330389992642</v>
      </c>
      <c r="F243" s="25">
        <f>'2019_B2'!E208</f>
        <v>8.4253127299484909</v>
      </c>
    </row>
    <row r="244" spans="2:6" x14ac:dyDescent="0.2">
      <c r="B244">
        <f>'2019_B2'!A209</f>
        <v>358</v>
      </c>
      <c r="C244" t="str">
        <f>VLOOKUP(B244,[1]Tabelle1!$A$1:$B$68,2,FALSE)</f>
        <v>Heidekreis</v>
      </c>
      <c r="D244">
        <f>'2019_B2'!C209</f>
        <v>2016</v>
      </c>
      <c r="E244" s="25">
        <f>'2019_B2'!D209</f>
        <v>16.195206218959189</v>
      </c>
      <c r="F244" s="25">
        <f>'2019_B2'!E209</f>
        <v>9.1556899157849276</v>
      </c>
    </row>
    <row r="245" spans="2:6" x14ac:dyDescent="0.2">
      <c r="B245">
        <f>'2019_B2'!A210</f>
        <v>359</v>
      </c>
      <c r="C245" t="str">
        <f>VLOOKUP(B245,[1]Tabelle1!$A$1:$B$68,2,FALSE)</f>
        <v>Stade</v>
      </c>
      <c r="D245">
        <f>'2019_B2'!C210</f>
        <v>2016</v>
      </c>
      <c r="E245" s="25">
        <f>'2019_B2'!D210</f>
        <v>16.653290529695024</v>
      </c>
      <c r="F245" s="25">
        <f>'2019_B2'!E210</f>
        <v>8.8683788121990368</v>
      </c>
    </row>
    <row r="246" spans="2:6" x14ac:dyDescent="0.2">
      <c r="B246">
        <f>'2019_B2'!A211</f>
        <v>360</v>
      </c>
      <c r="C246" t="str">
        <f>VLOOKUP(B246,[1]Tabelle1!$A$1:$B$68,2,FALSE)</f>
        <v>Uelzen</v>
      </c>
      <c r="D246">
        <f>'2019_B2'!C211</f>
        <v>2016</v>
      </c>
      <c r="E246" s="25">
        <f>'2019_B2'!D211</f>
        <v>16.355810616929698</v>
      </c>
      <c r="F246" s="25">
        <f>'2019_B2'!E211</f>
        <v>6.9583931133428978</v>
      </c>
    </row>
    <row r="247" spans="2:6" x14ac:dyDescent="0.2">
      <c r="B247">
        <f>'2019_B2'!A212</f>
        <v>361</v>
      </c>
      <c r="C247" t="str">
        <f>VLOOKUP(B247,[1]Tabelle1!$A$1:$B$68,2,FALSE)</f>
        <v>Verden</v>
      </c>
      <c r="D247">
        <f>'2019_B2'!C212</f>
        <v>2016</v>
      </c>
      <c r="E247" s="25">
        <f>'2019_B2'!D212</f>
        <v>21.889908256880734</v>
      </c>
      <c r="F247" s="25">
        <f>'2019_B2'!E212</f>
        <v>12.110091743119266</v>
      </c>
    </row>
    <row r="248" spans="2:6" x14ac:dyDescent="0.2">
      <c r="B248">
        <f>'2019_B2'!A213</f>
        <v>3</v>
      </c>
      <c r="C248" t="str">
        <f>VLOOKUP(B248,[1]Tabelle1!$A$1:$B$68,2,FALSE)</f>
        <v>Stat. Region Lüneburg</v>
      </c>
      <c r="D248">
        <f>'2019_B2'!C213</f>
        <v>2016</v>
      </c>
      <c r="E248" s="25">
        <f>'2019_B2'!D213</f>
        <v>17.360108019845505</v>
      </c>
      <c r="F248" s="25">
        <f>'2019_B2'!E213</f>
        <v>9.3999246373170884</v>
      </c>
    </row>
    <row r="249" spans="2:6" x14ac:dyDescent="0.2">
      <c r="B249">
        <f>'2019_B2'!A214</f>
        <v>401</v>
      </c>
      <c r="C249" t="str">
        <f>VLOOKUP(B249,[1]Tabelle1!$A$1:$B$68,2,FALSE)</f>
        <v>Delmenhorst  Stadt</v>
      </c>
      <c r="D249">
        <f>'2019_B2'!C214</f>
        <v>2016</v>
      </c>
      <c r="E249" s="25">
        <f>'2019_B2'!D214</f>
        <v>43.913978494623656</v>
      </c>
      <c r="F249" s="25">
        <f>'2019_B2'!E214</f>
        <v>32</v>
      </c>
    </row>
    <row r="250" spans="2:6" x14ac:dyDescent="0.2">
      <c r="B250">
        <f>'2019_B2'!A215</f>
        <v>402</v>
      </c>
      <c r="C250" t="str">
        <f>VLOOKUP(B250,[1]Tabelle1!$A$1:$B$68,2,FALSE)</f>
        <v>Emden  Stadt</v>
      </c>
      <c r="D250">
        <f>'2019_B2'!C215</f>
        <v>2016</v>
      </c>
      <c r="E250" s="25">
        <f>'2019_B2'!D215</f>
        <v>23.758465011286681</v>
      </c>
      <c r="F250" s="25">
        <f>'2019_B2'!E215</f>
        <v>15.180586907449211</v>
      </c>
    </row>
    <row r="251" spans="2:6" x14ac:dyDescent="0.2">
      <c r="B251">
        <f>'2019_B2'!A216</f>
        <v>403</v>
      </c>
      <c r="C251" t="str">
        <f>VLOOKUP(B251,[1]Tabelle1!$A$1:$B$68,2,FALSE)</f>
        <v>Oldenburg(Oldb)  Stadt</v>
      </c>
      <c r="D251">
        <f>'2019_B2'!C216</f>
        <v>2016</v>
      </c>
      <c r="E251" s="25">
        <f>'2019_B2'!D216</f>
        <v>27.560329605650381</v>
      </c>
      <c r="F251" s="25">
        <f>'2019_B2'!E216</f>
        <v>23.675691583284284</v>
      </c>
    </row>
    <row r="252" spans="2:6" x14ac:dyDescent="0.2">
      <c r="B252">
        <f>'2019_B2'!A217</f>
        <v>404</v>
      </c>
      <c r="C252" t="str">
        <f>VLOOKUP(B252,[1]Tabelle1!$A$1:$B$68,2,FALSE)</f>
        <v>Osnabrück  Stadt</v>
      </c>
      <c r="D252">
        <f>'2019_B2'!C217</f>
        <v>2016</v>
      </c>
      <c r="E252" s="25">
        <f>'2019_B2'!D217</f>
        <v>30.099212138896995</v>
      </c>
      <c r="F252" s="25">
        <f>'2019_B2'!E217</f>
        <v>13.831339363875109</v>
      </c>
    </row>
    <row r="253" spans="2:6" x14ac:dyDescent="0.2">
      <c r="B253">
        <f>'2019_B2'!A218</f>
        <v>405</v>
      </c>
      <c r="C253" t="str">
        <f>VLOOKUP(B253,[1]Tabelle1!$A$1:$B$68,2,FALSE)</f>
        <v>Wilhelmshaven  Stadt</v>
      </c>
      <c r="D253">
        <f>'2019_B2'!C218</f>
        <v>2016</v>
      </c>
      <c r="E253" s="25">
        <f>'2019_B2'!D218</f>
        <v>24.571163653222069</v>
      </c>
      <c r="F253" s="25">
        <f>'2019_B2'!E218</f>
        <v>12.285581826611034</v>
      </c>
    </row>
    <row r="254" spans="2:6" x14ac:dyDescent="0.2">
      <c r="B254">
        <f>'2019_B2'!A219</f>
        <v>451</v>
      </c>
      <c r="C254" t="str">
        <f>VLOOKUP(B254,[1]Tabelle1!$A$1:$B$68,2,FALSE)</f>
        <v>Ammerland</v>
      </c>
      <c r="D254">
        <f>'2019_B2'!C219</f>
        <v>2016</v>
      </c>
      <c r="E254" s="25">
        <f>'2019_B2'!D219</f>
        <v>15.738610216290843</v>
      </c>
      <c r="F254" s="25">
        <f>'2019_B2'!E219</f>
        <v>7.1790151863782787</v>
      </c>
    </row>
    <row r="255" spans="2:6" x14ac:dyDescent="0.2">
      <c r="B255">
        <f>'2019_B2'!A220</f>
        <v>452</v>
      </c>
      <c r="C255" t="str">
        <f>VLOOKUP(B255,[1]Tabelle1!$A$1:$B$68,2,FALSE)</f>
        <v>Aurich</v>
      </c>
      <c r="D255">
        <f>'2019_B2'!C220</f>
        <v>2016</v>
      </c>
      <c r="E255" s="25">
        <f>'2019_B2'!D220</f>
        <v>14.902912621359222</v>
      </c>
      <c r="F255" s="25">
        <f>'2019_B2'!E220</f>
        <v>8.9805825242718438</v>
      </c>
    </row>
    <row r="256" spans="2:6" x14ac:dyDescent="0.2">
      <c r="B256">
        <f>'2019_B2'!A221</f>
        <v>453</v>
      </c>
      <c r="C256" t="str">
        <f>VLOOKUP(B256,[1]Tabelle1!$A$1:$B$68,2,FALSE)</f>
        <v>Cloppenburg</v>
      </c>
      <c r="D256">
        <f>'2019_B2'!C221</f>
        <v>2016</v>
      </c>
      <c r="E256" s="25">
        <f>'2019_B2'!D221</f>
        <v>24.824120603015075</v>
      </c>
      <c r="F256" s="25">
        <f>'2019_B2'!E221</f>
        <v>15.845896147403685</v>
      </c>
    </row>
    <row r="257" spans="2:6" x14ac:dyDescent="0.2">
      <c r="B257">
        <f>'2019_B2'!A222</f>
        <v>454</v>
      </c>
      <c r="C257" t="str">
        <f>VLOOKUP(B257,[1]Tabelle1!$A$1:$B$68,2,FALSE)</f>
        <v>Emsland</v>
      </c>
      <c r="D257">
        <f>'2019_B2'!C222</f>
        <v>2016</v>
      </c>
      <c r="E257" s="25">
        <f>'2019_B2'!D222</f>
        <v>20.400139786825093</v>
      </c>
      <c r="F257" s="25">
        <f>'2019_B2'!E222</f>
        <v>14.266992835925214</v>
      </c>
    </row>
    <row r="258" spans="2:6" x14ac:dyDescent="0.2">
      <c r="B258">
        <f>'2019_B2'!A223</f>
        <v>455</v>
      </c>
      <c r="C258" t="str">
        <f>VLOOKUP(B258,[1]Tabelle1!$A$1:$B$68,2,FALSE)</f>
        <v>Friesland</v>
      </c>
      <c r="D258">
        <f>'2019_B2'!C223</f>
        <v>2016</v>
      </c>
      <c r="E258" s="25">
        <f>'2019_B2'!D223</f>
        <v>8.3545918367346932</v>
      </c>
      <c r="F258" s="25">
        <f>'2019_B2'!E223</f>
        <v>6.25</v>
      </c>
    </row>
    <row r="259" spans="2:6" x14ac:dyDescent="0.2">
      <c r="B259">
        <f>'2019_B2'!A224</f>
        <v>456</v>
      </c>
      <c r="C259" t="str">
        <f>VLOOKUP(B259,[1]Tabelle1!$A$1:$B$68,2,FALSE)</f>
        <v>Grafschaft Bentheim</v>
      </c>
      <c r="D259">
        <f>'2019_B2'!C224</f>
        <v>2016</v>
      </c>
      <c r="E259" s="25">
        <f>'2019_B2'!D224</f>
        <v>27.906976744186046</v>
      </c>
      <c r="F259" s="25">
        <f>'2019_B2'!E224</f>
        <v>20.259794678399331</v>
      </c>
    </row>
    <row r="260" spans="2:6" x14ac:dyDescent="0.2">
      <c r="B260">
        <f>'2019_B2'!A225</f>
        <v>457</v>
      </c>
      <c r="C260" t="str">
        <f>VLOOKUP(B260,[1]Tabelle1!$A$1:$B$68,2,FALSE)</f>
        <v>Leer</v>
      </c>
      <c r="D260">
        <f>'2019_B2'!C225</f>
        <v>2016</v>
      </c>
      <c r="E260" s="25">
        <f>'2019_B2'!D225</f>
        <v>14.88477521722705</v>
      </c>
      <c r="F260" s="25">
        <f>'2019_B2'!E225</f>
        <v>8.5946354363430295</v>
      </c>
    </row>
    <row r="261" spans="2:6" x14ac:dyDescent="0.2">
      <c r="B261">
        <f>'2019_B2'!A226</f>
        <v>458</v>
      </c>
      <c r="C261" t="str">
        <f>VLOOKUP(B261,[1]Tabelle1!$A$1:$B$68,2,FALSE)</f>
        <v>Oldenburg</v>
      </c>
      <c r="D261">
        <f>'2019_B2'!C226</f>
        <v>2016</v>
      </c>
      <c r="E261" s="25">
        <f>'2019_B2'!D226</f>
        <v>10.937843180320668</v>
      </c>
      <c r="F261" s="25">
        <f>'2019_B2'!E226</f>
        <v>6.8526246430924669</v>
      </c>
    </row>
    <row r="262" spans="2:6" x14ac:dyDescent="0.2">
      <c r="B262">
        <f>'2019_B2'!A227</f>
        <v>459</v>
      </c>
      <c r="C262" t="str">
        <f>VLOOKUP(B262,[1]Tabelle1!$A$1:$B$68,2,FALSE)</f>
        <v>Osnabrück</v>
      </c>
      <c r="D262">
        <f>'2019_B2'!C227</f>
        <v>2016</v>
      </c>
      <c r="E262" s="25">
        <f>'2019_B2'!D227</f>
        <v>19.468952188891691</v>
      </c>
      <c r="F262" s="25">
        <f>'2019_B2'!E227</f>
        <v>10.175615494496261</v>
      </c>
    </row>
    <row r="263" spans="2:6" x14ac:dyDescent="0.2">
      <c r="B263">
        <f>'2019_B2'!A228</f>
        <v>460</v>
      </c>
      <c r="C263" t="str">
        <f>VLOOKUP(B263,[1]Tabelle1!$A$1:$B$68,2,FALSE)</f>
        <v>Vechta</v>
      </c>
      <c r="D263">
        <f>'2019_B2'!C228</f>
        <v>2016</v>
      </c>
      <c r="E263" s="25">
        <f>'2019_B2'!D228</f>
        <v>27.944862155388471</v>
      </c>
      <c r="F263" s="25">
        <f>'2019_B2'!E228</f>
        <v>19.387755102040817</v>
      </c>
    </row>
    <row r="264" spans="2:6" x14ac:dyDescent="0.2">
      <c r="B264">
        <f>'2019_B2'!A229</f>
        <v>461</v>
      </c>
      <c r="C264" t="str">
        <f>VLOOKUP(B264,[1]Tabelle1!$A$1:$B$68,2,FALSE)</f>
        <v>Wesermarsch</v>
      </c>
      <c r="D264">
        <f>'2019_B2'!C229</f>
        <v>2016</v>
      </c>
      <c r="E264" s="25">
        <f>'2019_B2'!D229</f>
        <v>21.06777493606138</v>
      </c>
      <c r="F264" s="25">
        <f>'2019_B2'!E229</f>
        <v>12.787723785166241</v>
      </c>
    </row>
    <row r="265" spans="2:6" x14ac:dyDescent="0.2">
      <c r="B265">
        <f>'2019_B2'!A230</f>
        <v>462</v>
      </c>
      <c r="C265" t="str">
        <f>VLOOKUP(B265,[1]Tabelle1!$A$1:$B$68,2,FALSE)</f>
        <v>Wittmund</v>
      </c>
      <c r="D265">
        <f>'2019_B2'!C230</f>
        <v>2016</v>
      </c>
      <c r="E265" s="25">
        <f>'2019_B2'!D230</f>
        <v>12.492269635126778</v>
      </c>
      <c r="F265" s="25">
        <f>'2019_B2'!E230</f>
        <v>7.3593073593073592</v>
      </c>
    </row>
    <row r="266" spans="2:6" x14ac:dyDescent="0.2">
      <c r="B266">
        <f>'2019_B2'!A231</f>
        <v>4</v>
      </c>
      <c r="C266" t="str">
        <f>VLOOKUP(B266,[1]Tabelle1!$A$1:$B$68,2,FALSE)</f>
        <v>Stat. Region Weser-Ems</v>
      </c>
      <c r="D266">
        <f>'2019_B2'!C231</f>
        <v>2016</v>
      </c>
      <c r="E266" s="25">
        <f>'2019_B2'!D231</f>
        <v>21.573650294874422</v>
      </c>
      <c r="F266" s="25">
        <f>'2019_B2'!E231</f>
        <v>13.689459662545255</v>
      </c>
    </row>
    <row r="267" spans="2:6" x14ac:dyDescent="0.2">
      <c r="B267">
        <f>'2019_B2'!A232</f>
        <v>0</v>
      </c>
      <c r="C267" t="str">
        <f>VLOOKUP(B267,[1]Tabelle1!$A$1:$B$68,2,FALSE)</f>
        <v>Niedersachsen</v>
      </c>
      <c r="D267">
        <f>'2019_B2'!C232</f>
        <v>2016</v>
      </c>
      <c r="E267" s="25">
        <f>'2019_B2'!D232</f>
        <v>23.396600449980795</v>
      </c>
      <c r="F267" s="25">
        <f>'2019_B2'!E232</f>
        <v>14.091738462382704</v>
      </c>
    </row>
    <row r="268" spans="2:6" x14ac:dyDescent="0.2">
      <c r="B268">
        <f>'2019_B2'!A233</f>
        <v>101</v>
      </c>
      <c r="C268" t="str">
        <f>VLOOKUP(B268,[1]Tabelle1!$A$1:$B$68,2,FALSE)</f>
        <v>Braunschweig  Stadt</v>
      </c>
      <c r="D268">
        <f>'2019_B2'!C233</f>
        <v>2015</v>
      </c>
      <c r="E268" s="25">
        <f>'2019_B2'!D233</f>
        <v>31.990747040413662</v>
      </c>
      <c r="F268" s="25">
        <f>'2019_B2'!E233</f>
        <v>16.138250102054702</v>
      </c>
    </row>
    <row r="269" spans="2:6" x14ac:dyDescent="0.2">
      <c r="B269">
        <f>'2019_B2'!A234</f>
        <v>102</v>
      </c>
      <c r="C269" t="str">
        <f>VLOOKUP(B269,[1]Tabelle1!$A$1:$B$68,2,FALSE)</f>
        <v>Salzgitter  Stadt</v>
      </c>
      <c r="D269">
        <f>'2019_B2'!C234</f>
        <v>2015</v>
      </c>
      <c r="E269" s="25">
        <f>'2019_B2'!D234</f>
        <v>39.970930232558139</v>
      </c>
      <c r="F269" s="25">
        <f>'2019_B2'!E234</f>
        <v>27.507267441860467</v>
      </c>
    </row>
    <row r="270" spans="2:6" x14ac:dyDescent="0.2">
      <c r="B270">
        <f>'2019_B2'!A235</f>
        <v>103</v>
      </c>
      <c r="C270" t="str">
        <f>VLOOKUP(B270,[1]Tabelle1!$A$1:$B$68,2,FALSE)</f>
        <v>Wolfsburg  Stadt</v>
      </c>
      <c r="D270">
        <f>'2019_B2'!C235</f>
        <v>2015</v>
      </c>
      <c r="E270" s="25">
        <f>'2019_B2'!D235</f>
        <v>30.616253375890008</v>
      </c>
      <c r="F270" s="25">
        <f>'2019_B2'!E235</f>
        <v>21.163761355266388</v>
      </c>
    </row>
    <row r="271" spans="2:6" x14ac:dyDescent="0.2">
      <c r="B271">
        <f>'2019_B2'!A236</f>
        <v>151</v>
      </c>
      <c r="C271" t="str">
        <f>VLOOKUP(B271,[1]Tabelle1!$A$1:$B$68,2,FALSE)</f>
        <v>Gifhorn</v>
      </c>
      <c r="D271">
        <f>'2019_B2'!C236</f>
        <v>2015</v>
      </c>
      <c r="E271" s="25">
        <f>'2019_B2'!D236</f>
        <v>17.194478278522126</v>
      </c>
      <c r="F271" s="25">
        <f>'2019_B2'!E236</f>
        <v>8.8915956151035331</v>
      </c>
    </row>
    <row r="272" spans="2:6" x14ac:dyDescent="0.2">
      <c r="B272">
        <f>'2019_B2'!A237</f>
        <v>152</v>
      </c>
      <c r="C272" t="str">
        <f>VLOOKUP(B272,[1]Tabelle1!$A$1:$B$68,2,FALSE)</f>
        <v>Göttingen</v>
      </c>
      <c r="D272">
        <f>'2019_B2'!C237</f>
        <v>2015</v>
      </c>
      <c r="E272" s="25">
        <f>'2019_B2'!D237</f>
        <v>25.782638414217363</v>
      </c>
      <c r="F272" s="25">
        <f>'2019_B2'!E237</f>
        <v>14.436090225563911</v>
      </c>
    </row>
    <row r="273" spans="2:6" x14ac:dyDescent="0.2">
      <c r="B273">
        <f>'2019_B2'!A240</f>
        <v>153</v>
      </c>
      <c r="C273" t="str">
        <f>VLOOKUP(B273,[1]Tabelle1!$A$1:$B$68,2,FALSE)</f>
        <v>Goslar</v>
      </c>
      <c r="D273">
        <f>'2019_B2'!C240</f>
        <v>2015</v>
      </c>
      <c r="E273" s="25">
        <f>'2019_B2'!D240</f>
        <v>15.893827950111927</v>
      </c>
      <c r="F273" s="25">
        <f>'2019_B2'!E240</f>
        <v>8.7943716021746088</v>
      </c>
    </row>
    <row r="274" spans="2:6" x14ac:dyDescent="0.2">
      <c r="B274">
        <f>'2019_B2'!A241</f>
        <v>154</v>
      </c>
      <c r="C274" t="str">
        <f>VLOOKUP(B274,[1]Tabelle1!$A$1:$B$68,2,FALSE)</f>
        <v>Helmstedt</v>
      </c>
      <c r="D274">
        <f>'2019_B2'!C241</f>
        <v>2015</v>
      </c>
      <c r="E274" s="25">
        <f>'2019_B2'!D241</f>
        <v>12.865979381443299</v>
      </c>
      <c r="F274" s="25">
        <f>'2019_B2'!E241</f>
        <v>5.1546391752577314</v>
      </c>
    </row>
    <row r="275" spans="2:6" x14ac:dyDescent="0.2">
      <c r="B275">
        <f>'2019_B2'!A242</f>
        <v>155</v>
      </c>
      <c r="C275" t="str">
        <f>VLOOKUP(B275,[1]Tabelle1!$A$1:$B$68,2,FALSE)</f>
        <v>Northeim</v>
      </c>
      <c r="D275">
        <f>'2019_B2'!C242</f>
        <v>2015</v>
      </c>
      <c r="E275" s="25">
        <f>'2019_B2'!D242</f>
        <v>18.955963837853602</v>
      </c>
      <c r="F275" s="25">
        <f>'2019_B2'!E242</f>
        <v>9.8279381743948679</v>
      </c>
    </row>
    <row r="276" spans="2:6" x14ac:dyDescent="0.2">
      <c r="B276">
        <f>'2019_B2'!A243</f>
        <v>156</v>
      </c>
      <c r="C276" t="str">
        <f>VLOOKUP(B276,[1]Tabelle1!$A$1:$B$68,2,FALSE)</f>
        <v>Osterode</v>
      </c>
      <c r="D276">
        <f>'2019_B2'!C243</f>
        <v>2015</v>
      </c>
      <c r="E276" s="25">
        <f>'2019_B2'!D243</f>
        <v>13.422007255139057</v>
      </c>
      <c r="F276" s="25">
        <f>'2019_B2'!E243</f>
        <v>9.0689238210399044</v>
      </c>
    </row>
    <row r="277" spans="2:6" x14ac:dyDescent="0.2">
      <c r="B277">
        <f>'2019_B2'!A244</f>
        <v>157</v>
      </c>
      <c r="C277" t="str">
        <f>VLOOKUP(B277,[1]Tabelle1!$A$1:$B$68,2,FALSE)</f>
        <v>Peine</v>
      </c>
      <c r="D277">
        <f>'2019_B2'!C244</f>
        <v>2015</v>
      </c>
      <c r="E277" s="25">
        <f>'2019_B2'!D244</f>
        <v>20.514152168267984</v>
      </c>
      <c r="F277" s="25">
        <f>'2019_B2'!E244</f>
        <v>10.412879771487924</v>
      </c>
    </row>
    <row r="278" spans="2:6" x14ac:dyDescent="0.2">
      <c r="B278">
        <f>'2019_B2'!A245</f>
        <v>158</v>
      </c>
      <c r="C278" t="str">
        <f>VLOOKUP(B278,[1]Tabelle1!$A$1:$B$68,2,FALSE)</f>
        <v>Wolfenbüttel</v>
      </c>
      <c r="D278">
        <f>'2019_B2'!C245</f>
        <v>2015</v>
      </c>
      <c r="E278" s="25">
        <f>'2019_B2'!D245</f>
        <v>12.738095238095237</v>
      </c>
      <c r="F278" s="25">
        <f>'2019_B2'!E245</f>
        <v>7.5297619047619042</v>
      </c>
    </row>
    <row r="279" spans="2:6" x14ac:dyDescent="0.2">
      <c r="B279">
        <f>'2019_B2'!A246</f>
        <v>1</v>
      </c>
      <c r="C279" t="str">
        <f>VLOOKUP(B279,[1]Tabelle1!$A$1:$B$68,2,FALSE)</f>
        <v>Stat. Region Braunschweig</v>
      </c>
      <c r="D279">
        <f>'2019_B2'!C246</f>
        <v>2015</v>
      </c>
      <c r="E279" s="25">
        <f>'2019_B2'!D246</f>
        <v>23.338831025055917</v>
      </c>
      <c r="F279" s="25">
        <f>'2019_B2'!E246</f>
        <v>13.194460134203927</v>
      </c>
    </row>
    <row r="280" spans="2:6" x14ac:dyDescent="0.2">
      <c r="B280">
        <f>'2019_B2'!A247</f>
        <v>241</v>
      </c>
      <c r="C280" t="str">
        <f>VLOOKUP(B280,[1]Tabelle1!$A$1:$B$68,2,FALSE)</f>
        <v>Hannover  Region</v>
      </c>
      <c r="D280">
        <f>'2019_B2'!C247</f>
        <v>2015</v>
      </c>
      <c r="E280" s="25">
        <f>'2019_B2'!D247</f>
        <v>34.561019311168621</v>
      </c>
      <c r="F280" s="25">
        <f>'2019_B2'!E247</f>
        <v>21.623389550922898</v>
      </c>
    </row>
    <row r="281" spans="2:6" x14ac:dyDescent="0.2">
      <c r="B281">
        <f>'2019_B2'!A248</f>
        <v>241001</v>
      </c>
      <c r="C281" t="str">
        <f>VLOOKUP(B281,[1]Tabelle1!$A$1:$B$68,2,FALSE)</f>
        <v>dav. Hannover  Lhst.</v>
      </c>
      <c r="D281">
        <f>'2019_B2'!C248</f>
        <v>2015</v>
      </c>
      <c r="E281" s="25">
        <f>'2019_B2'!D248</f>
        <v>44.360991188124665</v>
      </c>
      <c r="F281" s="25">
        <f>'2019_B2'!E248</f>
        <v>29.368975102016677</v>
      </c>
    </row>
    <row r="282" spans="2:6" x14ac:dyDescent="0.2">
      <c r="B282">
        <f>'2019_B2'!A250</f>
        <v>251</v>
      </c>
      <c r="C282" t="str">
        <f>VLOOKUP(B282,[1]Tabelle1!$A$1:$B$68,2,FALSE)</f>
        <v>Diepholz</v>
      </c>
      <c r="D282">
        <f>'2019_B2'!C250</f>
        <v>2015</v>
      </c>
      <c r="E282" s="25">
        <f>'2019_B2'!D250</f>
        <v>18.298090040927693</v>
      </c>
      <c r="F282" s="25">
        <f>'2019_B2'!E250</f>
        <v>12.278308321964529</v>
      </c>
    </row>
    <row r="283" spans="2:6" x14ac:dyDescent="0.2">
      <c r="B283">
        <f>'2019_B2'!A251</f>
        <v>252</v>
      </c>
      <c r="C283" t="str">
        <f>VLOOKUP(B283,[1]Tabelle1!$A$1:$B$68,2,FALSE)</f>
        <v>Hameln-Pyrmont</v>
      </c>
      <c r="D283">
        <f>'2019_B2'!C251</f>
        <v>2015</v>
      </c>
      <c r="E283" s="25">
        <f>'2019_B2'!D251</f>
        <v>22.236055776892432</v>
      </c>
      <c r="F283" s="25">
        <f>'2019_B2'!E251</f>
        <v>12.823705179282868</v>
      </c>
    </row>
    <row r="284" spans="2:6" x14ac:dyDescent="0.2">
      <c r="B284">
        <f>'2019_B2'!A252</f>
        <v>254</v>
      </c>
      <c r="C284" t="str">
        <f>VLOOKUP(B284,[1]Tabelle1!$A$1:$B$68,2,FALSE)</f>
        <v>Hildesheim</v>
      </c>
      <c r="D284">
        <f>'2019_B2'!C252</f>
        <v>2015</v>
      </c>
      <c r="E284" s="25">
        <f>'2019_B2'!D252</f>
        <v>22.547564431250844</v>
      </c>
      <c r="F284" s="25">
        <f>'2019_B2'!E252</f>
        <v>12.117123195250304</v>
      </c>
    </row>
    <row r="285" spans="2:6" x14ac:dyDescent="0.2">
      <c r="B285">
        <f>'2019_B2'!A255</f>
        <v>255</v>
      </c>
      <c r="C285" t="str">
        <f>VLOOKUP(B285,[1]Tabelle1!$A$1:$B$68,2,FALSE)</f>
        <v>Holzminden</v>
      </c>
      <c r="D285">
        <f>'2019_B2'!C255</f>
        <v>2015</v>
      </c>
      <c r="E285" s="25">
        <f>'2019_B2'!D255</f>
        <v>17.416378316032297</v>
      </c>
      <c r="F285" s="25">
        <f>'2019_B2'!E255</f>
        <v>7.7854671280276815</v>
      </c>
    </row>
    <row r="286" spans="2:6" x14ac:dyDescent="0.2">
      <c r="B286">
        <f>'2019_B2'!A256</f>
        <v>256</v>
      </c>
      <c r="C286" t="str">
        <f>VLOOKUP(B286,[1]Tabelle1!$A$1:$B$68,2,FALSE)</f>
        <v>Nienburg (Weser)</v>
      </c>
      <c r="D286">
        <f>'2019_B2'!C256</f>
        <v>2015</v>
      </c>
      <c r="E286" s="25">
        <f>'2019_B2'!D256</f>
        <v>20.542517525144774</v>
      </c>
      <c r="F286" s="25">
        <f>'2019_B2'!E256</f>
        <v>8.8997256933861628</v>
      </c>
    </row>
    <row r="287" spans="2:6" x14ac:dyDescent="0.2">
      <c r="B287">
        <f>'2019_B2'!A257</f>
        <v>257</v>
      </c>
      <c r="C287" t="str">
        <f>VLOOKUP(B287,[1]Tabelle1!$A$1:$B$68,2,FALSE)</f>
        <v>Schaumburg</v>
      </c>
      <c r="D287">
        <f>'2019_B2'!C257</f>
        <v>2015</v>
      </c>
      <c r="E287" s="25">
        <f>'2019_B2'!D257</f>
        <v>22.604485219164118</v>
      </c>
      <c r="F287" s="25">
        <f>'2019_B2'!E257</f>
        <v>11.365953109072375</v>
      </c>
    </row>
    <row r="288" spans="2:6" x14ac:dyDescent="0.2">
      <c r="B288">
        <f>'2019_B2'!A258</f>
        <v>2</v>
      </c>
      <c r="C288" t="str">
        <f>VLOOKUP(B288,[1]Tabelle1!$A$1:$B$68,2,FALSE)</f>
        <v>Stat. Region Hannover</v>
      </c>
      <c r="D288">
        <f>'2019_B2'!C258</f>
        <v>2015</v>
      </c>
      <c r="E288" s="25">
        <f>'2019_B2'!D258</f>
        <v>28.753400335554069</v>
      </c>
      <c r="F288" s="25">
        <f>'2019_B2'!E258</f>
        <v>17.281034679350395</v>
      </c>
    </row>
    <row r="289" spans="2:6" x14ac:dyDescent="0.2">
      <c r="B289">
        <f>'2019_B2'!A259</f>
        <v>351</v>
      </c>
      <c r="C289" t="str">
        <f>VLOOKUP(B289,[1]Tabelle1!$A$1:$B$68,2,FALSE)</f>
        <v>Celle</v>
      </c>
      <c r="D289">
        <f>'2019_B2'!C259</f>
        <v>2015</v>
      </c>
      <c r="E289" s="25">
        <f>'2019_B2'!D259</f>
        <v>13.346080305927345</v>
      </c>
      <c r="F289" s="25">
        <f>'2019_B2'!E259</f>
        <v>6.0611854684512423</v>
      </c>
    </row>
    <row r="290" spans="2:6" x14ac:dyDescent="0.2">
      <c r="B290">
        <f>'2019_B2'!A260</f>
        <v>352</v>
      </c>
      <c r="C290" t="str">
        <f>VLOOKUP(B290,[1]Tabelle1!$A$1:$B$68,2,FALSE)</f>
        <v>Cuxhaven</v>
      </c>
      <c r="D290">
        <f>'2019_B2'!C260</f>
        <v>2015</v>
      </c>
      <c r="E290" s="25">
        <f>'2019_B2'!D260</f>
        <v>14.788990825688073</v>
      </c>
      <c r="F290" s="25">
        <f>'2019_B2'!E260</f>
        <v>8.4403669724770651</v>
      </c>
    </row>
    <row r="291" spans="2:6" x14ac:dyDescent="0.2">
      <c r="B291">
        <f>'2019_B2'!A261</f>
        <v>353</v>
      </c>
      <c r="C291" t="str">
        <f>VLOOKUP(B291,[1]Tabelle1!$A$1:$B$68,2,FALSE)</f>
        <v>Harburg</v>
      </c>
      <c r="D291">
        <f>'2019_B2'!C261</f>
        <v>2015</v>
      </c>
      <c r="E291" s="25">
        <f>'2019_B2'!D261</f>
        <v>18.992443324937028</v>
      </c>
      <c r="F291" s="25">
        <f>'2019_B2'!E261</f>
        <v>9.4206549118387919</v>
      </c>
    </row>
    <row r="292" spans="2:6" x14ac:dyDescent="0.2">
      <c r="B292">
        <f>'2019_B2'!A262</f>
        <v>354</v>
      </c>
      <c r="C292" t="str">
        <f>VLOOKUP(B292,[1]Tabelle1!$A$1:$B$68,2,FALSE)</f>
        <v>Lüchow-Dannenberg</v>
      </c>
      <c r="D292">
        <f>'2019_B2'!C262</f>
        <v>2015</v>
      </c>
      <c r="E292" s="25">
        <f>'2019_B2'!D262</f>
        <v>12.348668280871671</v>
      </c>
      <c r="F292" s="25">
        <f>'2019_B2'!E262</f>
        <v>6.7796610169491522</v>
      </c>
    </row>
    <row r="293" spans="2:6" x14ac:dyDescent="0.2">
      <c r="B293">
        <f>'2019_B2'!A263</f>
        <v>355</v>
      </c>
      <c r="C293" t="str">
        <f>VLOOKUP(B293,[1]Tabelle1!$A$1:$B$68,2,FALSE)</f>
        <v>Lüneburg</v>
      </c>
      <c r="D293">
        <f>'2019_B2'!C263</f>
        <v>2015</v>
      </c>
      <c r="E293" s="25">
        <f>'2019_B2'!D263</f>
        <v>15.522123893805309</v>
      </c>
      <c r="F293" s="25">
        <f>'2019_B2'!E263</f>
        <v>8.9026548672566381</v>
      </c>
    </row>
    <row r="294" spans="2:6" x14ac:dyDescent="0.2">
      <c r="B294">
        <f>'2019_B2'!A264</f>
        <v>356</v>
      </c>
      <c r="C294" t="str">
        <f>VLOOKUP(B294,[1]Tabelle1!$A$1:$B$68,2,FALSE)</f>
        <v>Osterholz</v>
      </c>
      <c r="D294">
        <f>'2019_B2'!C264</f>
        <v>2015</v>
      </c>
      <c r="E294" s="25">
        <f>'2019_B2'!D264</f>
        <v>13.659466327827191</v>
      </c>
      <c r="F294" s="25">
        <f>'2019_B2'!E264</f>
        <v>7.0838627700127068</v>
      </c>
    </row>
    <row r="295" spans="2:6" x14ac:dyDescent="0.2">
      <c r="B295">
        <f>'2019_B2'!A265</f>
        <v>357</v>
      </c>
      <c r="C295" t="str">
        <f>VLOOKUP(B295,[1]Tabelle1!$A$1:$B$68,2,FALSE)</f>
        <v>Rotenburg (Wümme)</v>
      </c>
      <c r="D295">
        <f>'2019_B2'!C265</f>
        <v>2015</v>
      </c>
      <c r="E295" s="25">
        <f>'2019_B2'!D265</f>
        <v>13.413830954994513</v>
      </c>
      <c r="F295" s="25">
        <f>'2019_B2'!E265</f>
        <v>5.7299670691547746</v>
      </c>
    </row>
    <row r="296" spans="2:6" x14ac:dyDescent="0.2">
      <c r="B296">
        <f>'2019_B2'!A266</f>
        <v>358</v>
      </c>
      <c r="C296" t="str">
        <f>VLOOKUP(B296,[1]Tabelle1!$A$1:$B$68,2,FALSE)</f>
        <v>Heidekreis</v>
      </c>
      <c r="D296">
        <f>'2019_B2'!C266</f>
        <v>2015</v>
      </c>
      <c r="E296" s="25">
        <f>'2019_B2'!D266</f>
        <v>15.668435683598686</v>
      </c>
      <c r="F296" s="25">
        <f>'2019_B2'!E266</f>
        <v>7.0507960576194089</v>
      </c>
    </row>
    <row r="297" spans="2:6" x14ac:dyDescent="0.2">
      <c r="B297">
        <f>'2019_B2'!A267</f>
        <v>359</v>
      </c>
      <c r="C297" t="str">
        <f>VLOOKUP(B297,[1]Tabelle1!$A$1:$B$68,2,FALSE)</f>
        <v>Stade</v>
      </c>
      <c r="D297">
        <f>'2019_B2'!C267</f>
        <v>2015</v>
      </c>
      <c r="E297" s="25">
        <f>'2019_B2'!D267</f>
        <v>16.545423786161393</v>
      </c>
      <c r="F297" s="25">
        <f>'2019_B2'!E267</f>
        <v>8.7971578413128064</v>
      </c>
    </row>
    <row r="298" spans="2:6" x14ac:dyDescent="0.2">
      <c r="B298">
        <f>'2019_B2'!A268</f>
        <v>360</v>
      </c>
      <c r="C298" t="str">
        <f>VLOOKUP(B298,[1]Tabelle1!$A$1:$B$68,2,FALSE)</f>
        <v>Uelzen</v>
      </c>
      <c r="D298">
        <f>'2019_B2'!C268</f>
        <v>2015</v>
      </c>
      <c r="E298" s="25">
        <f>'2019_B2'!D268</f>
        <v>13.678618857901725</v>
      </c>
      <c r="F298" s="25">
        <f>'2019_B2'!E268</f>
        <v>4.8694112439132358</v>
      </c>
    </row>
    <row r="299" spans="2:6" x14ac:dyDescent="0.2">
      <c r="B299">
        <f>'2019_B2'!A269</f>
        <v>361</v>
      </c>
      <c r="C299" t="str">
        <f>VLOOKUP(B299,[1]Tabelle1!$A$1:$B$68,2,FALSE)</f>
        <v>Verden</v>
      </c>
      <c r="D299">
        <f>'2019_B2'!C269</f>
        <v>2015</v>
      </c>
      <c r="E299" s="25">
        <f>'2019_B2'!D269</f>
        <v>21.064356435643564</v>
      </c>
      <c r="F299" s="25">
        <f>'2019_B2'!E269</f>
        <v>10.272277227722771</v>
      </c>
    </row>
    <row r="300" spans="2:6" x14ac:dyDescent="0.2">
      <c r="B300">
        <f>'2019_B2'!A270</f>
        <v>3</v>
      </c>
      <c r="C300" t="str">
        <f>VLOOKUP(B300,[1]Tabelle1!$A$1:$B$68,2,FALSE)</f>
        <v>Stat. Region Lüneburg</v>
      </c>
      <c r="D300">
        <f>'2019_B2'!C270</f>
        <v>2015</v>
      </c>
      <c r="E300" s="25">
        <f>'2019_B2'!D270</f>
        <v>15.879219911298325</v>
      </c>
      <c r="F300" s="25">
        <f>'2019_B2'!E270</f>
        <v>7.938597379452804</v>
      </c>
    </row>
    <row r="301" spans="2:6" x14ac:dyDescent="0.2">
      <c r="B301">
        <f>'2019_B2'!A271</f>
        <v>401</v>
      </c>
      <c r="C301" t="str">
        <f>VLOOKUP(B301,[1]Tabelle1!$A$1:$B$68,2,FALSE)</f>
        <v>Delmenhorst  Stadt</v>
      </c>
      <c r="D301">
        <f>'2019_B2'!C271</f>
        <v>2015</v>
      </c>
      <c r="E301" s="25">
        <f>'2019_B2'!D271</f>
        <v>30.941949616648412</v>
      </c>
      <c r="F301" s="25">
        <f>'2019_B2'!E271</f>
        <v>20.700985761226725</v>
      </c>
    </row>
    <row r="302" spans="2:6" x14ac:dyDescent="0.2">
      <c r="B302">
        <f>'2019_B2'!A272</f>
        <v>402</v>
      </c>
      <c r="C302" t="str">
        <f>VLOOKUP(B302,[1]Tabelle1!$A$1:$B$68,2,FALSE)</f>
        <v>Emden  Stadt</v>
      </c>
      <c r="D302">
        <f>'2019_B2'!C272</f>
        <v>2015</v>
      </c>
      <c r="E302" s="25">
        <f>'2019_B2'!D272</f>
        <v>21.342756183745585</v>
      </c>
      <c r="F302" s="25">
        <f>'2019_B2'!E272</f>
        <v>11.731448763250883</v>
      </c>
    </row>
    <row r="303" spans="2:6" x14ac:dyDescent="0.2">
      <c r="B303">
        <f>'2019_B2'!A273</f>
        <v>403</v>
      </c>
      <c r="C303" t="str">
        <f>VLOOKUP(B303,[1]Tabelle1!$A$1:$B$68,2,FALSE)</f>
        <v>Oldenburg(Oldb)  Stadt</v>
      </c>
      <c r="D303">
        <f>'2019_B2'!C273</f>
        <v>2015</v>
      </c>
      <c r="E303" s="25">
        <f>'2019_B2'!D273</f>
        <v>25.932874713362519</v>
      </c>
      <c r="F303" s="25">
        <f>'2019_B2'!E273</f>
        <v>16.781321659370441</v>
      </c>
    </row>
    <row r="304" spans="2:6" x14ac:dyDescent="0.2">
      <c r="B304">
        <f>'2019_B2'!A274</f>
        <v>404</v>
      </c>
      <c r="C304" t="str">
        <f>VLOOKUP(B304,[1]Tabelle1!$A$1:$B$68,2,FALSE)</f>
        <v>Osnabrück  Stadt</v>
      </c>
      <c r="D304">
        <f>'2019_B2'!C274</f>
        <v>2015</v>
      </c>
      <c r="E304" s="25">
        <f>'2019_B2'!D274</f>
        <v>27.1633118904337</v>
      </c>
      <c r="F304" s="25">
        <f>'2019_B2'!E274</f>
        <v>16.497198588918863</v>
      </c>
    </row>
    <row r="305" spans="2:6" x14ac:dyDescent="0.2">
      <c r="B305">
        <f>'2019_B2'!A275</f>
        <v>405</v>
      </c>
      <c r="C305" t="str">
        <f>VLOOKUP(B305,[1]Tabelle1!$A$1:$B$68,2,FALSE)</f>
        <v>Wilhelmshaven  Stadt</v>
      </c>
      <c r="D305">
        <f>'2019_B2'!C275</f>
        <v>2015</v>
      </c>
      <c r="E305" s="25">
        <f>'2019_B2'!D275</f>
        <v>19.939209726443767</v>
      </c>
      <c r="F305" s="25">
        <f>'2019_B2'!E275</f>
        <v>8.8753799392097257</v>
      </c>
    </row>
    <row r="306" spans="2:6" x14ac:dyDescent="0.2">
      <c r="B306">
        <f>'2019_B2'!A276</f>
        <v>451</v>
      </c>
      <c r="C306" t="str">
        <f>VLOOKUP(B306,[1]Tabelle1!$A$1:$B$68,2,FALSE)</f>
        <v>Ammerland</v>
      </c>
      <c r="D306">
        <f>'2019_B2'!C276</f>
        <v>2015</v>
      </c>
      <c r="E306" s="25">
        <f>'2019_B2'!D276</f>
        <v>13.314037626628075</v>
      </c>
      <c r="F306" s="25">
        <f>'2019_B2'!E276</f>
        <v>6.6280752532561511</v>
      </c>
    </row>
    <row r="307" spans="2:6" x14ac:dyDescent="0.2">
      <c r="B307">
        <f>'2019_B2'!A277</f>
        <v>452</v>
      </c>
      <c r="C307" t="str">
        <f>VLOOKUP(B307,[1]Tabelle1!$A$1:$B$68,2,FALSE)</f>
        <v>Aurich</v>
      </c>
      <c r="D307">
        <f>'2019_B2'!C277</f>
        <v>2015</v>
      </c>
      <c r="E307" s="25">
        <f>'2019_B2'!D277</f>
        <v>11.169354838709678</v>
      </c>
      <c r="F307" s="25">
        <f>'2019_B2'!E277</f>
        <v>6.713709677419355</v>
      </c>
    </row>
    <row r="308" spans="2:6" x14ac:dyDescent="0.2">
      <c r="B308">
        <f>'2019_B2'!A278</f>
        <v>453</v>
      </c>
      <c r="C308" t="str">
        <f>VLOOKUP(B308,[1]Tabelle1!$A$1:$B$68,2,FALSE)</f>
        <v>Cloppenburg</v>
      </c>
      <c r="D308">
        <f>'2019_B2'!C278</f>
        <v>2015</v>
      </c>
      <c r="E308" s="25">
        <f>'2019_B2'!D278</f>
        <v>24.1483571860512</v>
      </c>
      <c r="F308" s="25">
        <f>'2019_B2'!E278</f>
        <v>13.42471275952429</v>
      </c>
    </row>
    <row r="309" spans="2:6" x14ac:dyDescent="0.2">
      <c r="B309">
        <f>'2019_B2'!A279</f>
        <v>454</v>
      </c>
      <c r="C309" t="str">
        <f>VLOOKUP(B309,[1]Tabelle1!$A$1:$B$68,2,FALSE)</f>
        <v>Emsland</v>
      </c>
      <c r="D309">
        <f>'2019_B2'!C279</f>
        <v>2015</v>
      </c>
      <c r="E309" s="25">
        <f>'2019_B2'!D279</f>
        <v>17.968514990474279</v>
      </c>
      <c r="F309" s="25">
        <f>'2019_B2'!E279</f>
        <v>12.774491126040308</v>
      </c>
    </row>
    <row r="310" spans="2:6" x14ac:dyDescent="0.2">
      <c r="B310">
        <f>'2019_B2'!A280</f>
        <v>455</v>
      </c>
      <c r="C310" t="str">
        <f>VLOOKUP(B310,[1]Tabelle1!$A$1:$B$68,2,FALSE)</f>
        <v>Friesland</v>
      </c>
      <c r="D310">
        <f>'2019_B2'!C280</f>
        <v>2015</v>
      </c>
      <c r="E310" s="25">
        <f>'2019_B2'!D280</f>
        <v>7.9136690647482011</v>
      </c>
      <c r="F310" s="25">
        <f>'2019_B2'!E280</f>
        <v>4.6194623248769409</v>
      </c>
    </row>
    <row r="311" spans="2:6" x14ac:dyDescent="0.2">
      <c r="B311">
        <f>'2019_B2'!A281</f>
        <v>456</v>
      </c>
      <c r="C311" t="str">
        <f>VLOOKUP(B311,[1]Tabelle1!$A$1:$B$68,2,FALSE)</f>
        <v>Grafschaft Bentheim</v>
      </c>
      <c r="D311">
        <f>'2019_B2'!C281</f>
        <v>2015</v>
      </c>
      <c r="E311" s="25">
        <f>'2019_B2'!D281</f>
        <v>27.437258687258687</v>
      </c>
      <c r="F311" s="25">
        <f>'2019_B2'!E281</f>
        <v>15.78185328185328</v>
      </c>
    </row>
    <row r="312" spans="2:6" x14ac:dyDescent="0.2">
      <c r="B312">
        <f>'2019_B2'!A282</f>
        <v>457</v>
      </c>
      <c r="C312" t="str">
        <f>VLOOKUP(B312,[1]Tabelle1!$A$1:$B$68,2,FALSE)</f>
        <v>Leer</v>
      </c>
      <c r="D312">
        <f>'2019_B2'!C282</f>
        <v>2015</v>
      </c>
      <c r="E312" s="25">
        <f>'2019_B2'!D282</f>
        <v>14.916286149162861</v>
      </c>
      <c r="F312" s="25">
        <f>'2019_B2'!E282</f>
        <v>7.5886062187432044</v>
      </c>
    </row>
    <row r="313" spans="2:6" x14ac:dyDescent="0.2">
      <c r="B313">
        <f>'2019_B2'!A283</f>
        <v>458</v>
      </c>
      <c r="C313" t="str">
        <f>VLOOKUP(B313,[1]Tabelle1!$A$1:$B$68,2,FALSE)</f>
        <v>Oldenburg</v>
      </c>
      <c r="D313">
        <f>'2019_B2'!C283</f>
        <v>2015</v>
      </c>
      <c r="E313" s="25">
        <f>'2019_B2'!D283</f>
        <v>12.104836530667388</v>
      </c>
      <c r="F313" s="25">
        <f>'2019_B2'!E283</f>
        <v>7.9437989732504724</v>
      </c>
    </row>
    <row r="314" spans="2:6" x14ac:dyDescent="0.2">
      <c r="B314">
        <f>'2019_B2'!A284</f>
        <v>459</v>
      </c>
      <c r="C314" t="str">
        <f>VLOOKUP(B314,[1]Tabelle1!$A$1:$B$68,2,FALSE)</f>
        <v>Osnabrück</v>
      </c>
      <c r="D314">
        <f>'2019_B2'!C284</f>
        <v>2015</v>
      </c>
      <c r="E314" s="25">
        <f>'2019_B2'!D284</f>
        <v>18.103532635287209</v>
      </c>
      <c r="F314" s="25">
        <f>'2019_B2'!E284</f>
        <v>9.1300518641745771</v>
      </c>
    </row>
    <row r="315" spans="2:6" x14ac:dyDescent="0.2">
      <c r="B315">
        <f>'2019_B2'!A285</f>
        <v>460</v>
      </c>
      <c r="C315" t="str">
        <f>VLOOKUP(B315,[1]Tabelle1!$A$1:$B$68,2,FALSE)</f>
        <v>Vechta</v>
      </c>
      <c r="D315">
        <f>'2019_B2'!C285</f>
        <v>2015</v>
      </c>
      <c r="E315" s="25">
        <f>'2019_B2'!D285</f>
        <v>26.003744539213645</v>
      </c>
      <c r="F315" s="25">
        <f>'2019_B2'!E285</f>
        <v>16.392760557520283</v>
      </c>
    </row>
    <row r="316" spans="2:6" x14ac:dyDescent="0.2">
      <c r="B316">
        <f>'2019_B2'!A286</f>
        <v>461</v>
      </c>
      <c r="C316" t="str">
        <f>VLOOKUP(B316,[1]Tabelle1!$A$1:$B$68,2,FALSE)</f>
        <v>Wesermarsch</v>
      </c>
      <c r="D316">
        <f>'2019_B2'!C286</f>
        <v>2015</v>
      </c>
      <c r="E316" s="25">
        <f>'2019_B2'!D286</f>
        <v>19.755170958210215</v>
      </c>
      <c r="F316" s="25">
        <f>'2019_B2'!E286</f>
        <v>12.283663993246096</v>
      </c>
    </row>
    <row r="317" spans="2:6" x14ac:dyDescent="0.2">
      <c r="B317">
        <f>'2019_B2'!A287</f>
        <v>462</v>
      </c>
      <c r="C317" t="str">
        <f>VLOOKUP(B317,[1]Tabelle1!$A$1:$B$68,2,FALSE)</f>
        <v>Wittmund</v>
      </c>
      <c r="D317">
        <f>'2019_B2'!C287</f>
        <v>2015</v>
      </c>
      <c r="E317" s="25">
        <f>'2019_B2'!D287</f>
        <v>11.756664388243337</v>
      </c>
      <c r="F317" s="25">
        <f>'2019_B2'!E287</f>
        <v>7.1770334928229662</v>
      </c>
    </row>
    <row r="318" spans="2:6" x14ac:dyDescent="0.2">
      <c r="B318">
        <f>'2019_B2'!A288</f>
        <v>4</v>
      </c>
      <c r="C318" t="str">
        <f>VLOOKUP(B318,[1]Tabelle1!$A$1:$B$68,2,FALSE)</f>
        <v>Stat. Region Weser-Ems</v>
      </c>
      <c r="D318">
        <f>'2019_B2'!C288</f>
        <v>2015</v>
      </c>
      <c r="E318" s="25">
        <f>'2019_B2'!D288</f>
        <v>19.4612363150124</v>
      </c>
      <c r="F318" s="25">
        <f>'2019_B2'!E288</f>
        <v>11.599855141098143</v>
      </c>
    </row>
    <row r="319" spans="2:6" x14ac:dyDescent="0.2">
      <c r="B319">
        <f>'2019_B2'!A289</f>
        <v>0</v>
      </c>
      <c r="C319" t="str">
        <f>VLOOKUP(B319,[1]Tabelle1!$A$1:$B$68,2,FALSE)</f>
        <v>Niedersachsen</v>
      </c>
      <c r="D319">
        <f>'2019_B2'!C289</f>
        <v>2015</v>
      </c>
      <c r="E319" s="25">
        <f>'2019_B2'!D289</f>
        <v>21.953047503582056</v>
      </c>
      <c r="F319" s="25">
        <f>'2019_B2'!E289</f>
        <v>12.651603659208641</v>
      </c>
    </row>
    <row r="320" spans="2:6" x14ac:dyDescent="0.2">
      <c r="B320">
        <f>'2019_B2'!A290</f>
        <v>101</v>
      </c>
      <c r="C320" t="str">
        <f>VLOOKUP(B320,[1]Tabelle1!$A$1:$B$68,2,FALSE)</f>
        <v>Braunschweig  Stadt</v>
      </c>
      <c r="D320">
        <f>'2019_B2'!C290</f>
        <v>2014</v>
      </c>
      <c r="E320" s="25">
        <f>'2019_B2'!D290</f>
        <v>32.1</v>
      </c>
      <c r="F320" s="25">
        <f>'2019_B2'!E290</f>
        <v>16.899999999999999</v>
      </c>
    </row>
    <row r="321" spans="2:6" x14ac:dyDescent="0.2">
      <c r="B321">
        <f>'2019_B2'!A291</f>
        <v>102</v>
      </c>
      <c r="C321" t="str">
        <f>VLOOKUP(B321,[1]Tabelle1!$A$1:$B$68,2,FALSE)</f>
        <v>Salzgitter  Stadt</v>
      </c>
      <c r="D321">
        <f>'2019_B2'!C291</f>
        <v>2014</v>
      </c>
      <c r="E321" s="25">
        <f>'2019_B2'!D291</f>
        <v>38.299999999999997</v>
      </c>
      <c r="F321" s="25">
        <f>'2019_B2'!E291</f>
        <v>26.7</v>
      </c>
    </row>
    <row r="322" spans="2:6" x14ac:dyDescent="0.2">
      <c r="B322">
        <f>'2019_B2'!A292</f>
        <v>103</v>
      </c>
      <c r="C322" t="str">
        <f>VLOOKUP(B322,[1]Tabelle1!$A$1:$B$68,2,FALSE)</f>
        <v>Wolfsburg  Stadt</v>
      </c>
      <c r="D322">
        <f>'2019_B2'!C292</f>
        <v>2014</v>
      </c>
      <c r="E322" s="25">
        <f>'2019_B2'!D292</f>
        <v>30</v>
      </c>
      <c r="F322" s="25">
        <f>'2019_B2'!E292</f>
        <v>19.399999999999999</v>
      </c>
    </row>
    <row r="323" spans="2:6" x14ac:dyDescent="0.2">
      <c r="B323">
        <f>'2019_B2'!A293</f>
        <v>151</v>
      </c>
      <c r="C323" t="str">
        <f>VLOOKUP(B323,[1]Tabelle1!$A$1:$B$68,2,FALSE)</f>
        <v>Gifhorn</v>
      </c>
      <c r="D323">
        <f>'2019_B2'!C293</f>
        <v>2014</v>
      </c>
      <c r="E323" s="25">
        <f>'2019_B2'!D293</f>
        <v>16.3</v>
      </c>
      <c r="F323" s="25">
        <f>'2019_B2'!E293</f>
        <v>8.5</v>
      </c>
    </row>
    <row r="324" spans="2:6" x14ac:dyDescent="0.2">
      <c r="B324">
        <f>'2019_B2'!A294</f>
        <v>152</v>
      </c>
      <c r="C324" t="str">
        <f>VLOOKUP(B324,[1]Tabelle1!$A$1:$B$68,2,FALSE)</f>
        <v>Göttingen</v>
      </c>
      <c r="D324">
        <f>'2019_B2'!C294</f>
        <v>2014</v>
      </c>
      <c r="E324" s="25">
        <f>'2019_B2'!D294</f>
        <v>24.2</v>
      </c>
      <c r="F324" s="25">
        <f>'2019_B2'!E294</f>
        <v>14.2</v>
      </c>
    </row>
    <row r="325" spans="2:6" x14ac:dyDescent="0.2">
      <c r="B325">
        <f>'2019_B2'!A297</f>
        <v>153</v>
      </c>
      <c r="C325" t="str">
        <f>VLOOKUP(B325,[1]Tabelle1!$A$1:$B$68,2,FALSE)</f>
        <v>Goslar</v>
      </c>
      <c r="D325">
        <f>'2019_B2'!C297</f>
        <v>2014</v>
      </c>
      <c r="E325" s="25">
        <f>'2019_B2'!D297</f>
        <v>16.100000000000001</v>
      </c>
      <c r="F325" s="25">
        <f>'2019_B2'!E297</f>
        <v>7.9</v>
      </c>
    </row>
    <row r="326" spans="2:6" x14ac:dyDescent="0.2">
      <c r="B326">
        <f>'2019_B2'!A298</f>
        <v>154</v>
      </c>
      <c r="C326" t="str">
        <f>VLOOKUP(B326,[1]Tabelle1!$A$1:$B$68,2,FALSE)</f>
        <v>Helmstedt</v>
      </c>
      <c r="D326">
        <f>'2019_B2'!C298</f>
        <v>2014</v>
      </c>
      <c r="E326" s="25">
        <f>'2019_B2'!D298</f>
        <v>9.6999999999999993</v>
      </c>
      <c r="F326" s="25">
        <f>'2019_B2'!E298</f>
        <v>4.2</v>
      </c>
    </row>
    <row r="327" spans="2:6" x14ac:dyDescent="0.2">
      <c r="B327">
        <f>'2019_B2'!A299</f>
        <v>155</v>
      </c>
      <c r="C327" t="str">
        <f>VLOOKUP(B327,[1]Tabelle1!$A$1:$B$68,2,FALSE)</f>
        <v>Northeim</v>
      </c>
      <c r="D327">
        <f>'2019_B2'!C299</f>
        <v>2014</v>
      </c>
      <c r="E327" s="25">
        <f>'2019_B2'!D299</f>
        <v>16.399999999999999</v>
      </c>
      <c r="F327" s="25">
        <f>'2019_B2'!E299</f>
        <v>9.4</v>
      </c>
    </row>
    <row r="328" spans="2:6" x14ac:dyDescent="0.2">
      <c r="B328">
        <f>'2019_B2'!A300</f>
        <v>156</v>
      </c>
      <c r="C328" t="str">
        <f>VLOOKUP(B328,[1]Tabelle1!$A$1:$B$68,2,FALSE)</f>
        <v>Osterode</v>
      </c>
      <c r="D328">
        <f>'2019_B2'!C300</f>
        <v>2014</v>
      </c>
      <c r="E328" s="25">
        <f>'2019_B2'!D300</f>
        <v>15.3</v>
      </c>
      <c r="F328" s="25">
        <f>'2019_B2'!E300</f>
        <v>9.3000000000000007</v>
      </c>
    </row>
    <row r="329" spans="2:6" x14ac:dyDescent="0.2">
      <c r="B329">
        <f>'2019_B2'!A301</f>
        <v>157</v>
      </c>
      <c r="C329" t="str">
        <f>VLOOKUP(B329,[1]Tabelle1!$A$1:$B$68,2,FALSE)</f>
        <v>Peine</v>
      </c>
      <c r="D329">
        <f>'2019_B2'!C301</f>
        <v>2014</v>
      </c>
      <c r="E329" s="25">
        <f>'2019_B2'!D301</f>
        <v>21.1</v>
      </c>
      <c r="F329" s="25">
        <f>'2019_B2'!E301</f>
        <v>11.6</v>
      </c>
    </row>
    <row r="330" spans="2:6" x14ac:dyDescent="0.2">
      <c r="B330">
        <f>'2019_B2'!A302</f>
        <v>158</v>
      </c>
      <c r="C330" t="str">
        <f>VLOOKUP(B330,[1]Tabelle1!$A$1:$B$68,2,FALSE)</f>
        <v>Wolfenbüttel</v>
      </c>
      <c r="D330">
        <f>'2019_B2'!C302</f>
        <v>2014</v>
      </c>
      <c r="E330" s="25">
        <f>'2019_B2'!D302</f>
        <v>13.3</v>
      </c>
      <c r="F330" s="25">
        <f>'2019_B2'!E302</f>
        <v>7.3</v>
      </c>
    </row>
    <row r="331" spans="2:6" x14ac:dyDescent="0.2">
      <c r="B331">
        <f>'2019_B2'!A303</f>
        <v>1</v>
      </c>
      <c r="C331" t="str">
        <f>VLOOKUP(B331,[1]Tabelle1!$A$1:$B$68,2,FALSE)</f>
        <v>Stat. Region Braunschweig</v>
      </c>
      <c r="D331">
        <f>'2019_B2'!C303</f>
        <v>2014</v>
      </c>
      <c r="E331" s="25">
        <f>'2019_B2'!D303</f>
        <v>22.6</v>
      </c>
      <c r="F331" s="25">
        <f>'2019_B2'!E303</f>
        <v>12.9</v>
      </c>
    </row>
    <row r="332" spans="2:6" x14ac:dyDescent="0.2">
      <c r="B332">
        <f>'2019_B2'!A304</f>
        <v>241</v>
      </c>
      <c r="C332" t="str">
        <f>VLOOKUP(B332,[1]Tabelle1!$A$1:$B$68,2,FALSE)</f>
        <v>Hannover  Region</v>
      </c>
      <c r="D332">
        <f>'2019_B2'!C304</f>
        <v>2014</v>
      </c>
      <c r="E332" s="25">
        <f>'2019_B2'!D304</f>
        <v>34.5</v>
      </c>
      <c r="F332" s="25">
        <f>'2019_B2'!E304</f>
        <v>20.6</v>
      </c>
    </row>
    <row r="333" spans="2:6" x14ac:dyDescent="0.2">
      <c r="B333">
        <f>'2019_B2'!A305</f>
        <v>241001</v>
      </c>
      <c r="C333" t="str">
        <f>VLOOKUP(B333,[1]Tabelle1!$A$1:$B$68,2,FALSE)</f>
        <v>dav. Hannover  Lhst.</v>
      </c>
      <c r="D333">
        <f>'2019_B2'!C305</f>
        <v>2014</v>
      </c>
      <c r="E333" s="25">
        <f>'2019_B2'!D305</f>
        <v>44.1</v>
      </c>
      <c r="F333" s="25">
        <f>'2019_B2'!E305</f>
        <v>28.5</v>
      </c>
    </row>
    <row r="334" spans="2:6" x14ac:dyDescent="0.2">
      <c r="B334">
        <f>'2019_B2'!A307</f>
        <v>251</v>
      </c>
      <c r="C334" t="str">
        <f>VLOOKUP(B334,[1]Tabelle1!$A$1:$B$68,2,FALSE)</f>
        <v>Diepholz</v>
      </c>
      <c r="D334">
        <f>'2019_B2'!C307</f>
        <v>2014</v>
      </c>
      <c r="E334" s="25">
        <f>'2019_B2'!D307</f>
        <v>18.5</v>
      </c>
      <c r="F334" s="25">
        <f>'2019_B2'!E307</f>
        <v>11.1</v>
      </c>
    </row>
    <row r="335" spans="2:6" x14ac:dyDescent="0.2">
      <c r="B335">
        <f>'2019_B2'!A308</f>
        <v>252</v>
      </c>
      <c r="C335" t="str">
        <f>VLOOKUP(B335,[1]Tabelle1!$A$1:$B$68,2,FALSE)</f>
        <v>Hameln-Pyrmont</v>
      </c>
      <c r="D335">
        <f>'2019_B2'!C308</f>
        <v>2014</v>
      </c>
      <c r="E335" s="25">
        <f>'2019_B2'!D308</f>
        <v>25.5</v>
      </c>
      <c r="F335" s="25">
        <f>'2019_B2'!E308</f>
        <v>13</v>
      </c>
    </row>
    <row r="336" spans="2:6" x14ac:dyDescent="0.2">
      <c r="B336">
        <f>'2019_B2'!A309</f>
        <v>254</v>
      </c>
      <c r="C336" t="str">
        <f>VLOOKUP(B336,[1]Tabelle1!$A$1:$B$68,2,FALSE)</f>
        <v>Hildesheim</v>
      </c>
      <c r="D336">
        <f>'2019_B2'!C309</f>
        <v>2014</v>
      </c>
      <c r="E336" s="25">
        <f>'2019_B2'!D309</f>
        <v>22.5</v>
      </c>
      <c r="F336" s="25">
        <f>'2019_B2'!E309</f>
        <v>11.2</v>
      </c>
    </row>
    <row r="337" spans="2:6" x14ac:dyDescent="0.2">
      <c r="B337">
        <f>'2019_B2'!A312</f>
        <v>255</v>
      </c>
      <c r="C337" t="str">
        <f>VLOOKUP(B337,[1]Tabelle1!$A$1:$B$68,2,FALSE)</f>
        <v>Holzminden</v>
      </c>
      <c r="D337">
        <f>'2019_B2'!C312</f>
        <v>2014</v>
      </c>
      <c r="E337" s="25">
        <f>'2019_B2'!D312</f>
        <v>19.7</v>
      </c>
      <c r="F337" s="25">
        <f>'2019_B2'!E312</f>
        <v>8.8000000000000007</v>
      </c>
    </row>
    <row r="338" spans="2:6" x14ac:dyDescent="0.2">
      <c r="B338">
        <f>'2019_B2'!A313</f>
        <v>256</v>
      </c>
      <c r="C338" t="str">
        <f>VLOOKUP(B338,[1]Tabelle1!$A$1:$B$68,2,FALSE)</f>
        <v>Nienburg (Weser)</v>
      </c>
      <c r="D338">
        <f>'2019_B2'!C313</f>
        <v>2014</v>
      </c>
      <c r="E338" s="25">
        <f>'2019_B2'!D313</f>
        <v>21.3</v>
      </c>
      <c r="F338" s="25">
        <f>'2019_B2'!E313</f>
        <v>9.9</v>
      </c>
    </row>
    <row r="339" spans="2:6" x14ac:dyDescent="0.2">
      <c r="B339">
        <f>'2019_B2'!A314</f>
        <v>257</v>
      </c>
      <c r="C339" t="str">
        <f>VLOOKUP(B339,[1]Tabelle1!$A$1:$B$68,2,FALSE)</f>
        <v>Schaumburg</v>
      </c>
      <c r="D339">
        <f>'2019_B2'!C314</f>
        <v>2014</v>
      </c>
      <c r="E339" s="25">
        <f>'2019_B2'!D314</f>
        <v>20.3</v>
      </c>
      <c r="F339" s="25">
        <f>'2019_B2'!E314</f>
        <v>9.1999999999999993</v>
      </c>
    </row>
    <row r="340" spans="2:6" x14ac:dyDescent="0.2">
      <c r="B340">
        <f>'2019_B2'!A315</f>
        <v>2</v>
      </c>
      <c r="C340" t="str">
        <f>VLOOKUP(B340,[1]Tabelle1!$A$1:$B$68,2,FALSE)</f>
        <v>Stat. Region Hannover</v>
      </c>
      <c r="D340">
        <f>'2019_B2'!C315</f>
        <v>2014</v>
      </c>
      <c r="E340" s="25">
        <f>'2019_B2'!D315</f>
        <v>28.8</v>
      </c>
      <c r="F340" s="25">
        <f>'2019_B2'!E315</f>
        <v>16.399999999999999</v>
      </c>
    </row>
    <row r="341" spans="2:6" x14ac:dyDescent="0.2">
      <c r="B341">
        <f>'2019_B2'!A316</f>
        <v>351</v>
      </c>
      <c r="C341" t="str">
        <f>VLOOKUP(B341,[1]Tabelle1!$A$1:$B$68,2,FALSE)</f>
        <v>Celle</v>
      </c>
      <c r="D341">
        <f>'2019_B2'!C316</f>
        <v>2014</v>
      </c>
      <c r="E341" s="25">
        <f>'2019_B2'!D316</f>
        <v>15.1</v>
      </c>
      <c r="F341" s="25">
        <f>'2019_B2'!E316</f>
        <v>8.8000000000000007</v>
      </c>
    </row>
    <row r="342" spans="2:6" x14ac:dyDescent="0.2">
      <c r="B342">
        <f>'2019_B2'!A317</f>
        <v>352</v>
      </c>
      <c r="C342" t="str">
        <f>VLOOKUP(B342,[1]Tabelle1!$A$1:$B$68,2,FALSE)</f>
        <v>Cuxhaven</v>
      </c>
      <c r="D342">
        <f>'2019_B2'!C317</f>
        <v>2014</v>
      </c>
      <c r="E342" s="25">
        <f>'2019_B2'!D317</f>
        <v>14.8</v>
      </c>
      <c r="F342" s="25">
        <f>'2019_B2'!E317</f>
        <v>7.2</v>
      </c>
    </row>
    <row r="343" spans="2:6" x14ac:dyDescent="0.2">
      <c r="B343">
        <f>'2019_B2'!A318</f>
        <v>353</v>
      </c>
      <c r="C343" t="str">
        <f>VLOOKUP(B343,[1]Tabelle1!$A$1:$B$68,2,FALSE)</f>
        <v>Harburg</v>
      </c>
      <c r="D343">
        <f>'2019_B2'!C318</f>
        <v>2014</v>
      </c>
      <c r="E343" s="25">
        <f>'2019_B2'!D318</f>
        <v>18.7</v>
      </c>
      <c r="F343" s="25">
        <f>'2019_B2'!E318</f>
        <v>9.1999999999999993</v>
      </c>
    </row>
    <row r="344" spans="2:6" x14ac:dyDescent="0.2">
      <c r="B344">
        <f>'2019_B2'!A319</f>
        <v>354</v>
      </c>
      <c r="C344" t="str">
        <f>VLOOKUP(B344,[1]Tabelle1!$A$1:$B$68,2,FALSE)</f>
        <v>Lüchow-Dannenberg</v>
      </c>
      <c r="D344">
        <f>'2019_B2'!C319</f>
        <v>2014</v>
      </c>
      <c r="E344" s="25">
        <f>'2019_B2'!D319</f>
        <v>10.7</v>
      </c>
      <c r="F344" s="25">
        <f>'2019_B2'!E319</f>
        <v>5.2</v>
      </c>
    </row>
    <row r="345" spans="2:6" x14ac:dyDescent="0.2">
      <c r="B345">
        <f>'2019_B2'!A320</f>
        <v>355</v>
      </c>
      <c r="C345" t="str">
        <f>VLOOKUP(B345,[1]Tabelle1!$A$1:$B$68,2,FALSE)</f>
        <v>Lüneburg</v>
      </c>
      <c r="D345">
        <f>'2019_B2'!C320</f>
        <v>2014</v>
      </c>
      <c r="E345" s="25">
        <f>'2019_B2'!D320</f>
        <v>15.5</v>
      </c>
      <c r="F345" s="25">
        <f>'2019_B2'!E320</f>
        <v>8.9</v>
      </c>
    </row>
    <row r="346" spans="2:6" x14ac:dyDescent="0.2">
      <c r="B346">
        <f>'2019_B2'!A321</f>
        <v>356</v>
      </c>
      <c r="C346" t="str">
        <f>VLOOKUP(B346,[1]Tabelle1!$A$1:$B$68,2,FALSE)</f>
        <v>Osterholz</v>
      </c>
      <c r="D346">
        <f>'2019_B2'!C321</f>
        <v>2014</v>
      </c>
      <c r="E346" s="25">
        <f>'2019_B2'!D321</f>
        <v>13.4</v>
      </c>
      <c r="F346" s="25">
        <f>'2019_B2'!E321</f>
        <v>7.4</v>
      </c>
    </row>
    <row r="347" spans="2:6" x14ac:dyDescent="0.2">
      <c r="B347">
        <f>'2019_B2'!A322</f>
        <v>357</v>
      </c>
      <c r="C347" t="str">
        <f>VLOOKUP(B347,[1]Tabelle1!$A$1:$B$68,2,FALSE)</f>
        <v>Rotenburg (Wümme)</v>
      </c>
      <c r="D347">
        <f>'2019_B2'!C322</f>
        <v>2014</v>
      </c>
      <c r="E347" s="25">
        <f>'2019_B2'!D322</f>
        <v>14.9</v>
      </c>
      <c r="F347" s="25">
        <f>'2019_B2'!E322</f>
        <v>5.6</v>
      </c>
    </row>
    <row r="348" spans="2:6" x14ac:dyDescent="0.2">
      <c r="B348">
        <f>'2019_B2'!A323</f>
        <v>358</v>
      </c>
      <c r="C348" t="str">
        <f>VLOOKUP(B348,[1]Tabelle1!$A$1:$B$68,2,FALSE)</f>
        <v>Heidekreis</v>
      </c>
      <c r="D348">
        <f>'2019_B2'!C323</f>
        <v>2014</v>
      </c>
      <c r="E348" s="25">
        <f>'2019_B2'!D323</f>
        <v>18.399999999999999</v>
      </c>
      <c r="F348" s="25">
        <f>'2019_B2'!E323</f>
        <v>7.8</v>
      </c>
    </row>
    <row r="349" spans="2:6" x14ac:dyDescent="0.2">
      <c r="B349">
        <f>'2019_B2'!A324</f>
        <v>359</v>
      </c>
      <c r="C349" t="str">
        <f>VLOOKUP(B349,[1]Tabelle1!$A$1:$B$68,2,FALSE)</f>
        <v>Stade</v>
      </c>
      <c r="D349">
        <f>'2019_B2'!C324</f>
        <v>2014</v>
      </c>
      <c r="E349" s="25">
        <f>'2019_B2'!D324</f>
        <v>14.4</v>
      </c>
      <c r="F349" s="25">
        <f>'2019_B2'!E324</f>
        <v>7.9</v>
      </c>
    </row>
    <row r="350" spans="2:6" x14ac:dyDescent="0.2">
      <c r="B350">
        <f>'2019_B2'!A325</f>
        <v>360</v>
      </c>
      <c r="C350" t="str">
        <f>VLOOKUP(B350,[1]Tabelle1!$A$1:$B$68,2,FALSE)</f>
        <v>Uelzen</v>
      </c>
      <c r="D350">
        <f>'2019_B2'!C325</f>
        <v>2014</v>
      </c>
      <c r="E350" s="25">
        <f>'2019_B2'!D325</f>
        <v>14.6</v>
      </c>
      <c r="F350" s="25">
        <f>'2019_B2'!E325</f>
        <v>4.5999999999999996</v>
      </c>
    </row>
    <row r="351" spans="2:6" x14ac:dyDescent="0.2">
      <c r="B351">
        <f>'2019_B2'!A326</f>
        <v>361</v>
      </c>
      <c r="C351" t="str">
        <f>VLOOKUP(B351,[1]Tabelle1!$A$1:$B$68,2,FALSE)</f>
        <v>Verden</v>
      </c>
      <c r="D351">
        <f>'2019_B2'!C326</f>
        <v>2014</v>
      </c>
      <c r="E351" s="25">
        <f>'2019_B2'!D326</f>
        <v>20.5</v>
      </c>
      <c r="F351" s="25">
        <f>'2019_B2'!E326</f>
        <v>10.6</v>
      </c>
    </row>
    <row r="352" spans="2:6" x14ac:dyDescent="0.2">
      <c r="B352">
        <f>'2019_B2'!A327</f>
        <v>3</v>
      </c>
      <c r="C352" t="str">
        <f>VLOOKUP(B352,[1]Tabelle1!$A$1:$B$68,2,FALSE)</f>
        <v>Stat. Region Lüneburg</v>
      </c>
      <c r="D352">
        <f>'2019_B2'!C327</f>
        <v>2014</v>
      </c>
      <c r="E352" s="25">
        <f>'2019_B2'!D327</f>
        <v>16.100000000000001</v>
      </c>
      <c r="F352" s="25">
        <f>'2019_B2'!E327</f>
        <v>8</v>
      </c>
    </row>
    <row r="353" spans="2:6" x14ac:dyDescent="0.2">
      <c r="B353">
        <f>'2019_B2'!A328</f>
        <v>401</v>
      </c>
      <c r="C353" t="str">
        <f>VLOOKUP(B353,[1]Tabelle1!$A$1:$B$68,2,FALSE)</f>
        <v>Delmenhorst  Stadt</v>
      </c>
      <c r="D353">
        <f>'2019_B2'!C328</f>
        <v>2014</v>
      </c>
      <c r="E353" s="25">
        <f>'2019_B2'!D328</f>
        <v>33.4</v>
      </c>
      <c r="F353" s="25">
        <f>'2019_B2'!E328</f>
        <v>22.1</v>
      </c>
    </row>
    <row r="354" spans="2:6" x14ac:dyDescent="0.2">
      <c r="B354">
        <f>'2019_B2'!A329</f>
        <v>402</v>
      </c>
      <c r="C354" t="str">
        <f>VLOOKUP(B354,[1]Tabelle1!$A$1:$B$68,2,FALSE)</f>
        <v>Emden  Stadt</v>
      </c>
      <c r="D354">
        <f>'2019_B2'!C329</f>
        <v>2014</v>
      </c>
      <c r="E354" s="25">
        <f>'2019_B2'!D329</f>
        <v>21.5</v>
      </c>
      <c r="F354" s="25">
        <f>'2019_B2'!E329</f>
        <v>11.5</v>
      </c>
    </row>
    <row r="355" spans="2:6" x14ac:dyDescent="0.2">
      <c r="B355">
        <f>'2019_B2'!A330</f>
        <v>403</v>
      </c>
      <c r="C355" t="str">
        <f>VLOOKUP(B355,[1]Tabelle1!$A$1:$B$68,2,FALSE)</f>
        <v>Oldenburg(Oldb)  Stadt</v>
      </c>
      <c r="D355">
        <f>'2019_B2'!C330</f>
        <v>2014</v>
      </c>
      <c r="E355" s="25">
        <f>'2019_B2'!D330</f>
        <v>17.399999999999999</v>
      </c>
      <c r="F355" s="25">
        <f>'2019_B2'!E330</f>
        <v>19.8</v>
      </c>
    </row>
    <row r="356" spans="2:6" x14ac:dyDescent="0.2">
      <c r="B356">
        <f>'2019_B2'!A331</f>
        <v>404</v>
      </c>
      <c r="C356" t="str">
        <f>VLOOKUP(B356,[1]Tabelle1!$A$1:$B$68,2,FALSE)</f>
        <v>Osnabrück  Stadt</v>
      </c>
      <c r="D356">
        <f>'2019_B2'!C331</f>
        <v>2014</v>
      </c>
      <c r="E356" s="25">
        <f>'2019_B2'!D331</f>
        <v>37.4</v>
      </c>
      <c r="F356" s="25">
        <f>'2019_B2'!E331</f>
        <v>24.3</v>
      </c>
    </row>
    <row r="357" spans="2:6" x14ac:dyDescent="0.2">
      <c r="B357">
        <f>'2019_B2'!A332</f>
        <v>405</v>
      </c>
      <c r="C357" t="str">
        <f>VLOOKUP(B357,[1]Tabelle1!$A$1:$B$68,2,FALSE)</f>
        <v>Wilhelmshaven  Stadt</v>
      </c>
      <c r="D357">
        <f>'2019_B2'!C332</f>
        <v>2014</v>
      </c>
      <c r="E357" s="25">
        <f>'2019_B2'!D332</f>
        <v>21.5</v>
      </c>
      <c r="F357" s="25">
        <f>'2019_B2'!E332</f>
        <v>9.9</v>
      </c>
    </row>
    <row r="358" spans="2:6" x14ac:dyDescent="0.2">
      <c r="B358">
        <f>'2019_B2'!A333</f>
        <v>451</v>
      </c>
      <c r="C358" t="str">
        <f>VLOOKUP(B358,[1]Tabelle1!$A$1:$B$68,2,FALSE)</f>
        <v>Ammerland</v>
      </c>
      <c r="D358">
        <f>'2019_B2'!C333</f>
        <v>2014</v>
      </c>
      <c r="E358" s="25">
        <f>'2019_B2'!D333</f>
        <v>12.6</v>
      </c>
      <c r="F358" s="25">
        <f>'2019_B2'!E333</f>
        <v>5</v>
      </c>
    </row>
    <row r="359" spans="2:6" x14ac:dyDescent="0.2">
      <c r="B359">
        <f>'2019_B2'!A334</f>
        <v>452</v>
      </c>
      <c r="C359" t="str">
        <f>VLOOKUP(B359,[1]Tabelle1!$A$1:$B$68,2,FALSE)</f>
        <v>Aurich</v>
      </c>
      <c r="D359">
        <f>'2019_B2'!C334</f>
        <v>2014</v>
      </c>
      <c r="E359" s="25">
        <f>'2019_B2'!D334</f>
        <v>11.9</v>
      </c>
      <c r="F359" s="25">
        <f>'2019_B2'!E334</f>
        <v>6.4</v>
      </c>
    </row>
    <row r="360" spans="2:6" x14ac:dyDescent="0.2">
      <c r="B360">
        <f>'2019_B2'!A335</f>
        <v>453</v>
      </c>
      <c r="C360" t="str">
        <f>VLOOKUP(B360,[1]Tabelle1!$A$1:$B$68,2,FALSE)</f>
        <v>Cloppenburg</v>
      </c>
      <c r="D360">
        <f>'2019_B2'!C335</f>
        <v>2014</v>
      </c>
      <c r="E360" s="25">
        <f>'2019_B2'!D335</f>
        <v>24</v>
      </c>
      <c r="F360" s="25">
        <f>'2019_B2'!E335</f>
        <v>11.6</v>
      </c>
    </row>
    <row r="361" spans="2:6" x14ac:dyDescent="0.2">
      <c r="B361">
        <f>'2019_B2'!A336</f>
        <v>454</v>
      </c>
      <c r="C361" t="str">
        <f>VLOOKUP(B361,[1]Tabelle1!$A$1:$B$68,2,FALSE)</f>
        <v>Emsland</v>
      </c>
      <c r="D361">
        <f>'2019_B2'!C336</f>
        <v>2014</v>
      </c>
      <c r="E361" s="25">
        <f>'2019_B2'!D336</f>
        <v>17.600000000000001</v>
      </c>
      <c r="F361" s="25">
        <f>'2019_B2'!E336</f>
        <v>10.7</v>
      </c>
    </row>
    <row r="362" spans="2:6" x14ac:dyDescent="0.2">
      <c r="B362">
        <f>'2019_B2'!A337</f>
        <v>455</v>
      </c>
      <c r="C362" t="str">
        <f>VLOOKUP(B362,[1]Tabelle1!$A$1:$B$68,2,FALSE)</f>
        <v>Friesland</v>
      </c>
      <c r="D362">
        <f>'2019_B2'!C337</f>
        <v>2014</v>
      </c>
      <c r="E362" s="25">
        <f>'2019_B2'!D337</f>
        <v>8.4</v>
      </c>
      <c r="F362" s="25">
        <f>'2019_B2'!E337</f>
        <v>3.9</v>
      </c>
    </row>
    <row r="363" spans="2:6" x14ac:dyDescent="0.2">
      <c r="B363">
        <f>'2019_B2'!A338</f>
        <v>456</v>
      </c>
      <c r="C363" t="str">
        <f>VLOOKUP(B363,[1]Tabelle1!$A$1:$B$68,2,FALSE)</f>
        <v>Grafschaft Bentheim</v>
      </c>
      <c r="D363">
        <f>'2019_B2'!C338</f>
        <v>2014</v>
      </c>
      <c r="E363" s="25">
        <f>'2019_B2'!D338</f>
        <v>25.7</v>
      </c>
      <c r="F363" s="25">
        <f>'2019_B2'!E338</f>
        <v>14.9</v>
      </c>
    </row>
    <row r="364" spans="2:6" x14ac:dyDescent="0.2">
      <c r="B364">
        <f>'2019_B2'!A339</f>
        <v>457</v>
      </c>
      <c r="C364" t="str">
        <f>VLOOKUP(B364,[1]Tabelle1!$A$1:$B$68,2,FALSE)</f>
        <v>Leer</v>
      </c>
      <c r="D364">
        <f>'2019_B2'!C339</f>
        <v>2014</v>
      </c>
      <c r="E364" s="25">
        <f>'2019_B2'!D339</f>
        <v>15.4</v>
      </c>
      <c r="F364" s="25">
        <f>'2019_B2'!E339</f>
        <v>7.6</v>
      </c>
    </row>
    <row r="365" spans="2:6" x14ac:dyDescent="0.2">
      <c r="B365">
        <f>'2019_B2'!A340</f>
        <v>458</v>
      </c>
      <c r="C365" t="str">
        <f>VLOOKUP(B365,[1]Tabelle1!$A$1:$B$68,2,FALSE)</f>
        <v>Oldenburg</v>
      </c>
      <c r="D365">
        <f>'2019_B2'!C340</f>
        <v>2014</v>
      </c>
      <c r="E365" s="25">
        <f>'2019_B2'!D340</f>
        <v>11.3</v>
      </c>
      <c r="F365" s="25">
        <f>'2019_B2'!E340</f>
        <v>7.3</v>
      </c>
    </row>
    <row r="366" spans="2:6" x14ac:dyDescent="0.2">
      <c r="B366">
        <f>'2019_B2'!A341</f>
        <v>459</v>
      </c>
      <c r="C366" t="str">
        <f>VLOOKUP(B366,[1]Tabelle1!$A$1:$B$68,2,FALSE)</f>
        <v>Osnabrück</v>
      </c>
      <c r="D366">
        <f>'2019_B2'!C341</f>
        <v>2014</v>
      </c>
      <c r="E366" s="25">
        <f>'2019_B2'!D341</f>
        <v>20</v>
      </c>
      <c r="F366" s="25">
        <f>'2019_B2'!E341</f>
        <v>10.3</v>
      </c>
    </row>
    <row r="367" spans="2:6" x14ac:dyDescent="0.2">
      <c r="B367">
        <f>'2019_B2'!A342</f>
        <v>460</v>
      </c>
      <c r="C367" t="str">
        <f>VLOOKUP(B367,[1]Tabelle1!$A$1:$B$68,2,FALSE)</f>
        <v>Vechta</v>
      </c>
      <c r="D367">
        <f>'2019_B2'!C342</f>
        <v>2014</v>
      </c>
      <c r="E367" s="25">
        <f>'2019_B2'!D342</f>
        <v>28.5</v>
      </c>
      <c r="F367" s="25">
        <f>'2019_B2'!E342</f>
        <v>14.7</v>
      </c>
    </row>
    <row r="368" spans="2:6" x14ac:dyDescent="0.2">
      <c r="B368">
        <f>'2019_B2'!A343</f>
        <v>461</v>
      </c>
      <c r="C368" t="str">
        <f>VLOOKUP(B368,[1]Tabelle1!$A$1:$B$68,2,FALSE)</f>
        <v>Wesermarsch</v>
      </c>
      <c r="D368">
        <f>'2019_B2'!C343</f>
        <v>2014</v>
      </c>
      <c r="E368" s="25">
        <f>'2019_B2'!D343</f>
        <v>18.399999999999999</v>
      </c>
      <c r="F368" s="25">
        <f>'2019_B2'!E343</f>
        <v>10.7</v>
      </c>
    </row>
    <row r="369" spans="2:6" x14ac:dyDescent="0.2">
      <c r="B369">
        <f>'2019_B2'!A344</f>
        <v>462</v>
      </c>
      <c r="C369" t="str">
        <f>VLOOKUP(B369,[1]Tabelle1!$A$1:$B$68,2,FALSE)</f>
        <v>Wittmund</v>
      </c>
      <c r="D369">
        <f>'2019_B2'!C344</f>
        <v>2014</v>
      </c>
      <c r="E369" s="25">
        <f>'2019_B2'!D344</f>
        <v>11.7</v>
      </c>
      <c r="F369" s="25">
        <f>'2019_B2'!E344</f>
        <v>7</v>
      </c>
    </row>
    <row r="370" spans="2:6" x14ac:dyDescent="0.2">
      <c r="B370">
        <f>'2019_B2'!A345</f>
        <v>4</v>
      </c>
      <c r="C370" t="str">
        <f>VLOOKUP(B370,[1]Tabelle1!$A$1:$B$68,2,FALSE)</f>
        <v>Stat. Region Weser-Ems</v>
      </c>
      <c r="D370">
        <f>'2019_B2'!C345</f>
        <v>2014</v>
      </c>
      <c r="E370" s="25">
        <f>'2019_B2'!D345</f>
        <v>19.899999999999999</v>
      </c>
      <c r="F370" s="25">
        <f>'2019_B2'!E345</f>
        <v>11.7</v>
      </c>
    </row>
    <row r="371" spans="2:6" x14ac:dyDescent="0.2">
      <c r="B371">
        <f>'2019_B2'!A346</f>
        <v>0</v>
      </c>
      <c r="C371" t="str">
        <f>VLOOKUP(B371,[1]Tabelle1!$A$1:$B$68,2,FALSE)</f>
        <v>Niedersachsen</v>
      </c>
      <c r="D371">
        <f>'2019_B2'!C346</f>
        <v>2014</v>
      </c>
      <c r="E371" s="25">
        <f>'2019_B2'!D346</f>
        <v>22</v>
      </c>
      <c r="F371" s="25">
        <f>'2019_B2'!E346</f>
        <v>12.4</v>
      </c>
    </row>
    <row r="372" spans="2:6" x14ac:dyDescent="0.2">
      <c r="B372">
        <f>'2019_B2'!A347</f>
        <v>101</v>
      </c>
      <c r="C372" t="str">
        <f>VLOOKUP(B372,[1]Tabelle1!$A$1:$B$68,2,FALSE)</f>
        <v>Braunschweig  Stadt</v>
      </c>
      <c r="D372">
        <f>'2019_B2'!C347</f>
        <v>2013</v>
      </c>
      <c r="E372" s="25">
        <f>'2019_B2'!D347</f>
        <v>31.8</v>
      </c>
      <c r="F372" s="25">
        <f>'2019_B2'!E347</f>
        <v>16.8</v>
      </c>
    </row>
    <row r="373" spans="2:6" x14ac:dyDescent="0.2">
      <c r="B373">
        <f>'2019_B2'!A348</f>
        <v>102</v>
      </c>
      <c r="C373" t="str">
        <f>VLOOKUP(B373,[1]Tabelle1!$A$1:$B$68,2,FALSE)</f>
        <v>Salzgitter  Stadt</v>
      </c>
      <c r="D373">
        <f>'2019_B2'!C348</f>
        <v>2013</v>
      </c>
      <c r="E373" s="25">
        <f>'2019_B2'!D348</f>
        <v>34.700000000000003</v>
      </c>
      <c r="F373" s="25">
        <f>'2019_B2'!E348</f>
        <v>26.1</v>
      </c>
    </row>
    <row r="374" spans="2:6" x14ac:dyDescent="0.2">
      <c r="B374">
        <f>'2019_B2'!A349</f>
        <v>103</v>
      </c>
      <c r="C374" t="str">
        <f>VLOOKUP(B374,[1]Tabelle1!$A$1:$B$68,2,FALSE)</f>
        <v>Wolfsburg  Stadt</v>
      </c>
      <c r="D374">
        <f>'2019_B2'!C349</f>
        <v>2013</v>
      </c>
      <c r="E374" s="25">
        <f>'2019_B2'!D349</f>
        <v>30.8</v>
      </c>
      <c r="F374" s="25">
        <f>'2019_B2'!E349</f>
        <v>17.100000000000001</v>
      </c>
    </row>
    <row r="375" spans="2:6" x14ac:dyDescent="0.2">
      <c r="B375">
        <f>'2019_B2'!A350</f>
        <v>151</v>
      </c>
      <c r="C375" t="str">
        <f>VLOOKUP(B375,[1]Tabelle1!$A$1:$B$68,2,FALSE)</f>
        <v>Gifhorn</v>
      </c>
      <c r="D375">
        <f>'2019_B2'!C350</f>
        <v>2013</v>
      </c>
      <c r="E375" s="25">
        <f>'2019_B2'!D350</f>
        <v>15.2</v>
      </c>
      <c r="F375" s="25">
        <f>'2019_B2'!E350</f>
        <v>8.4</v>
      </c>
    </row>
    <row r="376" spans="2:6" x14ac:dyDescent="0.2">
      <c r="B376">
        <f>'2019_B2'!A351</f>
        <v>152</v>
      </c>
      <c r="C376" t="str">
        <f>VLOOKUP(B376,[1]Tabelle1!$A$1:$B$68,2,FALSE)</f>
        <v>Göttingen</v>
      </c>
      <c r="D376">
        <f>'2019_B2'!C351</f>
        <v>2013</v>
      </c>
      <c r="E376" s="25">
        <f>'2019_B2'!D351</f>
        <v>23.2</v>
      </c>
      <c r="F376" s="25">
        <f>'2019_B2'!E351</f>
        <v>13.6</v>
      </c>
    </row>
    <row r="377" spans="2:6" x14ac:dyDescent="0.2">
      <c r="B377">
        <f>'2019_B2'!A354</f>
        <v>153</v>
      </c>
      <c r="C377" t="str">
        <f>VLOOKUP(B377,[1]Tabelle1!$A$1:$B$68,2,FALSE)</f>
        <v>Goslar</v>
      </c>
      <c r="D377">
        <f>'2019_B2'!C354</f>
        <v>2013</v>
      </c>
      <c r="E377" s="25">
        <f>'2019_B2'!D354</f>
        <v>17.399999999999999</v>
      </c>
      <c r="F377" s="25">
        <f>'2019_B2'!E354</f>
        <v>7.8</v>
      </c>
    </row>
    <row r="378" spans="2:6" x14ac:dyDescent="0.2">
      <c r="B378">
        <f>'2019_B2'!A355</f>
        <v>154</v>
      </c>
      <c r="C378" t="str">
        <f>VLOOKUP(B378,[1]Tabelle1!$A$1:$B$68,2,FALSE)</f>
        <v>Helmstedt</v>
      </c>
      <c r="D378">
        <f>'2019_B2'!C355</f>
        <v>2013</v>
      </c>
      <c r="E378" s="25">
        <f>'2019_B2'!D355</f>
        <v>8.9</v>
      </c>
      <c r="F378" s="25">
        <f>'2019_B2'!E355</f>
        <v>3.2</v>
      </c>
    </row>
    <row r="379" spans="2:6" x14ac:dyDescent="0.2">
      <c r="B379">
        <f>'2019_B2'!A356</f>
        <v>155</v>
      </c>
      <c r="C379" t="str">
        <f>VLOOKUP(B379,[1]Tabelle1!$A$1:$B$68,2,FALSE)</f>
        <v>Northeim</v>
      </c>
      <c r="D379">
        <f>'2019_B2'!C356</f>
        <v>2013</v>
      </c>
      <c r="E379" s="25">
        <f>'2019_B2'!D356</f>
        <v>16</v>
      </c>
      <c r="F379" s="25">
        <f>'2019_B2'!E356</f>
        <v>9.4</v>
      </c>
    </row>
    <row r="380" spans="2:6" x14ac:dyDescent="0.2">
      <c r="B380">
        <f>'2019_B2'!A357</f>
        <v>156</v>
      </c>
      <c r="C380" t="str">
        <f>VLOOKUP(B380,[1]Tabelle1!$A$1:$B$68,2,FALSE)</f>
        <v>Osterode</v>
      </c>
      <c r="D380">
        <f>'2019_B2'!C357</f>
        <v>2013</v>
      </c>
      <c r="E380" s="25">
        <f>'2019_B2'!D357</f>
        <v>16.2</v>
      </c>
      <c r="F380" s="25">
        <f>'2019_B2'!E357</f>
        <v>6.3</v>
      </c>
    </row>
    <row r="381" spans="2:6" x14ac:dyDescent="0.2">
      <c r="B381">
        <f>'2019_B2'!A358</f>
        <v>157</v>
      </c>
      <c r="C381" t="str">
        <f>VLOOKUP(B381,[1]Tabelle1!$A$1:$B$68,2,FALSE)</f>
        <v>Peine</v>
      </c>
      <c r="D381">
        <f>'2019_B2'!C358</f>
        <v>2013</v>
      </c>
      <c r="E381" s="25">
        <f>'2019_B2'!D358</f>
        <v>21.4</v>
      </c>
      <c r="F381" s="25">
        <f>'2019_B2'!E358</f>
        <v>11.9</v>
      </c>
    </row>
    <row r="382" spans="2:6" x14ac:dyDescent="0.2">
      <c r="B382">
        <f>'2019_B2'!A359</f>
        <v>158</v>
      </c>
      <c r="C382" t="str">
        <f>VLOOKUP(B382,[1]Tabelle1!$A$1:$B$68,2,FALSE)</f>
        <v>Wolfenbüttel</v>
      </c>
      <c r="D382">
        <f>'2019_B2'!C359</f>
        <v>2013</v>
      </c>
      <c r="E382" s="25">
        <f>'2019_B2'!D359</f>
        <v>14.2</v>
      </c>
      <c r="F382" s="25">
        <f>'2019_B2'!E359</f>
        <v>7.6</v>
      </c>
    </row>
    <row r="383" spans="2:6" x14ac:dyDescent="0.2">
      <c r="B383">
        <f>'2019_B2'!A360</f>
        <v>1</v>
      </c>
      <c r="C383" t="str">
        <f>VLOOKUP(B383,[1]Tabelle1!$A$1:$B$68,2,FALSE)</f>
        <v>Stat. Region Braunschweig</v>
      </c>
      <c r="D383">
        <f>'2019_B2'!C360</f>
        <v>2013</v>
      </c>
      <c r="E383" s="25">
        <f>'2019_B2'!D360</f>
        <v>22.2</v>
      </c>
      <c r="F383" s="25">
        <f>'2019_B2'!E360</f>
        <v>12.4</v>
      </c>
    </row>
    <row r="384" spans="2:6" x14ac:dyDescent="0.2">
      <c r="B384">
        <f>'2019_B2'!A361</f>
        <v>241</v>
      </c>
      <c r="C384" t="str">
        <f>VLOOKUP(B384,[1]Tabelle1!$A$1:$B$68,2,FALSE)</f>
        <v>Hannover  Region</v>
      </c>
      <c r="D384">
        <f>'2019_B2'!C361</f>
        <v>2013</v>
      </c>
      <c r="E384" s="25">
        <f>'2019_B2'!D361</f>
        <v>34.5</v>
      </c>
      <c r="F384" s="25">
        <f>'2019_B2'!E361</f>
        <v>20.3</v>
      </c>
    </row>
    <row r="385" spans="2:6" x14ac:dyDescent="0.2">
      <c r="B385">
        <f>'2019_B2'!A362</f>
        <v>241001</v>
      </c>
      <c r="C385" t="str">
        <f>VLOOKUP(B385,[1]Tabelle1!$A$1:$B$68,2,FALSE)</f>
        <v>dav. Hannover  Lhst.</v>
      </c>
      <c r="D385">
        <f>'2019_B2'!C362</f>
        <v>2013</v>
      </c>
      <c r="E385" s="25">
        <f>'2019_B2'!D362</f>
        <v>44.8</v>
      </c>
      <c r="F385" s="25">
        <f>'2019_B2'!E362</f>
        <v>29.3</v>
      </c>
    </row>
    <row r="386" spans="2:6" x14ac:dyDescent="0.2">
      <c r="B386">
        <f>'2019_B2'!A364</f>
        <v>251</v>
      </c>
      <c r="C386" t="str">
        <f>VLOOKUP(B386,[1]Tabelle1!$A$1:$B$68,2,FALSE)</f>
        <v>Diepholz</v>
      </c>
      <c r="D386">
        <f>'2019_B2'!C364</f>
        <v>2013</v>
      </c>
      <c r="E386" s="25">
        <f>'2019_B2'!D364</f>
        <v>19.100000000000001</v>
      </c>
      <c r="F386" s="25">
        <f>'2019_B2'!E364</f>
        <v>10.9</v>
      </c>
    </row>
    <row r="387" spans="2:6" x14ac:dyDescent="0.2">
      <c r="B387">
        <f>'2019_B2'!A365</f>
        <v>252</v>
      </c>
      <c r="C387" t="str">
        <f>VLOOKUP(B387,[1]Tabelle1!$A$1:$B$68,2,FALSE)</f>
        <v>Hameln-Pyrmont</v>
      </c>
      <c r="D387">
        <f>'2019_B2'!C365</f>
        <v>2013</v>
      </c>
      <c r="E387" s="25">
        <f>'2019_B2'!D365</f>
        <v>24.2</v>
      </c>
      <c r="F387" s="25">
        <f>'2019_B2'!E365</f>
        <v>12.6</v>
      </c>
    </row>
    <row r="388" spans="2:6" x14ac:dyDescent="0.2">
      <c r="B388">
        <f>'2019_B2'!A366</f>
        <v>254</v>
      </c>
      <c r="C388" t="str">
        <f>VLOOKUP(B388,[1]Tabelle1!$A$1:$B$68,2,FALSE)</f>
        <v>Hildesheim</v>
      </c>
      <c r="D388">
        <f>'2019_B2'!C366</f>
        <v>2013</v>
      </c>
      <c r="E388" s="25">
        <f>'2019_B2'!D366</f>
        <v>22.8</v>
      </c>
      <c r="F388" s="25">
        <f>'2019_B2'!E366</f>
        <v>11.5</v>
      </c>
    </row>
    <row r="389" spans="2:6" x14ac:dyDescent="0.2">
      <c r="B389">
        <f>'2019_B2'!A369</f>
        <v>255</v>
      </c>
      <c r="C389" t="str">
        <f>VLOOKUP(B389,[1]Tabelle1!$A$1:$B$68,2,FALSE)</f>
        <v>Holzminden</v>
      </c>
      <c r="D389">
        <f>'2019_B2'!C369</f>
        <v>2013</v>
      </c>
      <c r="E389" s="25">
        <f>'2019_B2'!D369</f>
        <v>21.4</v>
      </c>
      <c r="F389" s="25">
        <f>'2019_B2'!E369</f>
        <v>7.7</v>
      </c>
    </row>
    <row r="390" spans="2:6" x14ac:dyDescent="0.2">
      <c r="B390">
        <f>'2019_B2'!A370</f>
        <v>256</v>
      </c>
      <c r="C390" t="str">
        <f>VLOOKUP(B390,[1]Tabelle1!$A$1:$B$68,2,FALSE)</f>
        <v>Nienburg (Weser)</v>
      </c>
      <c r="D390">
        <f>'2019_B2'!C370</f>
        <v>2013</v>
      </c>
      <c r="E390" s="25">
        <f>'2019_B2'!D370</f>
        <v>22.2</v>
      </c>
      <c r="F390" s="25">
        <f>'2019_B2'!E370</f>
        <v>8.6999999999999993</v>
      </c>
    </row>
    <row r="391" spans="2:6" x14ac:dyDescent="0.2">
      <c r="B391">
        <f>'2019_B2'!A371</f>
        <v>257</v>
      </c>
      <c r="C391" t="str">
        <f>VLOOKUP(B391,[1]Tabelle1!$A$1:$B$68,2,FALSE)</f>
        <v>Schaumburg</v>
      </c>
      <c r="D391">
        <f>'2019_B2'!C371</f>
        <v>2013</v>
      </c>
      <c r="E391" s="25">
        <f>'2019_B2'!D371</f>
        <v>20.5</v>
      </c>
      <c r="F391" s="25">
        <f>'2019_B2'!E371</f>
        <v>8.4</v>
      </c>
    </row>
    <row r="392" spans="2:6" x14ac:dyDescent="0.2">
      <c r="B392">
        <f>'2019_B2'!A372</f>
        <v>2</v>
      </c>
      <c r="C392" t="str">
        <f>VLOOKUP(B392,[1]Tabelle1!$A$1:$B$68,2,FALSE)</f>
        <v>Stat. Region Hannover</v>
      </c>
      <c r="D392">
        <f>'2019_B2'!C372</f>
        <v>2013</v>
      </c>
      <c r="E392" s="25">
        <f>'2019_B2'!D372</f>
        <v>28.9</v>
      </c>
      <c r="F392" s="25">
        <f>'2019_B2'!E372</f>
        <v>16</v>
      </c>
    </row>
    <row r="393" spans="2:6" x14ac:dyDescent="0.2">
      <c r="B393">
        <f>'2019_B2'!A373</f>
        <v>351</v>
      </c>
      <c r="C393" t="str">
        <f>VLOOKUP(B393,[1]Tabelle1!$A$1:$B$68,2,FALSE)</f>
        <v>Celle</v>
      </c>
      <c r="D393">
        <f>'2019_B2'!C373</f>
        <v>2013</v>
      </c>
      <c r="E393" s="25">
        <f>'2019_B2'!D373</f>
        <v>13.1</v>
      </c>
      <c r="F393" s="25">
        <f>'2019_B2'!E373</f>
        <v>5.7</v>
      </c>
    </row>
    <row r="394" spans="2:6" x14ac:dyDescent="0.2">
      <c r="B394">
        <f>'2019_B2'!A374</f>
        <v>352</v>
      </c>
      <c r="C394" t="str">
        <f>VLOOKUP(B394,[1]Tabelle1!$A$1:$B$68,2,FALSE)</f>
        <v>Cuxhaven</v>
      </c>
      <c r="D394">
        <f>'2019_B2'!C374</f>
        <v>2013</v>
      </c>
      <c r="E394" s="25">
        <f>'2019_B2'!D374</f>
        <v>15</v>
      </c>
      <c r="F394" s="25">
        <f>'2019_B2'!E374</f>
        <v>7</v>
      </c>
    </row>
    <row r="395" spans="2:6" x14ac:dyDescent="0.2">
      <c r="B395">
        <f>'2019_B2'!A375</f>
        <v>353</v>
      </c>
      <c r="C395" t="str">
        <f>VLOOKUP(B395,[1]Tabelle1!$A$1:$B$68,2,FALSE)</f>
        <v>Harburg</v>
      </c>
      <c r="D395">
        <f>'2019_B2'!C375</f>
        <v>2013</v>
      </c>
      <c r="E395" s="25">
        <f>'2019_B2'!D375</f>
        <v>18.2</v>
      </c>
      <c r="F395" s="25">
        <f>'2019_B2'!E375</f>
        <v>9.1999999999999993</v>
      </c>
    </row>
    <row r="396" spans="2:6" x14ac:dyDescent="0.2">
      <c r="B396">
        <f>'2019_B2'!A376</f>
        <v>354</v>
      </c>
      <c r="C396" t="str">
        <f>VLOOKUP(B396,[1]Tabelle1!$A$1:$B$68,2,FALSE)</f>
        <v>Lüchow-Dannenberg</v>
      </c>
      <c r="D396">
        <f>'2019_B2'!C376</f>
        <v>2013</v>
      </c>
      <c r="E396" s="25">
        <f>'2019_B2'!D376</f>
        <v>12.4</v>
      </c>
      <c r="F396" s="25">
        <f>'2019_B2'!E376</f>
        <v>5.7</v>
      </c>
    </row>
    <row r="397" spans="2:6" x14ac:dyDescent="0.2">
      <c r="B397">
        <f>'2019_B2'!A377</f>
        <v>355</v>
      </c>
      <c r="C397" t="str">
        <f>VLOOKUP(B397,[1]Tabelle1!$A$1:$B$68,2,FALSE)</f>
        <v>Lüneburg</v>
      </c>
      <c r="D397">
        <f>'2019_B2'!C377</f>
        <v>2013</v>
      </c>
      <c r="E397" s="25">
        <f>'2019_B2'!D377</f>
        <v>15.9</v>
      </c>
      <c r="F397" s="25">
        <f>'2019_B2'!E377</f>
        <v>9.4</v>
      </c>
    </row>
    <row r="398" spans="2:6" x14ac:dyDescent="0.2">
      <c r="B398">
        <f>'2019_B2'!A378</f>
        <v>356</v>
      </c>
      <c r="C398" t="str">
        <f>VLOOKUP(B398,[1]Tabelle1!$A$1:$B$68,2,FALSE)</f>
        <v>Osterholz</v>
      </c>
      <c r="D398">
        <f>'2019_B2'!C378</f>
        <v>2013</v>
      </c>
      <c r="E398" s="25">
        <f>'2019_B2'!D378</f>
        <v>13.7</v>
      </c>
      <c r="F398" s="25">
        <f>'2019_B2'!E378</f>
        <v>6.1</v>
      </c>
    </row>
    <row r="399" spans="2:6" x14ac:dyDescent="0.2">
      <c r="B399">
        <f>'2019_B2'!A379</f>
        <v>357</v>
      </c>
      <c r="C399" t="str">
        <f>VLOOKUP(B399,[1]Tabelle1!$A$1:$B$68,2,FALSE)</f>
        <v>Rotenburg (Wümme)</v>
      </c>
      <c r="D399">
        <f>'2019_B2'!C379</f>
        <v>2013</v>
      </c>
      <c r="E399" s="25">
        <f>'2019_B2'!D379</f>
        <v>13.1</v>
      </c>
      <c r="F399" s="25">
        <f>'2019_B2'!E379</f>
        <v>5.4</v>
      </c>
    </row>
    <row r="400" spans="2:6" x14ac:dyDescent="0.2">
      <c r="B400">
        <f>'2019_B2'!A380</f>
        <v>358</v>
      </c>
      <c r="C400" t="str">
        <f>VLOOKUP(B400,[1]Tabelle1!$A$1:$B$68,2,FALSE)</f>
        <v>Heidekreis</v>
      </c>
      <c r="D400">
        <f>'2019_B2'!C380</f>
        <v>2013</v>
      </c>
      <c r="E400" s="25">
        <f>'2019_B2'!D380</f>
        <v>16.2</v>
      </c>
      <c r="F400" s="25">
        <f>'2019_B2'!E380</f>
        <v>7.4</v>
      </c>
    </row>
    <row r="401" spans="2:6" x14ac:dyDescent="0.2">
      <c r="B401">
        <f>'2019_B2'!A381</f>
        <v>359</v>
      </c>
      <c r="C401" t="str">
        <f>VLOOKUP(B401,[1]Tabelle1!$A$1:$B$68,2,FALSE)</f>
        <v>Stade</v>
      </c>
      <c r="D401">
        <f>'2019_B2'!C381</f>
        <v>2013</v>
      </c>
      <c r="E401" s="25">
        <f>'2019_B2'!D381</f>
        <v>16.2</v>
      </c>
      <c r="F401" s="25">
        <f>'2019_B2'!E381</f>
        <v>8.4</v>
      </c>
    </row>
    <row r="402" spans="2:6" x14ac:dyDescent="0.2">
      <c r="B402">
        <f>'2019_B2'!A382</f>
        <v>360</v>
      </c>
      <c r="C402" t="str">
        <f>VLOOKUP(B402,[1]Tabelle1!$A$1:$B$68,2,FALSE)</f>
        <v>Uelzen</v>
      </c>
      <c r="D402">
        <f>'2019_B2'!C382</f>
        <v>2013</v>
      </c>
      <c r="E402" s="25">
        <f>'2019_B2'!D382</f>
        <v>13.1</v>
      </c>
      <c r="F402" s="25">
        <f>'2019_B2'!E382</f>
        <v>5.4</v>
      </c>
    </row>
    <row r="403" spans="2:6" x14ac:dyDescent="0.2">
      <c r="B403">
        <f>'2019_B2'!A383</f>
        <v>361</v>
      </c>
      <c r="C403" t="str">
        <f>VLOOKUP(B403,[1]Tabelle1!$A$1:$B$68,2,FALSE)</f>
        <v>Verden</v>
      </c>
      <c r="D403">
        <f>'2019_B2'!C383</f>
        <v>2013</v>
      </c>
      <c r="E403" s="25">
        <f>'2019_B2'!D383</f>
        <v>20.8</v>
      </c>
      <c r="F403" s="25">
        <f>'2019_B2'!E383</f>
        <v>10.7</v>
      </c>
    </row>
    <row r="404" spans="2:6" x14ac:dyDescent="0.2">
      <c r="B404">
        <f>'2019_B2'!A384</f>
        <v>3</v>
      </c>
      <c r="C404" t="str">
        <f>VLOOKUP(B404,[1]Tabelle1!$A$1:$B$68,2,FALSE)</f>
        <v>Stat. Region Lüneburg</v>
      </c>
      <c r="D404">
        <f>'2019_B2'!C384</f>
        <v>2013</v>
      </c>
      <c r="E404" s="25">
        <f>'2019_B2'!D384</f>
        <v>15.7</v>
      </c>
      <c r="F404" s="25">
        <f>'2019_B2'!E384</f>
        <v>7.6</v>
      </c>
    </row>
    <row r="405" spans="2:6" x14ac:dyDescent="0.2">
      <c r="B405">
        <f>'2019_B2'!A385</f>
        <v>401</v>
      </c>
      <c r="C405" t="str">
        <f>VLOOKUP(B405,[1]Tabelle1!$A$1:$B$68,2,FALSE)</f>
        <v>Delmenhorst  Stadt</v>
      </c>
      <c r="D405">
        <f>'2019_B2'!C385</f>
        <v>2013</v>
      </c>
      <c r="E405" s="25">
        <f>'2019_B2'!D385</f>
        <v>26.2</v>
      </c>
      <c r="F405" s="25">
        <f>'2019_B2'!E385</f>
        <v>17.399999999999999</v>
      </c>
    </row>
    <row r="406" spans="2:6" x14ac:dyDescent="0.2">
      <c r="B406">
        <f>'2019_B2'!A386</f>
        <v>402</v>
      </c>
      <c r="C406" t="str">
        <f>VLOOKUP(B406,[1]Tabelle1!$A$1:$B$68,2,FALSE)</f>
        <v>Emden  Stadt</v>
      </c>
      <c r="D406">
        <f>'2019_B2'!C386</f>
        <v>2013</v>
      </c>
      <c r="E406" s="25">
        <f>'2019_B2'!D386</f>
        <v>20.2</v>
      </c>
      <c r="F406" s="25">
        <f>'2019_B2'!E386</f>
        <v>10.4</v>
      </c>
    </row>
    <row r="407" spans="2:6" x14ac:dyDescent="0.2">
      <c r="B407">
        <f>'2019_B2'!A387</f>
        <v>403</v>
      </c>
      <c r="C407" t="str">
        <f>VLOOKUP(B407,[1]Tabelle1!$A$1:$B$68,2,FALSE)</f>
        <v>Oldenburg(Oldb)  Stadt</v>
      </c>
      <c r="D407">
        <f>'2019_B2'!C387</f>
        <v>2013</v>
      </c>
      <c r="E407" s="25">
        <f>'2019_B2'!D387</f>
        <v>25.9</v>
      </c>
      <c r="F407" s="25">
        <f>'2019_B2'!E387</f>
        <v>14.8</v>
      </c>
    </row>
    <row r="408" spans="2:6" x14ac:dyDescent="0.2">
      <c r="B408">
        <f>'2019_B2'!A388</f>
        <v>404</v>
      </c>
      <c r="C408" t="str">
        <f>VLOOKUP(B408,[1]Tabelle1!$A$1:$B$68,2,FALSE)</f>
        <v>Osnabrück  Stadt</v>
      </c>
      <c r="D408">
        <f>'2019_B2'!C388</f>
        <v>2013</v>
      </c>
      <c r="E408" s="25">
        <f>'2019_B2'!D388</f>
        <v>36.9</v>
      </c>
      <c r="F408" s="25">
        <f>'2019_B2'!E388</f>
        <v>22.3</v>
      </c>
    </row>
    <row r="409" spans="2:6" x14ac:dyDescent="0.2">
      <c r="B409">
        <f>'2019_B2'!A389</f>
        <v>405</v>
      </c>
      <c r="C409" t="str">
        <f>VLOOKUP(B409,[1]Tabelle1!$A$1:$B$68,2,FALSE)</f>
        <v>Wilhelmshaven  Stadt</v>
      </c>
      <c r="D409">
        <f>'2019_B2'!C389</f>
        <v>2013</v>
      </c>
      <c r="E409" s="25">
        <f>'2019_B2'!D389</f>
        <v>24.2</v>
      </c>
      <c r="F409" s="25">
        <f>'2019_B2'!E389</f>
        <v>14.8</v>
      </c>
    </row>
    <row r="410" spans="2:6" x14ac:dyDescent="0.2">
      <c r="B410">
        <f>'2019_B2'!A390</f>
        <v>451</v>
      </c>
      <c r="C410" t="str">
        <f>VLOOKUP(B410,[1]Tabelle1!$A$1:$B$68,2,FALSE)</f>
        <v>Ammerland</v>
      </c>
      <c r="D410">
        <f>'2019_B2'!C390</f>
        <v>2013</v>
      </c>
      <c r="E410" s="25">
        <f>'2019_B2'!D390</f>
        <v>12.8</v>
      </c>
      <c r="F410" s="25">
        <f>'2019_B2'!E390</f>
        <v>6.4</v>
      </c>
    </row>
    <row r="411" spans="2:6" x14ac:dyDescent="0.2">
      <c r="B411">
        <f>'2019_B2'!A391</f>
        <v>452</v>
      </c>
      <c r="C411" t="str">
        <f>VLOOKUP(B411,[1]Tabelle1!$A$1:$B$68,2,FALSE)</f>
        <v>Aurich</v>
      </c>
      <c r="D411">
        <f>'2019_B2'!C391</f>
        <v>2013</v>
      </c>
      <c r="E411" s="25">
        <f>'2019_B2'!D391</f>
        <v>12.5</v>
      </c>
      <c r="F411" s="25">
        <f>'2019_B2'!E391</f>
        <v>7.1</v>
      </c>
    </row>
    <row r="412" spans="2:6" x14ac:dyDescent="0.2">
      <c r="B412">
        <f>'2019_B2'!A392</f>
        <v>453</v>
      </c>
      <c r="C412" t="str">
        <f>VLOOKUP(B412,[1]Tabelle1!$A$1:$B$68,2,FALSE)</f>
        <v>Cloppenburg</v>
      </c>
      <c r="D412">
        <f>'2019_B2'!C392</f>
        <v>2013</v>
      </c>
      <c r="E412" s="25">
        <f>'2019_B2'!D392</f>
        <v>30</v>
      </c>
      <c r="F412" s="25">
        <f>'2019_B2'!E392</f>
        <v>12.5</v>
      </c>
    </row>
    <row r="413" spans="2:6" x14ac:dyDescent="0.2">
      <c r="B413">
        <f>'2019_B2'!A393</f>
        <v>454</v>
      </c>
      <c r="C413" t="str">
        <f>VLOOKUP(B413,[1]Tabelle1!$A$1:$B$68,2,FALSE)</f>
        <v>Emsland</v>
      </c>
      <c r="D413">
        <f>'2019_B2'!C393</f>
        <v>2013</v>
      </c>
      <c r="E413" s="25">
        <f>'2019_B2'!D393</f>
        <v>18.100000000000001</v>
      </c>
      <c r="F413" s="25">
        <f>'2019_B2'!E393</f>
        <v>9</v>
      </c>
    </row>
    <row r="414" spans="2:6" x14ac:dyDescent="0.2">
      <c r="B414">
        <f>'2019_B2'!A394</f>
        <v>455</v>
      </c>
      <c r="C414" t="str">
        <f>VLOOKUP(B414,[1]Tabelle1!$A$1:$B$68,2,FALSE)</f>
        <v>Friesland</v>
      </c>
      <c r="D414">
        <f>'2019_B2'!C394</f>
        <v>2013</v>
      </c>
      <c r="E414" s="25">
        <f>'2019_B2'!D394</f>
        <v>9.6</v>
      </c>
      <c r="F414" s="25">
        <f>'2019_B2'!E394</f>
        <v>4.7</v>
      </c>
    </row>
    <row r="415" spans="2:6" x14ac:dyDescent="0.2">
      <c r="B415">
        <f>'2019_B2'!A395</f>
        <v>456</v>
      </c>
      <c r="C415" t="str">
        <f>VLOOKUP(B415,[1]Tabelle1!$A$1:$B$68,2,FALSE)</f>
        <v>Grafschaft Bentheim</v>
      </c>
      <c r="D415">
        <f>'2019_B2'!C395</f>
        <v>2013</v>
      </c>
      <c r="E415" s="25">
        <f>'2019_B2'!D395</f>
        <v>24.5</v>
      </c>
      <c r="F415" s="25">
        <f>'2019_B2'!E395</f>
        <v>15.1</v>
      </c>
    </row>
    <row r="416" spans="2:6" x14ac:dyDescent="0.2">
      <c r="B416">
        <f>'2019_B2'!A396</f>
        <v>457</v>
      </c>
      <c r="C416" t="str">
        <f>VLOOKUP(B416,[1]Tabelle1!$A$1:$B$68,2,FALSE)</f>
        <v>Leer</v>
      </c>
      <c r="D416">
        <f>'2019_B2'!C396</f>
        <v>2013</v>
      </c>
      <c r="E416" s="25">
        <f>'2019_B2'!D396</f>
        <v>14</v>
      </c>
      <c r="F416" s="25">
        <f>'2019_B2'!E396</f>
        <v>6.6</v>
      </c>
    </row>
    <row r="417" spans="2:6" x14ac:dyDescent="0.2">
      <c r="B417">
        <f>'2019_B2'!A397</f>
        <v>458</v>
      </c>
      <c r="C417" t="str">
        <f>VLOOKUP(B417,[1]Tabelle1!$A$1:$B$68,2,FALSE)</f>
        <v>Oldenburg</v>
      </c>
      <c r="D417">
        <f>'2019_B2'!C397</f>
        <v>2013</v>
      </c>
      <c r="E417" s="25">
        <f>'2019_B2'!D397</f>
        <v>13.6</v>
      </c>
      <c r="F417" s="25">
        <f>'2019_B2'!E397</f>
        <v>7.1</v>
      </c>
    </row>
    <row r="418" spans="2:6" x14ac:dyDescent="0.2">
      <c r="B418">
        <f>'2019_B2'!A398</f>
        <v>459</v>
      </c>
      <c r="C418" t="str">
        <f>VLOOKUP(B418,[1]Tabelle1!$A$1:$B$68,2,FALSE)</f>
        <v>Osnabrück</v>
      </c>
      <c r="D418">
        <f>'2019_B2'!C398</f>
        <v>2013</v>
      </c>
      <c r="E418" s="25">
        <f>'2019_B2'!D398</f>
        <v>21.5</v>
      </c>
      <c r="F418" s="25">
        <f>'2019_B2'!E398</f>
        <v>11.3</v>
      </c>
    </row>
    <row r="419" spans="2:6" x14ac:dyDescent="0.2">
      <c r="B419">
        <f>'2019_B2'!A399</f>
        <v>460</v>
      </c>
      <c r="C419" t="str">
        <f>VLOOKUP(B419,[1]Tabelle1!$A$1:$B$68,2,FALSE)</f>
        <v>Vechta</v>
      </c>
      <c r="D419">
        <f>'2019_B2'!C399</f>
        <v>2013</v>
      </c>
      <c r="E419" s="25">
        <f>'2019_B2'!D399</f>
        <v>29.4</v>
      </c>
      <c r="F419" s="25">
        <f>'2019_B2'!E399</f>
        <v>15.5</v>
      </c>
    </row>
    <row r="420" spans="2:6" x14ac:dyDescent="0.2">
      <c r="B420">
        <f>'2019_B2'!A400</f>
        <v>461</v>
      </c>
      <c r="C420" t="str">
        <f>VLOOKUP(B420,[1]Tabelle1!$A$1:$B$68,2,FALSE)</f>
        <v>Wesermarsch</v>
      </c>
      <c r="D420">
        <f>'2019_B2'!C400</f>
        <v>2013</v>
      </c>
      <c r="E420" s="25">
        <f>'2019_B2'!D400</f>
        <v>20.8</v>
      </c>
      <c r="F420" s="25">
        <f>'2019_B2'!E400</f>
        <v>10.1</v>
      </c>
    </row>
    <row r="421" spans="2:6" x14ac:dyDescent="0.2">
      <c r="B421">
        <f>'2019_B2'!A401</f>
        <v>462</v>
      </c>
      <c r="C421" t="str">
        <f>VLOOKUP(B421,[1]Tabelle1!$A$1:$B$68,2,FALSE)</f>
        <v>Wittmund</v>
      </c>
      <c r="D421">
        <f>'2019_B2'!C401</f>
        <v>2013</v>
      </c>
      <c r="E421" s="25">
        <f>'2019_B2'!D401</f>
        <v>10.6</v>
      </c>
      <c r="F421" s="25">
        <f>'2019_B2'!E401</f>
        <v>2.5</v>
      </c>
    </row>
    <row r="422" spans="2:6" x14ac:dyDescent="0.2">
      <c r="B422">
        <f>'2019_B2'!A402</f>
        <v>4</v>
      </c>
      <c r="C422" t="str">
        <f>VLOOKUP(B422,[1]Tabelle1!$A$1:$B$68,2,FALSE)</f>
        <v>Stat. Region Weser-Ems</v>
      </c>
      <c r="D422">
        <f>'2019_B2'!C402</f>
        <v>2013</v>
      </c>
      <c r="E422" s="25">
        <f>'2019_B2'!D402</f>
        <v>21.2</v>
      </c>
      <c r="F422" s="25">
        <f>'2019_B2'!E402</f>
        <v>11.2</v>
      </c>
    </row>
    <row r="423" spans="2:6" x14ac:dyDescent="0.2">
      <c r="B423">
        <f>'2019_B2'!A403</f>
        <v>0</v>
      </c>
      <c r="C423" t="str">
        <f>VLOOKUP(B423,[1]Tabelle1!$A$1:$B$68,2,FALSE)</f>
        <v>Niedersachsen</v>
      </c>
      <c r="D423">
        <f>'2019_B2'!C403</f>
        <v>2013</v>
      </c>
      <c r="E423" s="25">
        <f>'2019_B2'!D403</f>
        <v>22.2</v>
      </c>
      <c r="F423" s="25">
        <f>'2019_B2'!E403</f>
        <v>12</v>
      </c>
    </row>
    <row r="424" spans="2:6" x14ac:dyDescent="0.2">
      <c r="B424">
        <f>'2019_B2'!A404</f>
        <v>101</v>
      </c>
      <c r="C424" t="str">
        <f>VLOOKUP(B424,[1]Tabelle1!$A$1:$B$68,2,FALSE)</f>
        <v>Braunschweig  Stadt</v>
      </c>
      <c r="D424">
        <f>'2019_B2'!C404</f>
        <v>2012</v>
      </c>
      <c r="E424" s="25">
        <f>'2019_B2'!D404</f>
        <v>30</v>
      </c>
      <c r="F424" s="25">
        <f>'2019_B2'!E404</f>
        <v>15</v>
      </c>
    </row>
    <row r="425" spans="2:6" x14ac:dyDescent="0.2">
      <c r="B425">
        <f>'2019_B2'!A405</f>
        <v>102</v>
      </c>
      <c r="C425" t="str">
        <f>VLOOKUP(B425,[1]Tabelle1!$A$1:$B$68,2,FALSE)</f>
        <v>Salzgitter  Stadt</v>
      </c>
      <c r="D425">
        <f>'2019_B2'!C405</f>
        <v>2012</v>
      </c>
      <c r="E425" s="25">
        <f>'2019_B2'!D405</f>
        <v>41.8</v>
      </c>
      <c r="F425" s="25">
        <f>'2019_B2'!E405</f>
        <v>30.8</v>
      </c>
    </row>
    <row r="426" spans="2:6" x14ac:dyDescent="0.2">
      <c r="B426">
        <f>'2019_B2'!A406</f>
        <v>103</v>
      </c>
      <c r="C426" t="str">
        <f>VLOOKUP(B426,[1]Tabelle1!$A$1:$B$68,2,FALSE)</f>
        <v>Wolfsburg  Stadt</v>
      </c>
      <c r="D426">
        <f>'2019_B2'!C406</f>
        <v>2012</v>
      </c>
      <c r="E426" s="25">
        <f>'2019_B2'!D406</f>
        <v>34.299999999999997</v>
      </c>
      <c r="F426" s="25">
        <f>'2019_B2'!E406</f>
        <v>18.5</v>
      </c>
    </row>
    <row r="427" spans="2:6" x14ac:dyDescent="0.2">
      <c r="B427">
        <f>'2019_B2'!A407</f>
        <v>151</v>
      </c>
      <c r="C427" t="str">
        <f>VLOOKUP(B427,[1]Tabelle1!$A$1:$B$68,2,FALSE)</f>
        <v>Gifhorn</v>
      </c>
      <c r="D427">
        <f>'2019_B2'!C407</f>
        <v>2012</v>
      </c>
      <c r="E427" s="25">
        <f>'2019_B2'!D407</f>
        <v>17.100000000000001</v>
      </c>
      <c r="F427" s="25">
        <f>'2019_B2'!E407</f>
        <v>10.8</v>
      </c>
    </row>
    <row r="428" spans="2:6" x14ac:dyDescent="0.2">
      <c r="B428">
        <f>'2019_B2'!A408</f>
        <v>152</v>
      </c>
      <c r="C428" t="str">
        <f>VLOOKUP(B428,[1]Tabelle1!$A$1:$B$68,2,FALSE)</f>
        <v>Göttingen</v>
      </c>
      <c r="D428">
        <f>'2019_B2'!C408</f>
        <v>2012</v>
      </c>
      <c r="E428" s="25">
        <f>'2019_B2'!D408</f>
        <v>23.9</v>
      </c>
      <c r="F428" s="25">
        <f>'2019_B2'!E408</f>
        <v>15.2</v>
      </c>
    </row>
    <row r="429" spans="2:6" x14ac:dyDescent="0.2">
      <c r="B429">
        <f>'2019_B2'!A411</f>
        <v>153</v>
      </c>
      <c r="C429" t="str">
        <f>VLOOKUP(B429,[1]Tabelle1!$A$1:$B$68,2,FALSE)</f>
        <v>Goslar</v>
      </c>
      <c r="D429">
        <f>'2019_B2'!C411</f>
        <v>2012</v>
      </c>
      <c r="E429" s="25">
        <f>'2019_B2'!D411</f>
        <v>17.600000000000001</v>
      </c>
      <c r="F429" s="25">
        <f>'2019_B2'!E411</f>
        <v>9.6999999999999993</v>
      </c>
    </row>
    <row r="430" spans="2:6" x14ac:dyDescent="0.2">
      <c r="B430">
        <f>'2019_B2'!A412</f>
        <v>154</v>
      </c>
      <c r="C430" t="str">
        <f>VLOOKUP(B430,[1]Tabelle1!$A$1:$B$68,2,FALSE)</f>
        <v>Helmstedt</v>
      </c>
      <c r="D430">
        <f>'2019_B2'!C412</f>
        <v>2012</v>
      </c>
      <c r="E430" s="25">
        <f>'2019_B2'!D412</f>
        <v>9.9</v>
      </c>
      <c r="F430" s="25">
        <f>'2019_B2'!E412</f>
        <v>3.9</v>
      </c>
    </row>
    <row r="431" spans="2:6" x14ac:dyDescent="0.2">
      <c r="B431">
        <f>'2019_B2'!A413</f>
        <v>155</v>
      </c>
      <c r="C431" t="str">
        <f>VLOOKUP(B431,[1]Tabelle1!$A$1:$B$68,2,FALSE)</f>
        <v>Northeim</v>
      </c>
      <c r="D431">
        <f>'2019_B2'!C413</f>
        <v>2012</v>
      </c>
      <c r="E431" s="25">
        <f>'2019_B2'!D413</f>
        <v>16.2</v>
      </c>
      <c r="F431" s="25">
        <f>'2019_B2'!E413</f>
        <v>9.4</v>
      </c>
    </row>
    <row r="432" spans="2:6" x14ac:dyDescent="0.2">
      <c r="B432">
        <f>'2019_B2'!A414</f>
        <v>156</v>
      </c>
      <c r="C432" t="str">
        <f>VLOOKUP(B432,[1]Tabelle1!$A$1:$B$68,2,FALSE)</f>
        <v>Osterode</v>
      </c>
      <c r="D432">
        <f>'2019_B2'!C414</f>
        <v>2012</v>
      </c>
      <c r="E432" s="25">
        <f>'2019_B2'!D414</f>
        <v>16.5</v>
      </c>
      <c r="F432" s="25">
        <f>'2019_B2'!E414</f>
        <v>6.7</v>
      </c>
    </row>
    <row r="433" spans="2:6" x14ac:dyDescent="0.2">
      <c r="B433">
        <f>'2019_B2'!A415</f>
        <v>157</v>
      </c>
      <c r="C433" t="str">
        <f>VLOOKUP(B433,[1]Tabelle1!$A$1:$B$68,2,FALSE)</f>
        <v>Peine</v>
      </c>
      <c r="D433">
        <f>'2019_B2'!C415</f>
        <v>2012</v>
      </c>
      <c r="E433" s="25">
        <f>'2019_B2'!D415</f>
        <v>19.7</v>
      </c>
      <c r="F433" s="25">
        <f>'2019_B2'!E415</f>
        <v>24.4</v>
      </c>
    </row>
    <row r="434" spans="2:6" x14ac:dyDescent="0.2">
      <c r="B434">
        <f>'2019_B2'!A416</f>
        <v>158</v>
      </c>
      <c r="C434" t="str">
        <f>VLOOKUP(B434,[1]Tabelle1!$A$1:$B$68,2,FALSE)</f>
        <v>Wolfenbüttel</v>
      </c>
      <c r="D434">
        <f>'2019_B2'!C416</f>
        <v>2012</v>
      </c>
      <c r="E434" s="25">
        <f>'2019_B2'!D416</f>
        <v>13.3</v>
      </c>
      <c r="F434" s="25">
        <f>'2019_B2'!E416</f>
        <v>6.6</v>
      </c>
    </row>
    <row r="435" spans="2:6" x14ac:dyDescent="0.2">
      <c r="B435">
        <f>'2019_B2'!A417</f>
        <v>1</v>
      </c>
      <c r="C435" t="str">
        <f>VLOOKUP(B435,[1]Tabelle1!$A$1:$B$68,2,FALSE)</f>
        <v>Stat. Region Braunschweig</v>
      </c>
      <c r="D435">
        <f>'2019_B2'!C417</f>
        <v>2012</v>
      </c>
      <c r="E435" s="25">
        <f>'2019_B2'!D417</f>
        <v>22.8</v>
      </c>
      <c r="F435" s="25">
        <f>'2019_B2'!E417</f>
        <v>14.2</v>
      </c>
    </row>
    <row r="436" spans="2:6" x14ac:dyDescent="0.2">
      <c r="B436">
        <f>'2019_B2'!A418</f>
        <v>241</v>
      </c>
      <c r="C436" t="str">
        <f>VLOOKUP(B436,[1]Tabelle1!$A$1:$B$68,2,FALSE)</f>
        <v>Hannover  Region</v>
      </c>
      <c r="D436">
        <f>'2019_B2'!C418</f>
        <v>2012</v>
      </c>
      <c r="E436" s="25">
        <f>'2019_B2'!D418</f>
        <v>34.6</v>
      </c>
      <c r="F436" s="25">
        <f>'2019_B2'!E418</f>
        <v>20.2</v>
      </c>
    </row>
    <row r="437" spans="2:6" x14ac:dyDescent="0.2">
      <c r="B437">
        <f>'2019_B2'!A419</f>
        <v>241001</v>
      </c>
      <c r="C437" t="str">
        <f>VLOOKUP(B437,[1]Tabelle1!$A$1:$B$68,2,FALSE)</f>
        <v>dav. Hannover  Lhst.</v>
      </c>
      <c r="D437">
        <f>'2019_B2'!C419</f>
        <v>2012</v>
      </c>
      <c r="E437" s="25">
        <f>'2019_B2'!D419</f>
        <v>44</v>
      </c>
      <c r="F437" s="25">
        <f>'2019_B2'!E419</f>
        <v>28.7</v>
      </c>
    </row>
    <row r="438" spans="2:6" x14ac:dyDescent="0.2">
      <c r="B438">
        <f>'2019_B2'!A421</f>
        <v>251</v>
      </c>
      <c r="C438" t="str">
        <f>VLOOKUP(B438,[1]Tabelle1!$A$1:$B$68,2,FALSE)</f>
        <v>Diepholz</v>
      </c>
      <c r="D438">
        <f>'2019_B2'!C421</f>
        <v>2012</v>
      </c>
      <c r="E438" s="25">
        <f>'2019_B2'!D421</f>
        <v>18.399999999999999</v>
      </c>
      <c r="F438" s="25">
        <f>'2019_B2'!E421</f>
        <v>10.5</v>
      </c>
    </row>
    <row r="439" spans="2:6" x14ac:dyDescent="0.2">
      <c r="B439">
        <f>'2019_B2'!A422</f>
        <v>252</v>
      </c>
      <c r="C439" t="str">
        <f>VLOOKUP(B439,[1]Tabelle1!$A$1:$B$68,2,FALSE)</f>
        <v>Hameln-Pyrmont</v>
      </c>
      <c r="D439">
        <f>'2019_B2'!C422</f>
        <v>2012</v>
      </c>
      <c r="E439" s="25">
        <f>'2019_B2'!D422</f>
        <v>23</v>
      </c>
      <c r="F439" s="25">
        <f>'2019_B2'!E422</f>
        <v>11</v>
      </c>
    </row>
    <row r="440" spans="2:6" x14ac:dyDescent="0.2">
      <c r="B440">
        <f>'2019_B2'!A423</f>
        <v>254</v>
      </c>
      <c r="C440" t="str">
        <f>VLOOKUP(B440,[1]Tabelle1!$A$1:$B$68,2,FALSE)</f>
        <v>Hildesheim</v>
      </c>
      <c r="D440">
        <f>'2019_B2'!C423</f>
        <v>2012</v>
      </c>
      <c r="E440" s="25">
        <f>'2019_B2'!D423</f>
        <v>20.399999999999999</v>
      </c>
      <c r="F440" s="25">
        <f>'2019_B2'!E423</f>
        <v>11.3</v>
      </c>
    </row>
    <row r="441" spans="2:6" x14ac:dyDescent="0.2">
      <c r="B441">
        <f>'2019_B2'!A426</f>
        <v>255</v>
      </c>
      <c r="C441" t="str">
        <f>VLOOKUP(B441,[1]Tabelle1!$A$1:$B$68,2,FALSE)</f>
        <v>Holzminden</v>
      </c>
      <c r="D441">
        <f>'2019_B2'!C426</f>
        <v>2012</v>
      </c>
      <c r="E441" s="25">
        <f>'2019_B2'!D426</f>
        <v>23.7</v>
      </c>
      <c r="F441" s="25">
        <f>'2019_B2'!E426</f>
        <v>12</v>
      </c>
    </row>
    <row r="442" spans="2:6" x14ac:dyDescent="0.2">
      <c r="B442">
        <f>'2019_B2'!A427</f>
        <v>256</v>
      </c>
      <c r="C442" t="str">
        <f>VLOOKUP(B442,[1]Tabelle1!$A$1:$B$68,2,FALSE)</f>
        <v>Nienburg (Weser)</v>
      </c>
      <c r="D442">
        <f>'2019_B2'!C427</f>
        <v>2012</v>
      </c>
      <c r="E442" s="25">
        <f>'2019_B2'!D427</f>
        <v>22.7</v>
      </c>
      <c r="F442" s="25">
        <f>'2019_B2'!E427</f>
        <v>8.8000000000000007</v>
      </c>
    </row>
    <row r="443" spans="2:6" x14ac:dyDescent="0.2">
      <c r="B443">
        <f>'2019_B2'!A428</f>
        <v>257</v>
      </c>
      <c r="C443" t="str">
        <f>VLOOKUP(B443,[1]Tabelle1!$A$1:$B$68,2,FALSE)</f>
        <v>Schaumburg</v>
      </c>
      <c r="D443">
        <f>'2019_B2'!C428</f>
        <v>2012</v>
      </c>
      <c r="E443" s="25">
        <f>'2019_B2'!D428</f>
        <v>21.7</v>
      </c>
      <c r="F443" s="25">
        <f>'2019_B2'!E428</f>
        <v>8.6999999999999993</v>
      </c>
    </row>
    <row r="444" spans="2:6" x14ac:dyDescent="0.2">
      <c r="B444">
        <f>'2019_B2'!A429</f>
        <v>2</v>
      </c>
      <c r="C444" t="str">
        <f>VLOOKUP(B444,[1]Tabelle1!$A$1:$B$68,2,FALSE)</f>
        <v>Stat. Region Hannover</v>
      </c>
      <c r="D444">
        <f>'2019_B2'!C429</f>
        <v>2012</v>
      </c>
      <c r="E444" s="25">
        <f>'2019_B2'!D429</f>
        <v>28.6</v>
      </c>
      <c r="F444" s="25">
        <f>'2019_B2'!E429</f>
        <v>15.9</v>
      </c>
    </row>
    <row r="445" spans="2:6" x14ac:dyDescent="0.2">
      <c r="B445">
        <f>'2019_B2'!A430</f>
        <v>351</v>
      </c>
      <c r="C445" t="str">
        <f>VLOOKUP(B445,[1]Tabelle1!$A$1:$B$68,2,FALSE)</f>
        <v>Celle</v>
      </c>
      <c r="D445">
        <f>'2019_B2'!C430</f>
        <v>2012</v>
      </c>
      <c r="E445" s="25">
        <f>'2019_B2'!D430</f>
        <v>13</v>
      </c>
      <c r="F445" s="25">
        <f>'2019_B2'!E430</f>
        <v>8</v>
      </c>
    </row>
    <row r="446" spans="2:6" x14ac:dyDescent="0.2">
      <c r="B446">
        <f>'2019_B2'!A431</f>
        <v>352</v>
      </c>
      <c r="C446" t="str">
        <f>VLOOKUP(B446,[1]Tabelle1!$A$1:$B$68,2,FALSE)</f>
        <v>Cuxhaven</v>
      </c>
      <c r="D446">
        <f>'2019_B2'!C431</f>
        <v>2012</v>
      </c>
      <c r="E446" s="25">
        <f>'2019_B2'!D431</f>
        <v>15</v>
      </c>
      <c r="F446" s="25">
        <f>'2019_B2'!E431</f>
        <v>6.8</v>
      </c>
    </row>
    <row r="447" spans="2:6" x14ac:dyDescent="0.2">
      <c r="B447">
        <f>'2019_B2'!A432</f>
        <v>353</v>
      </c>
      <c r="C447" t="str">
        <f>VLOOKUP(B447,[1]Tabelle1!$A$1:$B$68,2,FALSE)</f>
        <v>Harburg</v>
      </c>
      <c r="D447">
        <f>'2019_B2'!C432</f>
        <v>2012</v>
      </c>
      <c r="E447" s="25">
        <f>'2019_B2'!D432</f>
        <v>17.899999999999999</v>
      </c>
      <c r="F447" s="25">
        <f>'2019_B2'!E432</f>
        <v>8.1999999999999993</v>
      </c>
    </row>
    <row r="448" spans="2:6" x14ac:dyDescent="0.2">
      <c r="B448">
        <f>'2019_B2'!A433</f>
        <v>354</v>
      </c>
      <c r="C448" t="str">
        <f>VLOOKUP(B448,[1]Tabelle1!$A$1:$B$68,2,FALSE)</f>
        <v>Lüchow-Dannenberg</v>
      </c>
      <c r="D448">
        <f>'2019_B2'!C433</f>
        <v>2012</v>
      </c>
      <c r="E448" s="25">
        <f>'2019_B2'!D433</f>
        <v>10.7</v>
      </c>
      <c r="F448" s="25">
        <f>'2019_B2'!E433</f>
        <v>6</v>
      </c>
    </row>
    <row r="449" spans="2:6" x14ac:dyDescent="0.2">
      <c r="B449">
        <f>'2019_B2'!A434</f>
        <v>355</v>
      </c>
      <c r="C449" t="str">
        <f>VLOOKUP(B449,[1]Tabelle1!$A$1:$B$68,2,FALSE)</f>
        <v>Lüneburg</v>
      </c>
      <c r="D449">
        <f>'2019_B2'!C434</f>
        <v>2012</v>
      </c>
      <c r="E449" s="25">
        <f>'2019_B2'!D434</f>
        <v>16.7</v>
      </c>
      <c r="F449" s="25">
        <f>'2019_B2'!E434</f>
        <v>8.9</v>
      </c>
    </row>
    <row r="450" spans="2:6" x14ac:dyDescent="0.2">
      <c r="B450">
        <f>'2019_B2'!A435</f>
        <v>356</v>
      </c>
      <c r="C450" t="str">
        <f>VLOOKUP(B450,[1]Tabelle1!$A$1:$B$68,2,FALSE)</f>
        <v>Osterholz</v>
      </c>
      <c r="D450">
        <f>'2019_B2'!C435</f>
        <v>2012</v>
      </c>
      <c r="E450" s="25">
        <f>'2019_B2'!D435</f>
        <v>13.3</v>
      </c>
      <c r="F450" s="25">
        <f>'2019_B2'!E435</f>
        <v>6.5</v>
      </c>
    </row>
    <row r="451" spans="2:6" x14ac:dyDescent="0.2">
      <c r="B451">
        <f>'2019_B2'!A436</f>
        <v>357</v>
      </c>
      <c r="C451" t="str">
        <f>VLOOKUP(B451,[1]Tabelle1!$A$1:$B$68,2,FALSE)</f>
        <v>Rotenburg (Wümme)</v>
      </c>
      <c r="D451">
        <f>'2019_B2'!C436</f>
        <v>2012</v>
      </c>
      <c r="E451" s="25">
        <f>'2019_B2'!D436</f>
        <v>14.5</v>
      </c>
      <c r="F451" s="25">
        <f>'2019_B2'!E436</f>
        <v>5.2</v>
      </c>
    </row>
    <row r="452" spans="2:6" x14ac:dyDescent="0.2">
      <c r="B452">
        <f>'2019_B2'!A437</f>
        <v>358</v>
      </c>
      <c r="C452" t="str">
        <f>VLOOKUP(B452,[1]Tabelle1!$A$1:$B$68,2,FALSE)</f>
        <v>Heidekreis</v>
      </c>
      <c r="D452">
        <f>'2019_B2'!C437</f>
        <v>2012</v>
      </c>
      <c r="E452" s="25">
        <f>'2019_B2'!D437</f>
        <v>16.399999999999999</v>
      </c>
      <c r="F452" s="25">
        <f>'2019_B2'!E437</f>
        <v>7.8</v>
      </c>
    </row>
    <row r="453" spans="2:6" x14ac:dyDescent="0.2">
      <c r="B453">
        <f>'2019_B2'!A438</f>
        <v>359</v>
      </c>
      <c r="C453" t="str">
        <f>VLOOKUP(B453,[1]Tabelle1!$A$1:$B$68,2,FALSE)</f>
        <v>Stade</v>
      </c>
      <c r="D453">
        <f>'2019_B2'!C438</f>
        <v>2012</v>
      </c>
      <c r="E453" s="25">
        <f>'2019_B2'!D438</f>
        <v>19.100000000000001</v>
      </c>
      <c r="F453" s="25">
        <f>'2019_B2'!E438</f>
        <v>10.199999999999999</v>
      </c>
    </row>
    <row r="454" spans="2:6" x14ac:dyDescent="0.2">
      <c r="B454">
        <f>'2019_B2'!A439</f>
        <v>360</v>
      </c>
      <c r="C454" t="str">
        <f>VLOOKUP(B454,[1]Tabelle1!$A$1:$B$68,2,FALSE)</f>
        <v>Uelzen</v>
      </c>
      <c r="D454">
        <f>'2019_B2'!C439</f>
        <v>2012</v>
      </c>
      <c r="E454" s="25">
        <f>'2019_B2'!D439</f>
        <v>14.5</v>
      </c>
      <c r="F454" s="25">
        <f>'2019_B2'!E439</f>
        <v>5.3</v>
      </c>
    </row>
    <row r="455" spans="2:6" x14ac:dyDescent="0.2">
      <c r="B455">
        <f>'2019_B2'!A440</f>
        <v>361</v>
      </c>
      <c r="C455" t="str">
        <f>VLOOKUP(B455,[1]Tabelle1!$A$1:$B$68,2,FALSE)</f>
        <v>Verden</v>
      </c>
      <c r="D455">
        <f>'2019_B2'!C440</f>
        <v>2012</v>
      </c>
      <c r="E455" s="25">
        <f>'2019_B2'!D440</f>
        <v>23.4</v>
      </c>
      <c r="F455" s="25">
        <f>'2019_B2'!E440</f>
        <v>12.3</v>
      </c>
    </row>
    <row r="456" spans="2:6" x14ac:dyDescent="0.2">
      <c r="B456">
        <f>'2019_B2'!A441</f>
        <v>3</v>
      </c>
      <c r="C456" t="str">
        <f>VLOOKUP(B456,[1]Tabelle1!$A$1:$B$68,2,FALSE)</f>
        <v>Stat. Region Lüneburg</v>
      </c>
      <c r="D456">
        <f>'2019_B2'!C441</f>
        <v>2012</v>
      </c>
      <c r="E456" s="25">
        <f>'2019_B2'!D441</f>
        <v>16.399999999999999</v>
      </c>
      <c r="F456" s="25">
        <f>'2019_B2'!E441</f>
        <v>8</v>
      </c>
    </row>
    <row r="457" spans="2:6" x14ac:dyDescent="0.2">
      <c r="B457">
        <f>'2019_B2'!A442</f>
        <v>401</v>
      </c>
      <c r="C457" t="str">
        <f>VLOOKUP(B457,[1]Tabelle1!$A$1:$B$68,2,FALSE)</f>
        <v>Delmenhorst  Stadt</v>
      </c>
      <c r="D457">
        <f>'2019_B2'!C442</f>
        <v>2012</v>
      </c>
      <c r="E457" s="25">
        <f>'2019_B2'!D442</f>
        <v>33.6</v>
      </c>
      <c r="F457" s="25">
        <f>'2019_B2'!E442</f>
        <v>23.3</v>
      </c>
    </row>
    <row r="458" spans="2:6" x14ac:dyDescent="0.2">
      <c r="B458">
        <f>'2019_B2'!A443</f>
        <v>402</v>
      </c>
      <c r="C458" t="str">
        <f>VLOOKUP(B458,[1]Tabelle1!$A$1:$B$68,2,FALSE)</f>
        <v>Emden  Stadt</v>
      </c>
      <c r="D458">
        <f>'2019_B2'!C443</f>
        <v>2012</v>
      </c>
      <c r="E458" s="25">
        <f>'2019_B2'!D443</f>
        <v>20.8</v>
      </c>
      <c r="F458" s="25">
        <f>'2019_B2'!E443</f>
        <v>12.3</v>
      </c>
    </row>
    <row r="459" spans="2:6" x14ac:dyDescent="0.2">
      <c r="B459">
        <f>'2019_B2'!A444</f>
        <v>403</v>
      </c>
      <c r="C459" t="str">
        <f>VLOOKUP(B459,[1]Tabelle1!$A$1:$B$68,2,FALSE)</f>
        <v>Oldenburg(Oldb)  Stadt</v>
      </c>
      <c r="D459">
        <f>'2019_B2'!C444</f>
        <v>2012</v>
      </c>
      <c r="E459" s="25">
        <f>'2019_B2'!D444</f>
        <v>27.2</v>
      </c>
      <c r="F459" s="25">
        <f>'2019_B2'!E444</f>
        <v>15.9</v>
      </c>
    </row>
    <row r="460" spans="2:6" x14ac:dyDescent="0.2">
      <c r="B460">
        <f>'2019_B2'!A445</f>
        <v>404</v>
      </c>
      <c r="C460" t="str">
        <f>VLOOKUP(B460,[1]Tabelle1!$A$1:$B$68,2,FALSE)</f>
        <v>Osnabrück  Stadt</v>
      </c>
      <c r="D460">
        <f>'2019_B2'!C445</f>
        <v>2012</v>
      </c>
      <c r="E460" s="25">
        <f>'2019_B2'!D445</f>
        <v>37.6</v>
      </c>
      <c r="F460" s="25">
        <f>'2019_B2'!E445</f>
        <v>22.5</v>
      </c>
    </row>
    <row r="461" spans="2:6" x14ac:dyDescent="0.2">
      <c r="B461">
        <f>'2019_B2'!A446</f>
        <v>405</v>
      </c>
      <c r="C461" t="str">
        <f>VLOOKUP(B461,[1]Tabelle1!$A$1:$B$68,2,FALSE)</f>
        <v>Wilhelmshaven  Stadt</v>
      </c>
      <c r="D461">
        <f>'2019_B2'!C446</f>
        <v>2012</v>
      </c>
      <c r="E461" s="25">
        <f>'2019_B2'!D446</f>
        <v>26.8</v>
      </c>
      <c r="F461" s="25">
        <f>'2019_B2'!E446</f>
        <v>15.7</v>
      </c>
    </row>
    <row r="462" spans="2:6" x14ac:dyDescent="0.2">
      <c r="B462">
        <f>'2019_B2'!A447</f>
        <v>451</v>
      </c>
      <c r="C462" t="str">
        <f>VLOOKUP(B462,[1]Tabelle1!$A$1:$B$68,2,FALSE)</f>
        <v>Ammerland</v>
      </c>
      <c r="D462">
        <f>'2019_B2'!C447</f>
        <v>2012</v>
      </c>
      <c r="E462" s="25">
        <f>'2019_B2'!D447</f>
        <v>14.1</v>
      </c>
      <c r="F462" s="25">
        <f>'2019_B2'!E447</f>
        <v>7.1</v>
      </c>
    </row>
    <row r="463" spans="2:6" x14ac:dyDescent="0.2">
      <c r="B463">
        <f>'2019_B2'!A448</f>
        <v>452</v>
      </c>
      <c r="C463" t="str">
        <f>VLOOKUP(B463,[1]Tabelle1!$A$1:$B$68,2,FALSE)</f>
        <v>Aurich</v>
      </c>
      <c r="D463">
        <f>'2019_B2'!C448</f>
        <v>2012</v>
      </c>
      <c r="E463" s="25">
        <f>'2019_B2'!D448</f>
        <v>12.8</v>
      </c>
      <c r="F463" s="25">
        <f>'2019_B2'!E448</f>
        <v>6.6</v>
      </c>
    </row>
    <row r="464" spans="2:6" x14ac:dyDescent="0.2">
      <c r="B464">
        <f>'2019_B2'!A449</f>
        <v>453</v>
      </c>
      <c r="C464" t="str">
        <f>VLOOKUP(B464,[1]Tabelle1!$A$1:$B$68,2,FALSE)</f>
        <v>Cloppenburg</v>
      </c>
      <c r="D464">
        <f>'2019_B2'!C449</f>
        <v>2012</v>
      </c>
      <c r="E464" s="25">
        <f>'2019_B2'!D449</f>
        <v>28.1</v>
      </c>
      <c r="F464" s="25">
        <f>'2019_B2'!E449</f>
        <v>13.4</v>
      </c>
    </row>
    <row r="465" spans="2:6" x14ac:dyDescent="0.2">
      <c r="B465">
        <f>'2019_B2'!A450</f>
        <v>454</v>
      </c>
      <c r="C465" t="str">
        <f>VLOOKUP(B465,[1]Tabelle1!$A$1:$B$68,2,FALSE)</f>
        <v>Emsland</v>
      </c>
      <c r="D465">
        <f>'2019_B2'!C450</f>
        <v>2012</v>
      </c>
      <c r="E465" s="25">
        <f>'2019_B2'!D450</f>
        <v>19.600000000000001</v>
      </c>
      <c r="F465" s="25">
        <f>'2019_B2'!E450</f>
        <v>9.3000000000000007</v>
      </c>
    </row>
    <row r="466" spans="2:6" x14ac:dyDescent="0.2">
      <c r="B466">
        <f>'2019_B2'!A451</f>
        <v>455</v>
      </c>
      <c r="C466" t="str">
        <f>VLOOKUP(B466,[1]Tabelle1!$A$1:$B$68,2,FALSE)</f>
        <v>Friesland</v>
      </c>
      <c r="D466">
        <f>'2019_B2'!C451</f>
        <v>2012</v>
      </c>
      <c r="E466" s="25">
        <f>'2019_B2'!D451</f>
        <v>11.7</v>
      </c>
      <c r="F466" s="25">
        <f>'2019_B2'!E451</f>
        <v>6.1</v>
      </c>
    </row>
    <row r="467" spans="2:6" x14ac:dyDescent="0.2">
      <c r="B467">
        <f>'2019_B2'!A452</f>
        <v>456</v>
      </c>
      <c r="C467" t="str">
        <f>VLOOKUP(B467,[1]Tabelle1!$A$1:$B$68,2,FALSE)</f>
        <v>Grafschaft Bentheim</v>
      </c>
      <c r="D467">
        <f>'2019_B2'!C452</f>
        <v>2012</v>
      </c>
      <c r="E467" s="25">
        <f>'2019_B2'!D452</f>
        <v>26.5</v>
      </c>
      <c r="F467" s="25">
        <f>'2019_B2'!E452</f>
        <v>15.5</v>
      </c>
    </row>
    <row r="468" spans="2:6" x14ac:dyDescent="0.2">
      <c r="B468">
        <f>'2019_B2'!A453</f>
        <v>457</v>
      </c>
      <c r="C468" t="str">
        <f>VLOOKUP(B468,[1]Tabelle1!$A$1:$B$68,2,FALSE)</f>
        <v>Leer</v>
      </c>
      <c r="D468">
        <f>'2019_B2'!C453</f>
        <v>2012</v>
      </c>
      <c r="E468" s="25">
        <f>'2019_B2'!D453</f>
        <v>13</v>
      </c>
      <c r="F468" s="25">
        <f>'2019_B2'!E453</f>
        <v>7</v>
      </c>
    </row>
    <row r="469" spans="2:6" x14ac:dyDescent="0.2">
      <c r="B469">
        <f>'2019_B2'!A454</f>
        <v>458</v>
      </c>
      <c r="C469" t="str">
        <f>VLOOKUP(B469,[1]Tabelle1!$A$1:$B$68,2,FALSE)</f>
        <v>Oldenburg</v>
      </c>
      <c r="D469">
        <f>'2019_B2'!C454</f>
        <v>2012</v>
      </c>
      <c r="E469" s="25">
        <f>'2019_B2'!D454</f>
        <v>13.9</v>
      </c>
      <c r="F469" s="25">
        <f>'2019_B2'!E454</f>
        <v>8</v>
      </c>
    </row>
    <row r="470" spans="2:6" x14ac:dyDescent="0.2">
      <c r="B470">
        <f>'2019_B2'!A455</f>
        <v>459</v>
      </c>
      <c r="C470" t="str">
        <f>VLOOKUP(B470,[1]Tabelle1!$A$1:$B$68,2,FALSE)</f>
        <v>Osnabrück</v>
      </c>
      <c r="D470">
        <f>'2019_B2'!C455</f>
        <v>2012</v>
      </c>
      <c r="E470" s="25">
        <f>'2019_B2'!D455</f>
        <v>24.3</v>
      </c>
      <c r="F470" s="25">
        <f>'2019_B2'!E455</f>
        <v>12.1</v>
      </c>
    </row>
    <row r="471" spans="2:6" x14ac:dyDescent="0.2">
      <c r="B471">
        <f>'2019_B2'!A456</f>
        <v>460</v>
      </c>
      <c r="C471" t="str">
        <f>VLOOKUP(B471,[1]Tabelle1!$A$1:$B$68,2,FALSE)</f>
        <v>Vechta</v>
      </c>
      <c r="D471">
        <f>'2019_B2'!C456</f>
        <v>2012</v>
      </c>
      <c r="E471" s="25">
        <f>'2019_B2'!D456</f>
        <v>28.4</v>
      </c>
      <c r="F471" s="25">
        <f>'2019_B2'!E456</f>
        <v>15.4</v>
      </c>
    </row>
    <row r="472" spans="2:6" x14ac:dyDescent="0.2">
      <c r="B472">
        <f>'2019_B2'!A457</f>
        <v>461</v>
      </c>
      <c r="C472" t="str">
        <f>VLOOKUP(B472,[1]Tabelle1!$A$1:$B$68,2,FALSE)</f>
        <v>Wesermarsch</v>
      </c>
      <c r="D472">
        <f>'2019_B2'!C457</f>
        <v>2012</v>
      </c>
      <c r="E472" s="25">
        <f>'2019_B2'!D457</f>
        <v>20.7</v>
      </c>
      <c r="F472" s="25">
        <f>'2019_B2'!E457</f>
        <v>12</v>
      </c>
    </row>
    <row r="473" spans="2:6" x14ac:dyDescent="0.2">
      <c r="B473">
        <f>'2019_B2'!A458</f>
        <v>462</v>
      </c>
      <c r="C473" t="str">
        <f>VLOOKUP(B473,[1]Tabelle1!$A$1:$B$68,2,FALSE)</f>
        <v>Wittmund</v>
      </c>
      <c r="D473">
        <f>'2019_B2'!C458</f>
        <v>2012</v>
      </c>
      <c r="E473" s="25">
        <f>'2019_B2'!D458</f>
        <v>9.8000000000000007</v>
      </c>
      <c r="F473" s="25">
        <f>'2019_B2'!E458</f>
        <v>6.2</v>
      </c>
    </row>
    <row r="474" spans="2:6" x14ac:dyDescent="0.2">
      <c r="B474">
        <f>'2019_B2'!A459</f>
        <v>4</v>
      </c>
      <c r="C474" t="str">
        <f>VLOOKUP(B474,[1]Tabelle1!$A$1:$B$68,2,FALSE)</f>
        <v>Stat. Region Weser-Ems</v>
      </c>
      <c r="D474">
        <f>'2019_B2'!C459</f>
        <v>2012</v>
      </c>
      <c r="E474" s="25">
        <f>'2019_B2'!D459</f>
        <v>22.2</v>
      </c>
      <c r="F474" s="25">
        <f>'2019_B2'!E459</f>
        <v>12</v>
      </c>
    </row>
    <row r="475" spans="2:6" x14ac:dyDescent="0.2">
      <c r="B475">
        <f>'2019_B2'!A460</f>
        <v>0</v>
      </c>
      <c r="C475" t="str">
        <f>VLOOKUP(B475,[1]Tabelle1!$A$1:$B$68,2,FALSE)</f>
        <v>Niedersachsen</v>
      </c>
      <c r="D475">
        <f>'2019_B2'!C460</f>
        <v>2012</v>
      </c>
      <c r="E475" s="25">
        <f>'2019_B2'!D460</f>
        <v>22.8</v>
      </c>
      <c r="F475" s="25">
        <f>'2019_B2'!E460</f>
        <v>12.6</v>
      </c>
    </row>
    <row r="476" spans="2:6" x14ac:dyDescent="0.2">
      <c r="B476">
        <f>'2019_B2'!A461</f>
        <v>101</v>
      </c>
      <c r="C476" t="str">
        <f>VLOOKUP(B476,[1]Tabelle1!$A$1:$B$68,2,FALSE)</f>
        <v>Braunschweig  Stadt</v>
      </c>
      <c r="D476">
        <f>'2019_B2'!C461</f>
        <v>2011</v>
      </c>
      <c r="E476" s="25">
        <f>'2019_B2'!D461</f>
        <v>28</v>
      </c>
      <c r="F476" s="25">
        <f>'2019_B2'!E461</f>
        <v>15.7</v>
      </c>
    </row>
    <row r="477" spans="2:6" x14ac:dyDescent="0.2">
      <c r="B477">
        <f>'2019_B2'!A462</f>
        <v>102</v>
      </c>
      <c r="C477" t="str">
        <f>VLOOKUP(B477,[1]Tabelle1!$A$1:$B$68,2,FALSE)</f>
        <v>Salzgitter  Stadt</v>
      </c>
      <c r="D477">
        <f>'2019_B2'!C462</f>
        <v>2011</v>
      </c>
      <c r="E477" s="25">
        <f>'2019_B2'!D462</f>
        <v>40.799999999999997</v>
      </c>
      <c r="F477" s="25">
        <f>'2019_B2'!E462</f>
        <v>25.5</v>
      </c>
    </row>
    <row r="478" spans="2:6" x14ac:dyDescent="0.2">
      <c r="B478">
        <f>'2019_B2'!A463</f>
        <v>103</v>
      </c>
      <c r="C478" t="str">
        <f>VLOOKUP(B478,[1]Tabelle1!$A$1:$B$68,2,FALSE)</f>
        <v>Wolfsburg  Stadt</v>
      </c>
      <c r="D478">
        <f>'2019_B2'!C463</f>
        <v>2011</v>
      </c>
      <c r="E478" s="25">
        <f>'2019_B2'!D463</f>
        <v>34.9</v>
      </c>
      <c r="F478" s="25">
        <f>'2019_B2'!E463</f>
        <v>18.3</v>
      </c>
    </row>
    <row r="479" spans="2:6" x14ac:dyDescent="0.2">
      <c r="B479">
        <f>'2019_B2'!A464</f>
        <v>151</v>
      </c>
      <c r="C479" t="str">
        <f>VLOOKUP(B479,[1]Tabelle1!$A$1:$B$68,2,FALSE)</f>
        <v>Gifhorn</v>
      </c>
      <c r="D479">
        <f>'2019_B2'!C464</f>
        <v>2011</v>
      </c>
      <c r="E479" s="25">
        <f>'2019_B2'!D464</f>
        <v>15.9</v>
      </c>
      <c r="F479" s="25">
        <f>'2019_B2'!E464</f>
        <v>10.199999999999999</v>
      </c>
    </row>
    <row r="480" spans="2:6" x14ac:dyDescent="0.2">
      <c r="B480">
        <f>'2019_B2'!A465</f>
        <v>152</v>
      </c>
      <c r="C480" t="str">
        <f>VLOOKUP(B480,[1]Tabelle1!$A$1:$B$68,2,FALSE)</f>
        <v>Göttingen</v>
      </c>
      <c r="D480">
        <f>'2019_B2'!C465</f>
        <v>2011</v>
      </c>
      <c r="E480" s="25">
        <f>'2019_B2'!D465</f>
        <v>22.8</v>
      </c>
      <c r="F480" s="25">
        <f>'2019_B2'!E465</f>
        <v>13.6</v>
      </c>
    </row>
    <row r="481" spans="2:6" x14ac:dyDescent="0.2">
      <c r="B481">
        <f>'2019_B2'!A468</f>
        <v>153</v>
      </c>
      <c r="C481" t="str">
        <f>VLOOKUP(B481,[1]Tabelle1!$A$1:$B$68,2,FALSE)</f>
        <v>Goslar</v>
      </c>
      <c r="D481">
        <f>'2019_B2'!C468</f>
        <v>2011</v>
      </c>
      <c r="E481" s="25">
        <f>'2019_B2'!D468</f>
        <v>17.899999999999999</v>
      </c>
      <c r="F481" s="25">
        <f>'2019_B2'!E468</f>
        <v>9.6</v>
      </c>
    </row>
    <row r="482" spans="2:6" x14ac:dyDescent="0.2">
      <c r="B482">
        <f>'2019_B2'!A469</f>
        <v>154</v>
      </c>
      <c r="C482" t="str">
        <f>VLOOKUP(B482,[1]Tabelle1!$A$1:$B$68,2,FALSE)</f>
        <v>Helmstedt</v>
      </c>
      <c r="D482">
        <f>'2019_B2'!C469</f>
        <v>2011</v>
      </c>
      <c r="E482" s="25">
        <f>'2019_B2'!D469</f>
        <v>12.1</v>
      </c>
      <c r="F482" s="25">
        <f>'2019_B2'!E469</f>
        <v>4.5999999999999996</v>
      </c>
    </row>
    <row r="483" spans="2:6" x14ac:dyDescent="0.2">
      <c r="B483">
        <f>'2019_B2'!A470</f>
        <v>155</v>
      </c>
      <c r="C483" t="str">
        <f>VLOOKUP(B483,[1]Tabelle1!$A$1:$B$68,2,FALSE)</f>
        <v>Northeim</v>
      </c>
      <c r="D483">
        <f>'2019_B2'!C470</f>
        <v>2011</v>
      </c>
      <c r="E483" s="25">
        <f>'2019_B2'!D470</f>
        <v>15.4</v>
      </c>
      <c r="F483" s="25">
        <f>'2019_B2'!E470</f>
        <v>10</v>
      </c>
    </row>
    <row r="484" spans="2:6" x14ac:dyDescent="0.2">
      <c r="B484">
        <f>'2019_B2'!A471</f>
        <v>156</v>
      </c>
      <c r="C484" t="str">
        <f>VLOOKUP(B484,[1]Tabelle1!$A$1:$B$68,2,FALSE)</f>
        <v>Osterode</v>
      </c>
      <c r="D484">
        <f>'2019_B2'!C471</f>
        <v>2011</v>
      </c>
      <c r="E484" s="25">
        <f>'2019_B2'!D471</f>
        <v>15.7</v>
      </c>
      <c r="F484" s="25">
        <f>'2019_B2'!E471</f>
        <v>7.9</v>
      </c>
    </row>
    <row r="485" spans="2:6" x14ac:dyDescent="0.2">
      <c r="B485">
        <f>'2019_B2'!A472</f>
        <v>157</v>
      </c>
      <c r="C485" t="str">
        <f>VLOOKUP(B485,[1]Tabelle1!$A$1:$B$68,2,FALSE)</f>
        <v>Peine</v>
      </c>
      <c r="D485">
        <f>'2019_B2'!C472</f>
        <v>2011</v>
      </c>
      <c r="E485" s="25">
        <f>'2019_B2'!D472</f>
        <v>17.8</v>
      </c>
      <c r="F485" s="25">
        <f>'2019_B2'!E472</f>
        <v>10.9</v>
      </c>
    </row>
    <row r="486" spans="2:6" x14ac:dyDescent="0.2">
      <c r="B486">
        <f>'2019_B2'!A473</f>
        <v>158</v>
      </c>
      <c r="C486" t="str">
        <f>VLOOKUP(B486,[1]Tabelle1!$A$1:$B$68,2,FALSE)</f>
        <v>Wolfenbüttel</v>
      </c>
      <c r="D486">
        <f>'2019_B2'!C473</f>
        <v>2011</v>
      </c>
      <c r="E486" s="25">
        <f>'2019_B2'!D473</f>
        <v>12.6</v>
      </c>
      <c r="F486" s="25">
        <f>'2019_B2'!E473</f>
        <v>5.7</v>
      </c>
    </row>
    <row r="487" spans="2:6" x14ac:dyDescent="0.2">
      <c r="B487">
        <f>'2019_B2'!A474</f>
        <v>1</v>
      </c>
      <c r="C487" t="str">
        <f>VLOOKUP(B487,[1]Tabelle1!$A$1:$B$68,2,FALSE)</f>
        <v>Stat. Region Braunschweig</v>
      </c>
      <c r="D487">
        <f>'2019_B2'!C474</f>
        <v>2011</v>
      </c>
      <c r="E487" s="25">
        <f>'2019_B2'!D474</f>
        <v>21.9</v>
      </c>
      <c r="F487" s="25">
        <f>'2019_B2'!E474</f>
        <v>12.5</v>
      </c>
    </row>
    <row r="488" spans="2:6" x14ac:dyDescent="0.2">
      <c r="B488">
        <f>'2019_B2'!A475</f>
        <v>241</v>
      </c>
      <c r="C488" t="str">
        <f>VLOOKUP(B488,[1]Tabelle1!$A$1:$B$68,2,FALSE)</f>
        <v>Hannover  Region</v>
      </c>
      <c r="D488">
        <f>'2019_B2'!C475</f>
        <v>2011</v>
      </c>
      <c r="E488" s="25">
        <f>'2019_B2'!D475</f>
        <v>34</v>
      </c>
      <c r="F488" s="25">
        <f>'2019_B2'!E475</f>
        <v>20.9</v>
      </c>
    </row>
    <row r="489" spans="2:6" x14ac:dyDescent="0.2">
      <c r="B489">
        <f>'2019_B2'!A476</f>
        <v>241001</v>
      </c>
      <c r="C489" t="str">
        <f>VLOOKUP(B489,[1]Tabelle1!$A$1:$B$68,2,FALSE)</f>
        <v>dav. Hannover  Lhst.</v>
      </c>
      <c r="D489">
        <f>'2019_B2'!C476</f>
        <v>2011</v>
      </c>
      <c r="E489" s="25">
        <f>'2019_B2'!D476</f>
        <v>45</v>
      </c>
      <c r="F489" s="25">
        <f>'2019_B2'!E476</f>
        <v>30.1</v>
      </c>
    </row>
    <row r="490" spans="2:6" x14ac:dyDescent="0.2">
      <c r="B490">
        <f>'2019_B2'!A478</f>
        <v>251</v>
      </c>
      <c r="C490" t="str">
        <f>VLOOKUP(B490,[1]Tabelle1!$A$1:$B$68,2,FALSE)</f>
        <v>Diepholz</v>
      </c>
      <c r="D490">
        <f>'2019_B2'!C478</f>
        <v>2011</v>
      </c>
      <c r="E490" s="25">
        <f>'2019_B2'!D478</f>
        <v>15.4</v>
      </c>
      <c r="F490" s="25">
        <f>'2019_B2'!E478</f>
        <v>9.6999999999999993</v>
      </c>
    </row>
    <row r="491" spans="2:6" x14ac:dyDescent="0.2">
      <c r="B491">
        <f>'2019_B2'!A479</f>
        <v>252</v>
      </c>
      <c r="C491" t="str">
        <f>VLOOKUP(B491,[1]Tabelle1!$A$1:$B$68,2,FALSE)</f>
        <v>Hameln-Pyrmont</v>
      </c>
      <c r="D491">
        <f>'2019_B2'!C479</f>
        <v>2011</v>
      </c>
      <c r="E491" s="25">
        <f>'2019_B2'!D479</f>
        <v>22.7</v>
      </c>
      <c r="F491" s="25">
        <f>'2019_B2'!E479</f>
        <v>11.4</v>
      </c>
    </row>
    <row r="492" spans="2:6" x14ac:dyDescent="0.2">
      <c r="B492">
        <f>'2019_B2'!A480</f>
        <v>254</v>
      </c>
      <c r="C492" t="str">
        <f>VLOOKUP(B492,[1]Tabelle1!$A$1:$B$68,2,FALSE)</f>
        <v>Hildesheim</v>
      </c>
      <c r="D492">
        <f>'2019_B2'!C480</f>
        <v>2011</v>
      </c>
      <c r="E492" s="25">
        <f>'2019_B2'!D480</f>
        <v>21.4</v>
      </c>
      <c r="F492" s="25">
        <f>'2019_B2'!E480</f>
        <v>11.8</v>
      </c>
    </row>
    <row r="493" spans="2:6" x14ac:dyDescent="0.2">
      <c r="B493">
        <f>'2019_B2'!A483</f>
        <v>255</v>
      </c>
      <c r="C493" t="str">
        <f>VLOOKUP(B493,[1]Tabelle1!$A$1:$B$68,2,FALSE)</f>
        <v>Holzminden</v>
      </c>
      <c r="D493">
        <f>'2019_B2'!C483</f>
        <v>2011</v>
      </c>
      <c r="E493" s="25">
        <f>'2019_B2'!D483</f>
        <v>21.1</v>
      </c>
      <c r="F493" s="25">
        <f>'2019_B2'!E483</f>
        <v>9.3000000000000007</v>
      </c>
    </row>
    <row r="494" spans="2:6" x14ac:dyDescent="0.2">
      <c r="B494">
        <f>'2019_B2'!A484</f>
        <v>256</v>
      </c>
      <c r="C494" t="str">
        <f>VLOOKUP(B494,[1]Tabelle1!$A$1:$B$68,2,FALSE)</f>
        <v>Nienburg (Weser)</v>
      </c>
      <c r="D494">
        <f>'2019_B2'!C484</f>
        <v>2011</v>
      </c>
      <c r="E494" s="25">
        <f>'2019_B2'!D484</f>
        <v>23.8</v>
      </c>
      <c r="F494" s="25">
        <f>'2019_B2'!E484</f>
        <v>10.1</v>
      </c>
    </row>
    <row r="495" spans="2:6" x14ac:dyDescent="0.2">
      <c r="B495">
        <f>'2019_B2'!A485</f>
        <v>257</v>
      </c>
      <c r="C495" t="str">
        <f>VLOOKUP(B495,[1]Tabelle1!$A$1:$B$68,2,FALSE)</f>
        <v>Schaumburg</v>
      </c>
      <c r="D495">
        <f>'2019_B2'!C485</f>
        <v>2011</v>
      </c>
      <c r="E495" s="25">
        <f>'2019_B2'!D485</f>
        <v>20.9</v>
      </c>
      <c r="F495" s="25">
        <f>'2019_B2'!E485</f>
        <v>9.6999999999999993</v>
      </c>
    </row>
    <row r="496" spans="2:6" x14ac:dyDescent="0.2">
      <c r="B496">
        <f>'2019_B2'!A486</f>
        <v>2</v>
      </c>
      <c r="C496" t="str">
        <f>VLOOKUP(B496,[1]Tabelle1!$A$1:$B$68,2,FALSE)</f>
        <v>Stat. Region Hannover</v>
      </c>
      <c r="D496">
        <f>'2019_B2'!C486</f>
        <v>2011</v>
      </c>
      <c r="E496" s="25">
        <f>'2019_B2'!D486</f>
        <v>28</v>
      </c>
      <c r="F496" s="25">
        <f>'2019_B2'!E486</f>
        <v>16.3</v>
      </c>
    </row>
    <row r="497" spans="2:6" x14ac:dyDescent="0.2">
      <c r="B497">
        <f>'2019_B2'!A487</f>
        <v>351</v>
      </c>
      <c r="C497" t="str">
        <f>VLOOKUP(B497,[1]Tabelle1!$A$1:$B$68,2,FALSE)</f>
        <v>Celle</v>
      </c>
      <c r="D497">
        <f>'2019_B2'!C487</f>
        <v>2011</v>
      </c>
      <c r="E497" s="25">
        <f>'2019_B2'!D487</f>
        <v>16.5</v>
      </c>
      <c r="F497" s="25">
        <f>'2019_B2'!E487</f>
        <v>7.8</v>
      </c>
    </row>
    <row r="498" spans="2:6" x14ac:dyDescent="0.2">
      <c r="B498">
        <f>'2019_B2'!A488</f>
        <v>352</v>
      </c>
      <c r="C498" t="str">
        <f>VLOOKUP(B498,[1]Tabelle1!$A$1:$B$68,2,FALSE)</f>
        <v>Cuxhaven</v>
      </c>
      <c r="D498">
        <f>'2019_B2'!C488</f>
        <v>2011</v>
      </c>
      <c r="E498" s="25">
        <f>'2019_B2'!D488</f>
        <v>15.5</v>
      </c>
      <c r="F498" s="25">
        <f>'2019_B2'!E488</f>
        <v>8.4</v>
      </c>
    </row>
    <row r="499" spans="2:6" x14ac:dyDescent="0.2">
      <c r="B499">
        <f>'2019_B2'!A489</f>
        <v>353</v>
      </c>
      <c r="C499" t="str">
        <f>VLOOKUP(B499,[1]Tabelle1!$A$1:$B$68,2,FALSE)</f>
        <v>Harburg</v>
      </c>
      <c r="D499">
        <f>'2019_B2'!C489</f>
        <v>2011</v>
      </c>
      <c r="E499" s="25">
        <f>'2019_B2'!D489</f>
        <v>16.8</v>
      </c>
      <c r="F499" s="25">
        <f>'2019_B2'!E489</f>
        <v>8.9</v>
      </c>
    </row>
    <row r="500" spans="2:6" x14ac:dyDescent="0.2">
      <c r="B500">
        <f>'2019_B2'!A490</f>
        <v>354</v>
      </c>
      <c r="C500" t="str">
        <f>VLOOKUP(B500,[1]Tabelle1!$A$1:$B$68,2,FALSE)</f>
        <v>Lüchow-Dannenberg</v>
      </c>
      <c r="D500">
        <f>'2019_B2'!C490</f>
        <v>2011</v>
      </c>
      <c r="E500" s="25">
        <f>'2019_B2'!D490</f>
        <v>9.6999999999999993</v>
      </c>
      <c r="F500" s="25">
        <f>'2019_B2'!E490</f>
        <v>6.1</v>
      </c>
    </row>
    <row r="501" spans="2:6" x14ac:dyDescent="0.2">
      <c r="B501">
        <f>'2019_B2'!A491</f>
        <v>355</v>
      </c>
      <c r="C501" t="str">
        <f>VLOOKUP(B501,[1]Tabelle1!$A$1:$B$68,2,FALSE)</f>
        <v>Lüneburg</v>
      </c>
      <c r="D501">
        <f>'2019_B2'!C491</f>
        <v>2011</v>
      </c>
      <c r="E501" s="25">
        <f>'2019_B2'!D491</f>
        <v>17</v>
      </c>
      <c r="F501" s="25">
        <f>'2019_B2'!E491</f>
        <v>9.3000000000000007</v>
      </c>
    </row>
    <row r="502" spans="2:6" x14ac:dyDescent="0.2">
      <c r="B502">
        <f>'2019_B2'!A492</f>
        <v>356</v>
      </c>
      <c r="C502" t="str">
        <f>VLOOKUP(B502,[1]Tabelle1!$A$1:$B$68,2,FALSE)</f>
        <v>Osterholz</v>
      </c>
      <c r="D502">
        <f>'2019_B2'!C492</f>
        <v>2011</v>
      </c>
      <c r="E502" s="25">
        <f>'2019_B2'!D492</f>
        <v>12.5</v>
      </c>
      <c r="F502" s="25">
        <f>'2019_B2'!E492</f>
        <v>6.6</v>
      </c>
    </row>
    <row r="503" spans="2:6" x14ac:dyDescent="0.2">
      <c r="B503">
        <f>'2019_B2'!A493</f>
        <v>357</v>
      </c>
      <c r="C503" t="str">
        <f>VLOOKUP(B503,[1]Tabelle1!$A$1:$B$68,2,FALSE)</f>
        <v>Rotenburg (Wümme)</v>
      </c>
      <c r="D503">
        <f>'2019_B2'!C493</f>
        <v>2011</v>
      </c>
      <c r="E503" s="25">
        <f>'2019_B2'!D493</f>
        <v>14.6</v>
      </c>
      <c r="F503" s="25">
        <f>'2019_B2'!E493</f>
        <v>6</v>
      </c>
    </row>
    <row r="504" spans="2:6" x14ac:dyDescent="0.2">
      <c r="B504">
        <f>'2019_B2'!A494</f>
        <v>358</v>
      </c>
      <c r="C504" t="str">
        <f>VLOOKUP(B504,[1]Tabelle1!$A$1:$B$68,2,FALSE)</f>
        <v>Heidekreis</v>
      </c>
      <c r="D504">
        <f>'2019_B2'!C494</f>
        <v>2011</v>
      </c>
      <c r="E504" s="25">
        <f>'2019_B2'!D494</f>
        <v>15.9</v>
      </c>
      <c r="F504" s="25">
        <f>'2019_B2'!E494</f>
        <v>8.6</v>
      </c>
    </row>
    <row r="505" spans="2:6" x14ac:dyDescent="0.2">
      <c r="B505">
        <f>'2019_B2'!A495</f>
        <v>359</v>
      </c>
      <c r="C505" t="str">
        <f>VLOOKUP(B505,[1]Tabelle1!$A$1:$B$68,2,FALSE)</f>
        <v>Stade</v>
      </c>
      <c r="D505">
        <f>'2019_B2'!C495</f>
        <v>2011</v>
      </c>
      <c r="E505" s="25">
        <f>'2019_B2'!D495</f>
        <v>18.7</v>
      </c>
      <c r="F505" s="25">
        <f>'2019_B2'!E495</f>
        <v>9.9</v>
      </c>
    </row>
    <row r="506" spans="2:6" x14ac:dyDescent="0.2">
      <c r="B506">
        <f>'2019_B2'!A496</f>
        <v>360</v>
      </c>
      <c r="C506" t="str">
        <f>VLOOKUP(B506,[1]Tabelle1!$A$1:$B$68,2,FALSE)</f>
        <v>Uelzen</v>
      </c>
      <c r="D506">
        <f>'2019_B2'!C496</f>
        <v>2011</v>
      </c>
      <c r="E506" s="25">
        <f>'2019_B2'!D496</f>
        <v>14.9</v>
      </c>
      <c r="F506" s="25">
        <f>'2019_B2'!E496</f>
        <v>6.1</v>
      </c>
    </row>
    <row r="507" spans="2:6" x14ac:dyDescent="0.2">
      <c r="B507">
        <f>'2019_B2'!A497</f>
        <v>361</v>
      </c>
      <c r="C507" t="str">
        <f>VLOOKUP(B507,[1]Tabelle1!$A$1:$B$68,2,FALSE)</f>
        <v>Verden</v>
      </c>
      <c r="D507">
        <f>'2019_B2'!C497</f>
        <v>2011</v>
      </c>
      <c r="E507" s="25">
        <f>'2019_B2'!D497</f>
        <v>22.8</v>
      </c>
      <c r="F507" s="25">
        <f>'2019_B2'!E497</f>
        <v>11.8</v>
      </c>
    </row>
    <row r="508" spans="2:6" x14ac:dyDescent="0.2">
      <c r="B508">
        <f>'2019_B2'!A498</f>
        <v>3</v>
      </c>
      <c r="C508" t="str">
        <f>VLOOKUP(B508,[1]Tabelle1!$A$1:$B$68,2,FALSE)</f>
        <v>Stat. Region Lüneburg</v>
      </c>
      <c r="D508">
        <f>'2019_B2'!C498</f>
        <v>2011</v>
      </c>
      <c r="E508" s="25">
        <f>'2019_B2'!D498</f>
        <v>16.5</v>
      </c>
      <c r="F508" s="25">
        <f>'2019_B2'!E498</f>
        <v>8.5</v>
      </c>
    </row>
    <row r="509" spans="2:6" x14ac:dyDescent="0.2">
      <c r="B509">
        <f>'2019_B2'!A499</f>
        <v>401</v>
      </c>
      <c r="C509" t="str">
        <f>VLOOKUP(B509,[1]Tabelle1!$A$1:$B$68,2,FALSE)</f>
        <v>Delmenhorst  Stadt</v>
      </c>
      <c r="D509">
        <f>'2019_B2'!C499</f>
        <v>2011</v>
      </c>
      <c r="E509" s="25">
        <f>'2019_B2'!D499</f>
        <v>42.2</v>
      </c>
      <c r="F509" s="25">
        <f>'2019_B2'!E499</f>
        <v>28.5</v>
      </c>
    </row>
    <row r="510" spans="2:6" x14ac:dyDescent="0.2">
      <c r="B510">
        <f>'2019_B2'!A500</f>
        <v>402</v>
      </c>
      <c r="C510" t="str">
        <f>VLOOKUP(B510,[1]Tabelle1!$A$1:$B$68,2,FALSE)</f>
        <v>Emden  Stadt</v>
      </c>
      <c r="D510">
        <f>'2019_B2'!C500</f>
        <v>2011</v>
      </c>
      <c r="E510" s="25">
        <f>'2019_B2'!D500</f>
        <v>21.2</v>
      </c>
      <c r="F510" s="25">
        <f>'2019_B2'!E500</f>
        <v>13.4</v>
      </c>
    </row>
    <row r="511" spans="2:6" x14ac:dyDescent="0.2">
      <c r="B511">
        <f>'2019_B2'!A501</f>
        <v>403</v>
      </c>
      <c r="C511" t="str">
        <f>VLOOKUP(B511,[1]Tabelle1!$A$1:$B$68,2,FALSE)</f>
        <v>Oldenburg(Oldb)  Stadt</v>
      </c>
      <c r="D511">
        <f>'2019_B2'!C501</f>
        <v>2011</v>
      </c>
      <c r="E511" s="25">
        <f>'2019_B2'!D501</f>
        <v>26.9</v>
      </c>
      <c r="F511" s="25">
        <f>'2019_B2'!E501</f>
        <v>16.899999999999999</v>
      </c>
    </row>
    <row r="512" spans="2:6" x14ac:dyDescent="0.2">
      <c r="B512">
        <f>'2019_B2'!A502</f>
        <v>404</v>
      </c>
      <c r="C512" t="str">
        <f>VLOOKUP(B512,[1]Tabelle1!$A$1:$B$68,2,FALSE)</f>
        <v>Osnabrück  Stadt</v>
      </c>
      <c r="D512">
        <f>'2019_B2'!C502</f>
        <v>2011</v>
      </c>
      <c r="E512" s="25">
        <f>'2019_B2'!D502</f>
        <v>38.1</v>
      </c>
      <c r="F512" s="25">
        <f>'2019_B2'!E502</f>
        <v>22.6</v>
      </c>
    </row>
    <row r="513" spans="2:6" x14ac:dyDescent="0.2">
      <c r="B513">
        <f>'2019_B2'!A503</f>
        <v>405</v>
      </c>
      <c r="C513" t="str">
        <f>VLOOKUP(B513,[1]Tabelle1!$A$1:$B$68,2,FALSE)</f>
        <v>Wilhelmshaven  Stadt</v>
      </c>
      <c r="D513">
        <f>'2019_B2'!C503</f>
        <v>2011</v>
      </c>
      <c r="E513" s="25">
        <f>'2019_B2'!D503</f>
        <v>29</v>
      </c>
      <c r="F513" s="25">
        <f>'2019_B2'!E503</f>
        <v>13.9</v>
      </c>
    </row>
    <row r="514" spans="2:6" x14ac:dyDescent="0.2">
      <c r="B514">
        <f>'2019_B2'!A504</f>
        <v>451</v>
      </c>
      <c r="C514" t="str">
        <f>VLOOKUP(B514,[1]Tabelle1!$A$1:$B$68,2,FALSE)</f>
        <v>Ammerland</v>
      </c>
      <c r="D514">
        <f>'2019_B2'!C504</f>
        <v>2011</v>
      </c>
      <c r="E514" s="25">
        <f>'2019_B2'!D504</f>
        <v>14</v>
      </c>
      <c r="F514" s="25">
        <f>'2019_B2'!E504</f>
        <v>7.4</v>
      </c>
    </row>
    <row r="515" spans="2:6" x14ac:dyDescent="0.2">
      <c r="B515">
        <f>'2019_B2'!A505</f>
        <v>452</v>
      </c>
      <c r="C515" t="str">
        <f>VLOOKUP(B515,[1]Tabelle1!$A$1:$B$68,2,FALSE)</f>
        <v>Aurich</v>
      </c>
      <c r="D515">
        <f>'2019_B2'!C505</f>
        <v>2011</v>
      </c>
      <c r="E515" s="25">
        <f>'2019_B2'!D505</f>
        <v>13.4</v>
      </c>
      <c r="F515" s="25">
        <f>'2019_B2'!E505</f>
        <v>7.6</v>
      </c>
    </row>
    <row r="516" spans="2:6" x14ac:dyDescent="0.2">
      <c r="B516">
        <f>'2019_B2'!A506</f>
        <v>453</v>
      </c>
      <c r="C516" t="str">
        <f>VLOOKUP(B516,[1]Tabelle1!$A$1:$B$68,2,FALSE)</f>
        <v>Cloppenburg</v>
      </c>
      <c r="D516">
        <f>'2019_B2'!C506</f>
        <v>2011</v>
      </c>
      <c r="E516" s="25">
        <f>'2019_B2'!D506</f>
        <v>27.4</v>
      </c>
      <c r="F516" s="25">
        <f>'2019_B2'!E506</f>
        <v>13.1</v>
      </c>
    </row>
    <row r="517" spans="2:6" x14ac:dyDescent="0.2">
      <c r="B517">
        <f>'2019_B2'!A507</f>
        <v>454</v>
      </c>
      <c r="C517" t="str">
        <f>VLOOKUP(B517,[1]Tabelle1!$A$1:$B$68,2,FALSE)</f>
        <v>Emsland</v>
      </c>
      <c r="D517">
        <f>'2019_B2'!C507</f>
        <v>2011</v>
      </c>
      <c r="E517" s="25">
        <f>'2019_B2'!D507</f>
        <v>17.8</v>
      </c>
      <c r="F517" s="25">
        <f>'2019_B2'!E507</f>
        <v>9.3000000000000007</v>
      </c>
    </row>
    <row r="518" spans="2:6" x14ac:dyDescent="0.2">
      <c r="B518">
        <f>'2019_B2'!A508</f>
        <v>455</v>
      </c>
      <c r="C518" t="str">
        <f>VLOOKUP(B518,[1]Tabelle1!$A$1:$B$68,2,FALSE)</f>
        <v>Friesland</v>
      </c>
      <c r="D518">
        <f>'2019_B2'!C508</f>
        <v>2011</v>
      </c>
      <c r="E518" s="25">
        <f>'2019_B2'!D508</f>
        <v>11.5</v>
      </c>
      <c r="F518" s="25">
        <f>'2019_B2'!E508</f>
        <v>5.5</v>
      </c>
    </row>
    <row r="519" spans="2:6" x14ac:dyDescent="0.2">
      <c r="B519">
        <f>'2019_B2'!A509</f>
        <v>456</v>
      </c>
      <c r="C519" t="str">
        <f>VLOOKUP(B519,[1]Tabelle1!$A$1:$B$68,2,FALSE)</f>
        <v>Grafschaft Bentheim</v>
      </c>
      <c r="D519">
        <f>'2019_B2'!C509</f>
        <v>2011</v>
      </c>
      <c r="E519" s="25">
        <f>'2019_B2'!D509</f>
        <v>26.3</v>
      </c>
      <c r="F519" s="25">
        <f>'2019_B2'!E509</f>
        <v>15.6</v>
      </c>
    </row>
    <row r="520" spans="2:6" x14ac:dyDescent="0.2">
      <c r="B520">
        <f>'2019_B2'!A510</f>
        <v>457</v>
      </c>
      <c r="C520" t="str">
        <f>VLOOKUP(B520,[1]Tabelle1!$A$1:$B$68,2,FALSE)</f>
        <v>Leer</v>
      </c>
      <c r="D520">
        <f>'2019_B2'!C510</f>
        <v>2011</v>
      </c>
      <c r="E520" s="25">
        <f>'2019_B2'!D510</f>
        <v>13.5</v>
      </c>
      <c r="F520" s="25">
        <f>'2019_B2'!E510</f>
        <v>5.6</v>
      </c>
    </row>
    <row r="521" spans="2:6" x14ac:dyDescent="0.2">
      <c r="B521">
        <f>'2019_B2'!A511</f>
        <v>458</v>
      </c>
      <c r="C521" t="str">
        <f>VLOOKUP(B521,[1]Tabelle1!$A$1:$B$68,2,FALSE)</f>
        <v>Oldenburg</v>
      </c>
      <c r="D521">
        <f>'2019_B2'!C511</f>
        <v>2011</v>
      </c>
      <c r="E521" s="25">
        <f>'2019_B2'!D511</f>
        <v>14.8</v>
      </c>
      <c r="F521" s="25">
        <f>'2019_B2'!E511</f>
        <v>8.9</v>
      </c>
    </row>
    <row r="522" spans="2:6" x14ac:dyDescent="0.2">
      <c r="B522">
        <f>'2019_B2'!A512</f>
        <v>459</v>
      </c>
      <c r="C522" t="str">
        <f>VLOOKUP(B522,[1]Tabelle1!$A$1:$B$68,2,FALSE)</f>
        <v>Osnabrück</v>
      </c>
      <c r="D522">
        <f>'2019_B2'!C512</f>
        <v>2011</v>
      </c>
      <c r="E522" s="25">
        <f>'2019_B2'!D512</f>
        <v>24.4</v>
      </c>
      <c r="F522" s="25">
        <f>'2019_B2'!E512</f>
        <v>11.8</v>
      </c>
    </row>
    <row r="523" spans="2:6" x14ac:dyDescent="0.2">
      <c r="B523">
        <f>'2019_B2'!A513</f>
        <v>460</v>
      </c>
      <c r="C523" t="str">
        <f>VLOOKUP(B523,[1]Tabelle1!$A$1:$B$68,2,FALSE)</f>
        <v>Vechta</v>
      </c>
      <c r="D523">
        <f>'2019_B2'!C513</f>
        <v>2011</v>
      </c>
      <c r="E523" s="25">
        <f>'2019_B2'!D513</f>
        <v>28</v>
      </c>
      <c r="F523" s="25">
        <f>'2019_B2'!E513</f>
        <v>15.6</v>
      </c>
    </row>
    <row r="524" spans="2:6" x14ac:dyDescent="0.2">
      <c r="B524">
        <f>'2019_B2'!A514</f>
        <v>461</v>
      </c>
      <c r="C524" t="str">
        <f>VLOOKUP(B524,[1]Tabelle1!$A$1:$B$68,2,FALSE)</f>
        <v>Wesermarsch</v>
      </c>
      <c r="D524">
        <f>'2019_B2'!C514</f>
        <v>2011</v>
      </c>
      <c r="E524" s="25">
        <f>'2019_B2'!D514</f>
        <v>21.2</v>
      </c>
      <c r="F524" s="25">
        <f>'2019_B2'!E514</f>
        <v>12.1</v>
      </c>
    </row>
    <row r="525" spans="2:6" x14ac:dyDescent="0.2">
      <c r="B525">
        <f>'2019_B2'!A515</f>
        <v>462</v>
      </c>
      <c r="C525" t="str">
        <f>VLOOKUP(B525,[1]Tabelle1!$A$1:$B$68,2,FALSE)</f>
        <v>Wittmund</v>
      </c>
      <c r="D525">
        <f>'2019_B2'!C515</f>
        <v>2011</v>
      </c>
      <c r="E525" s="25">
        <f>'2019_B2'!D515</f>
        <v>8.9</v>
      </c>
      <c r="F525" s="25">
        <f>'2019_B2'!E515</f>
        <v>5.4</v>
      </c>
    </row>
    <row r="526" spans="2:6" x14ac:dyDescent="0.2">
      <c r="B526">
        <f>'2019_B2'!A516</f>
        <v>4</v>
      </c>
      <c r="C526" t="str">
        <f>VLOOKUP(B526,[1]Tabelle1!$A$1:$B$68,2,FALSE)</f>
        <v>Stat. Region Weser-Ems</v>
      </c>
      <c r="D526">
        <f>'2019_B2'!C516</f>
        <v>2011</v>
      </c>
      <c r="E526" s="25">
        <f>'2019_B2'!D516</f>
        <v>22.3</v>
      </c>
      <c r="F526" s="25">
        <f>'2019_B2'!E516</f>
        <v>12.2</v>
      </c>
    </row>
    <row r="527" spans="2:6" x14ac:dyDescent="0.2">
      <c r="B527">
        <f>'2019_B2'!A517</f>
        <v>0</v>
      </c>
      <c r="C527" t="str">
        <f>VLOOKUP(B527,[1]Tabelle1!$A$1:$B$68,2,FALSE)</f>
        <v>Niedersachsen</v>
      </c>
      <c r="D527">
        <f>'2019_B2'!C517</f>
        <v>2011</v>
      </c>
      <c r="E527" s="25">
        <f>'2019_B2'!D517</f>
        <v>22.4</v>
      </c>
      <c r="F527" s="25">
        <f>'2019_B2'!E517</f>
        <v>12.5</v>
      </c>
    </row>
    <row r="528" spans="2:6" x14ac:dyDescent="0.2">
      <c r="B528">
        <f>'2019_B2'!A518</f>
        <v>101</v>
      </c>
      <c r="C528" t="str">
        <f>VLOOKUP(B528,[1]Tabelle1!$A$1:$B$68,2,FALSE)</f>
        <v>Braunschweig  Stadt</v>
      </c>
      <c r="D528">
        <f>'2019_B2'!C518</f>
        <v>2010</v>
      </c>
      <c r="E528" s="25">
        <f>'2019_B2'!D518</f>
        <v>27.1</v>
      </c>
      <c r="F528" s="25">
        <f>'2019_B2'!E518</f>
        <v>14.2</v>
      </c>
    </row>
    <row r="529" spans="2:6" x14ac:dyDescent="0.2">
      <c r="B529">
        <f>'2019_B2'!A519</f>
        <v>102</v>
      </c>
      <c r="C529" t="str">
        <f>VLOOKUP(B529,[1]Tabelle1!$A$1:$B$68,2,FALSE)</f>
        <v>Salzgitter  Stadt</v>
      </c>
      <c r="D529">
        <f>'2019_B2'!C519</f>
        <v>2010</v>
      </c>
      <c r="E529" s="25">
        <f>'2019_B2'!D519</f>
        <v>40</v>
      </c>
      <c r="F529" s="25">
        <f>'2019_B2'!E519</f>
        <v>26.1</v>
      </c>
    </row>
    <row r="530" spans="2:6" x14ac:dyDescent="0.2">
      <c r="B530">
        <f>'2019_B2'!A520</f>
        <v>103</v>
      </c>
      <c r="C530" t="str">
        <f>VLOOKUP(B530,[1]Tabelle1!$A$1:$B$68,2,FALSE)</f>
        <v>Wolfsburg  Stadt</v>
      </c>
      <c r="D530">
        <f>'2019_B2'!C520</f>
        <v>2010</v>
      </c>
      <c r="E530" s="25">
        <f>'2019_B2'!D520</f>
        <v>34.1</v>
      </c>
      <c r="F530" s="25">
        <f>'2019_B2'!E520</f>
        <v>17.5</v>
      </c>
    </row>
    <row r="531" spans="2:6" x14ac:dyDescent="0.2">
      <c r="B531">
        <f>'2019_B2'!A521</f>
        <v>151</v>
      </c>
      <c r="C531" t="str">
        <f>VLOOKUP(B531,[1]Tabelle1!$A$1:$B$68,2,FALSE)</f>
        <v>Gifhorn</v>
      </c>
      <c r="D531">
        <f>'2019_B2'!C521</f>
        <v>2010</v>
      </c>
      <c r="E531" s="25">
        <f>'2019_B2'!D521</f>
        <v>14</v>
      </c>
      <c r="F531" s="25">
        <f>'2019_B2'!E521</f>
        <v>8.6999999999999993</v>
      </c>
    </row>
    <row r="532" spans="2:6" x14ac:dyDescent="0.2">
      <c r="B532">
        <f>'2019_B2'!A522</f>
        <v>152</v>
      </c>
      <c r="C532" t="str">
        <f>VLOOKUP(B532,[1]Tabelle1!$A$1:$B$68,2,FALSE)</f>
        <v>Göttingen</v>
      </c>
      <c r="D532">
        <f>'2019_B2'!C522</f>
        <v>2010</v>
      </c>
      <c r="E532" s="25">
        <f>'2019_B2'!D522</f>
        <v>22.2</v>
      </c>
      <c r="F532" s="25">
        <f>'2019_B2'!E522</f>
        <v>12.4</v>
      </c>
    </row>
    <row r="533" spans="2:6" x14ac:dyDescent="0.2">
      <c r="B533">
        <f>'2019_B2'!A525</f>
        <v>153</v>
      </c>
      <c r="C533" t="str">
        <f>VLOOKUP(B533,[1]Tabelle1!$A$1:$B$68,2,FALSE)</f>
        <v>Goslar</v>
      </c>
      <c r="D533">
        <f>'2019_B2'!C525</f>
        <v>2010</v>
      </c>
      <c r="E533" s="25">
        <f>'2019_B2'!D525</f>
        <v>17.399999999999999</v>
      </c>
      <c r="F533" s="25">
        <f>'2019_B2'!E525</f>
        <v>8.6</v>
      </c>
    </row>
    <row r="534" spans="2:6" x14ac:dyDescent="0.2">
      <c r="B534">
        <f>'2019_B2'!A526</f>
        <v>154</v>
      </c>
      <c r="C534" t="str">
        <f>VLOOKUP(B534,[1]Tabelle1!$A$1:$B$68,2,FALSE)</f>
        <v>Helmstedt</v>
      </c>
      <c r="D534">
        <f>'2019_B2'!C526</f>
        <v>2010</v>
      </c>
      <c r="E534" s="25">
        <f>'2019_B2'!D526</f>
        <v>11.4</v>
      </c>
      <c r="F534" s="25">
        <f>'2019_B2'!E526</f>
        <v>5.3</v>
      </c>
    </row>
    <row r="535" spans="2:6" x14ac:dyDescent="0.2">
      <c r="B535">
        <f>'2019_B2'!A527</f>
        <v>155</v>
      </c>
      <c r="C535" t="str">
        <f>VLOOKUP(B535,[1]Tabelle1!$A$1:$B$68,2,FALSE)</f>
        <v>Northeim</v>
      </c>
      <c r="D535">
        <f>'2019_B2'!C527</f>
        <v>2010</v>
      </c>
      <c r="E535" s="25">
        <f>'2019_B2'!D527</f>
        <v>15.5</v>
      </c>
      <c r="F535" s="25">
        <f>'2019_B2'!E527</f>
        <v>9</v>
      </c>
    </row>
    <row r="536" spans="2:6" x14ac:dyDescent="0.2">
      <c r="B536">
        <f>'2019_B2'!A528</f>
        <v>156</v>
      </c>
      <c r="C536" t="str">
        <f>VLOOKUP(B536,[1]Tabelle1!$A$1:$B$68,2,FALSE)</f>
        <v>Osterode</v>
      </c>
      <c r="D536">
        <f>'2019_B2'!C528</f>
        <v>2010</v>
      </c>
      <c r="E536" s="25">
        <f>'2019_B2'!D528</f>
        <v>15</v>
      </c>
      <c r="F536" s="25">
        <f>'2019_B2'!E528</f>
        <v>7.3</v>
      </c>
    </row>
    <row r="537" spans="2:6" x14ac:dyDescent="0.2">
      <c r="B537">
        <f>'2019_B2'!A529</f>
        <v>157</v>
      </c>
      <c r="C537" t="str">
        <f>VLOOKUP(B537,[1]Tabelle1!$A$1:$B$68,2,FALSE)</f>
        <v>Peine</v>
      </c>
      <c r="D537">
        <f>'2019_B2'!C529</f>
        <v>2010</v>
      </c>
      <c r="E537" s="25">
        <f>'2019_B2'!D529</f>
        <v>18.100000000000001</v>
      </c>
      <c r="F537" s="25">
        <f>'2019_B2'!E529</f>
        <v>9.9</v>
      </c>
    </row>
    <row r="538" spans="2:6" x14ac:dyDescent="0.2">
      <c r="B538">
        <f>'2019_B2'!A530</f>
        <v>158</v>
      </c>
      <c r="C538" t="str">
        <f>VLOOKUP(B538,[1]Tabelle1!$A$1:$B$68,2,FALSE)</f>
        <v>Wolfenbüttel</v>
      </c>
      <c r="D538">
        <f>'2019_B2'!C530</f>
        <v>2010</v>
      </c>
      <c r="E538" s="25">
        <f>'2019_B2'!D530</f>
        <v>12.3</v>
      </c>
      <c r="F538" s="25">
        <f>'2019_B2'!E530</f>
        <v>5.9</v>
      </c>
    </row>
    <row r="539" spans="2:6" x14ac:dyDescent="0.2">
      <c r="B539">
        <f>'2019_B2'!A531</f>
        <v>1</v>
      </c>
      <c r="C539" t="str">
        <f>VLOOKUP(B539,[1]Tabelle1!$A$1:$B$68,2,FALSE)</f>
        <v>Stat. Region Braunschweig</v>
      </c>
      <c r="D539">
        <f>'2019_B2'!C531</f>
        <v>2010</v>
      </c>
      <c r="E539" s="25">
        <f>'2019_B2'!D531</f>
        <v>21.1</v>
      </c>
      <c r="F539" s="25">
        <f>'2019_B2'!E531</f>
        <v>11.6</v>
      </c>
    </row>
    <row r="540" spans="2:6" x14ac:dyDescent="0.2">
      <c r="B540">
        <f>'2019_B2'!A532</f>
        <v>241</v>
      </c>
      <c r="C540" t="str">
        <f>VLOOKUP(B540,[1]Tabelle1!$A$1:$B$68,2,FALSE)</f>
        <v>Hannover  Region</v>
      </c>
      <c r="D540">
        <f>'2019_B2'!C532</f>
        <v>2010</v>
      </c>
      <c r="E540" s="25">
        <f>'2019_B2'!D532</f>
        <v>33.6</v>
      </c>
      <c r="F540" s="25">
        <f>'2019_B2'!E532</f>
        <v>21.1</v>
      </c>
    </row>
    <row r="541" spans="2:6" x14ac:dyDescent="0.2">
      <c r="B541">
        <f>'2019_B2'!A533</f>
        <v>241001</v>
      </c>
      <c r="C541" t="str">
        <f>VLOOKUP(B541,[1]Tabelle1!$A$1:$B$68,2,FALSE)</f>
        <v>dav. Hannover  Lhst.</v>
      </c>
      <c r="D541">
        <f>'2019_B2'!C533</f>
        <v>2010</v>
      </c>
      <c r="E541" s="25">
        <f>'2019_B2'!D533</f>
        <v>44.4</v>
      </c>
      <c r="F541" s="25">
        <f>'2019_B2'!E533</f>
        <v>30</v>
      </c>
    </row>
    <row r="542" spans="2:6" x14ac:dyDescent="0.2">
      <c r="B542">
        <f>'2019_B2'!A535</f>
        <v>251</v>
      </c>
      <c r="C542" t="str">
        <f>VLOOKUP(B542,[1]Tabelle1!$A$1:$B$68,2,FALSE)</f>
        <v>Diepholz</v>
      </c>
      <c r="D542">
        <f>'2019_B2'!C535</f>
        <v>2010</v>
      </c>
      <c r="E542" s="25">
        <f>'2019_B2'!D535</f>
        <v>16.8</v>
      </c>
      <c r="F542" s="25">
        <f>'2019_B2'!E535</f>
        <v>9.5</v>
      </c>
    </row>
    <row r="543" spans="2:6" x14ac:dyDescent="0.2">
      <c r="B543">
        <f>'2019_B2'!A536</f>
        <v>252</v>
      </c>
      <c r="C543" t="str">
        <f>VLOOKUP(B543,[1]Tabelle1!$A$1:$B$68,2,FALSE)</f>
        <v>Hameln-Pyrmont</v>
      </c>
      <c r="D543">
        <f>'2019_B2'!C536</f>
        <v>2010</v>
      </c>
      <c r="E543" s="25">
        <f>'2019_B2'!D536</f>
        <v>18.899999999999999</v>
      </c>
      <c r="F543" s="25">
        <f>'2019_B2'!E536</f>
        <v>9.1999999999999993</v>
      </c>
    </row>
    <row r="544" spans="2:6" x14ac:dyDescent="0.2">
      <c r="B544">
        <f>'2019_B2'!A537</f>
        <v>254</v>
      </c>
      <c r="C544" t="str">
        <f>VLOOKUP(B544,[1]Tabelle1!$A$1:$B$68,2,FALSE)</f>
        <v>Hildesheim</v>
      </c>
      <c r="D544">
        <f>'2019_B2'!C537</f>
        <v>2010</v>
      </c>
      <c r="E544" s="25">
        <f>'2019_B2'!D537</f>
        <v>20.2</v>
      </c>
      <c r="F544" s="25">
        <f>'2019_B2'!E537</f>
        <v>11.4</v>
      </c>
    </row>
    <row r="545" spans="2:6" x14ac:dyDescent="0.2">
      <c r="B545">
        <f>'2019_B2'!A540</f>
        <v>255</v>
      </c>
      <c r="C545" t="str">
        <f>VLOOKUP(B545,[1]Tabelle1!$A$1:$B$68,2,FALSE)</f>
        <v>Holzminden</v>
      </c>
      <c r="D545">
        <f>'2019_B2'!C540</f>
        <v>2010</v>
      </c>
      <c r="E545" s="25">
        <f>'2019_B2'!D540</f>
        <v>21.1</v>
      </c>
      <c r="F545" s="25">
        <f>'2019_B2'!E540</f>
        <v>15.8</v>
      </c>
    </row>
    <row r="546" spans="2:6" x14ac:dyDescent="0.2">
      <c r="B546">
        <f>'2019_B2'!A541</f>
        <v>256</v>
      </c>
      <c r="C546" t="str">
        <f>VLOOKUP(B546,[1]Tabelle1!$A$1:$B$68,2,FALSE)</f>
        <v>Nienburg (Weser)</v>
      </c>
      <c r="D546">
        <f>'2019_B2'!C541</f>
        <v>2010</v>
      </c>
      <c r="E546" s="25">
        <f>'2019_B2'!D541</f>
        <v>20.5</v>
      </c>
      <c r="F546" s="25">
        <f>'2019_B2'!E541</f>
        <v>9.3000000000000007</v>
      </c>
    </row>
    <row r="547" spans="2:6" x14ac:dyDescent="0.2">
      <c r="B547">
        <f>'2019_B2'!A542</f>
        <v>257</v>
      </c>
      <c r="C547" t="str">
        <f>VLOOKUP(B547,[1]Tabelle1!$A$1:$B$68,2,FALSE)</f>
        <v>Schaumburg</v>
      </c>
      <c r="D547">
        <f>'2019_B2'!C542</f>
        <v>2010</v>
      </c>
      <c r="E547" s="25">
        <f>'2019_B2'!D542</f>
        <v>18.899999999999999</v>
      </c>
      <c r="F547" s="25">
        <f>'2019_B2'!E542</f>
        <v>8.6999999999999993</v>
      </c>
    </row>
    <row r="548" spans="2:6" x14ac:dyDescent="0.2">
      <c r="B548">
        <f>'2019_B2'!A543</f>
        <v>2</v>
      </c>
      <c r="C548" t="str">
        <f>VLOOKUP(B548,[1]Tabelle1!$A$1:$B$68,2,FALSE)</f>
        <v>Stat. Region Hannover</v>
      </c>
      <c r="D548">
        <f>'2019_B2'!C543</f>
        <v>2010</v>
      </c>
      <c r="E548" s="25">
        <f>'2019_B2'!D543</f>
        <v>27.1</v>
      </c>
      <c r="F548" s="25">
        <f>'2019_B2'!E543</f>
        <v>16.2</v>
      </c>
    </row>
    <row r="549" spans="2:6" x14ac:dyDescent="0.2">
      <c r="B549">
        <f>'2019_B2'!A544</f>
        <v>351</v>
      </c>
      <c r="C549" t="str">
        <f>VLOOKUP(B549,[1]Tabelle1!$A$1:$B$68,2,FALSE)</f>
        <v>Celle</v>
      </c>
      <c r="D549">
        <f>'2019_B2'!C544</f>
        <v>2010</v>
      </c>
      <c r="E549" s="25">
        <f>'2019_B2'!D544</f>
        <v>19.2</v>
      </c>
      <c r="F549" s="25">
        <f>'2019_B2'!E544</f>
        <v>9.6</v>
      </c>
    </row>
    <row r="550" spans="2:6" x14ac:dyDescent="0.2">
      <c r="B550">
        <f>'2019_B2'!A545</f>
        <v>352</v>
      </c>
      <c r="C550" t="str">
        <f>VLOOKUP(B550,[1]Tabelle1!$A$1:$B$68,2,FALSE)</f>
        <v>Cuxhaven</v>
      </c>
      <c r="D550">
        <f>'2019_B2'!C545</f>
        <v>2010</v>
      </c>
      <c r="E550" s="25">
        <f>'2019_B2'!D545</f>
        <v>15.3</v>
      </c>
      <c r="F550" s="25">
        <f>'2019_B2'!E545</f>
        <v>7.6</v>
      </c>
    </row>
    <row r="551" spans="2:6" x14ac:dyDescent="0.2">
      <c r="B551">
        <f>'2019_B2'!A546</f>
        <v>353</v>
      </c>
      <c r="C551" t="str">
        <f>VLOOKUP(B551,[1]Tabelle1!$A$1:$B$68,2,FALSE)</f>
        <v>Harburg</v>
      </c>
      <c r="D551">
        <f>'2019_B2'!C546</f>
        <v>2010</v>
      </c>
      <c r="E551" s="25">
        <f>'2019_B2'!D546</f>
        <v>16.5</v>
      </c>
      <c r="F551" s="25">
        <f>'2019_B2'!E546</f>
        <v>9</v>
      </c>
    </row>
    <row r="552" spans="2:6" x14ac:dyDescent="0.2">
      <c r="B552">
        <f>'2019_B2'!A547</f>
        <v>354</v>
      </c>
      <c r="C552" t="str">
        <f>VLOOKUP(B552,[1]Tabelle1!$A$1:$B$68,2,FALSE)</f>
        <v>Lüchow-Dannenberg</v>
      </c>
      <c r="D552">
        <f>'2019_B2'!C547</f>
        <v>2010</v>
      </c>
      <c r="E552" s="25">
        <f>'2019_B2'!D547</f>
        <v>8.4</v>
      </c>
      <c r="F552" s="25">
        <f>'2019_B2'!E547</f>
        <v>4.9000000000000004</v>
      </c>
    </row>
    <row r="553" spans="2:6" x14ac:dyDescent="0.2">
      <c r="B553">
        <f>'2019_B2'!A548</f>
        <v>355</v>
      </c>
      <c r="C553" t="str">
        <f>VLOOKUP(B553,[1]Tabelle1!$A$1:$B$68,2,FALSE)</f>
        <v>Lüneburg</v>
      </c>
      <c r="D553">
        <f>'2019_B2'!C548</f>
        <v>2010</v>
      </c>
      <c r="E553" s="25">
        <f>'2019_B2'!D548</f>
        <v>16.7</v>
      </c>
      <c r="F553" s="25">
        <f>'2019_B2'!E548</f>
        <v>7.9</v>
      </c>
    </row>
    <row r="554" spans="2:6" x14ac:dyDescent="0.2">
      <c r="B554">
        <f>'2019_B2'!A549</f>
        <v>356</v>
      </c>
      <c r="C554" t="str">
        <f>VLOOKUP(B554,[1]Tabelle1!$A$1:$B$68,2,FALSE)</f>
        <v>Osterholz</v>
      </c>
      <c r="D554">
        <f>'2019_B2'!C549</f>
        <v>2010</v>
      </c>
      <c r="E554" s="25">
        <f>'2019_B2'!D549</f>
        <v>14.1</v>
      </c>
      <c r="F554" s="25">
        <f>'2019_B2'!E549</f>
        <v>7.4</v>
      </c>
    </row>
    <row r="555" spans="2:6" x14ac:dyDescent="0.2">
      <c r="B555">
        <f>'2019_B2'!A550</f>
        <v>357</v>
      </c>
      <c r="C555" t="str">
        <f>VLOOKUP(B555,[1]Tabelle1!$A$1:$B$68,2,FALSE)</f>
        <v>Rotenburg (Wümme)</v>
      </c>
      <c r="D555">
        <f>'2019_B2'!C550</f>
        <v>2010</v>
      </c>
      <c r="E555" s="25">
        <f>'2019_B2'!D550</f>
        <v>15.5</v>
      </c>
      <c r="F555" s="25">
        <f>'2019_B2'!E550</f>
        <v>6.9</v>
      </c>
    </row>
    <row r="556" spans="2:6" x14ac:dyDescent="0.2">
      <c r="B556">
        <f>'2019_B2'!A551</f>
        <v>358</v>
      </c>
      <c r="C556" t="str">
        <f>VLOOKUP(B556,[1]Tabelle1!$A$1:$B$68,2,FALSE)</f>
        <v>Heidekreis</v>
      </c>
      <c r="D556">
        <f>'2019_B2'!C551</f>
        <v>2010</v>
      </c>
      <c r="E556" s="25">
        <f>'2019_B2'!D551</f>
        <v>17.7</v>
      </c>
      <c r="F556" s="25">
        <f>'2019_B2'!E551</f>
        <v>10.1</v>
      </c>
    </row>
    <row r="557" spans="2:6" x14ac:dyDescent="0.2">
      <c r="B557">
        <f>'2019_B2'!A552</f>
        <v>359</v>
      </c>
      <c r="C557" t="str">
        <f>VLOOKUP(B557,[1]Tabelle1!$A$1:$B$68,2,FALSE)</f>
        <v>Stade</v>
      </c>
      <c r="D557">
        <f>'2019_B2'!C552</f>
        <v>2010</v>
      </c>
      <c r="E557" s="25">
        <f>'2019_B2'!D552</f>
        <v>17.899999999999999</v>
      </c>
      <c r="F557" s="25">
        <f>'2019_B2'!E552</f>
        <v>9</v>
      </c>
    </row>
    <row r="558" spans="2:6" x14ac:dyDescent="0.2">
      <c r="B558">
        <f>'2019_B2'!A553</f>
        <v>360</v>
      </c>
      <c r="C558" t="str">
        <f>VLOOKUP(B558,[1]Tabelle1!$A$1:$B$68,2,FALSE)</f>
        <v>Uelzen</v>
      </c>
      <c r="D558">
        <f>'2019_B2'!C553</f>
        <v>2010</v>
      </c>
      <c r="E558" s="25">
        <f>'2019_B2'!D553</f>
        <v>13.4</v>
      </c>
      <c r="F558" s="25">
        <f>'2019_B2'!E553</f>
        <v>5.6</v>
      </c>
    </row>
    <row r="559" spans="2:6" x14ac:dyDescent="0.2">
      <c r="B559">
        <f>'2019_B2'!A554</f>
        <v>361</v>
      </c>
      <c r="C559" t="str">
        <f>VLOOKUP(B559,[1]Tabelle1!$A$1:$B$68,2,FALSE)</f>
        <v>Verden</v>
      </c>
      <c r="D559">
        <f>'2019_B2'!C554</f>
        <v>2010</v>
      </c>
      <c r="E559" s="25">
        <f>'2019_B2'!D554</f>
        <v>20.9</v>
      </c>
      <c r="F559" s="25">
        <f>'2019_B2'!E554</f>
        <v>11.1</v>
      </c>
    </row>
    <row r="560" spans="2:6" x14ac:dyDescent="0.2">
      <c r="B560">
        <f>'2019_B2'!A555</f>
        <v>3</v>
      </c>
      <c r="C560" t="str">
        <f>VLOOKUP(B560,[1]Tabelle1!$A$1:$B$68,2,FALSE)</f>
        <v>Stat. Region Lüneburg</v>
      </c>
      <c r="D560">
        <f>'2019_B2'!C555</f>
        <v>2010</v>
      </c>
      <c r="E560" s="25">
        <f>'2019_B2'!D555</f>
        <v>16.7</v>
      </c>
      <c r="F560" s="25">
        <f>'2019_B2'!E555</f>
        <v>8.5</v>
      </c>
    </row>
    <row r="561" spans="2:6" x14ac:dyDescent="0.2">
      <c r="B561">
        <f>'2019_B2'!A556</f>
        <v>401</v>
      </c>
      <c r="C561" t="str">
        <f>VLOOKUP(B561,[1]Tabelle1!$A$1:$B$68,2,FALSE)</f>
        <v>Delmenhorst  Stadt</v>
      </c>
      <c r="D561">
        <f>'2019_B2'!C556</f>
        <v>2010</v>
      </c>
      <c r="E561" s="25">
        <f>'2019_B2'!D556</f>
        <v>41.8</v>
      </c>
      <c r="F561" s="25">
        <f>'2019_B2'!E556</f>
        <v>25</v>
      </c>
    </row>
    <row r="562" spans="2:6" x14ac:dyDescent="0.2">
      <c r="B562">
        <f>'2019_B2'!A557</f>
        <v>402</v>
      </c>
      <c r="C562" t="str">
        <f>VLOOKUP(B562,[1]Tabelle1!$A$1:$B$68,2,FALSE)</f>
        <v>Emden  Stadt</v>
      </c>
      <c r="D562">
        <f>'2019_B2'!C557</f>
        <v>2010</v>
      </c>
      <c r="E562" s="25">
        <f>'2019_B2'!D557</f>
        <v>19.899999999999999</v>
      </c>
      <c r="F562" s="25">
        <f>'2019_B2'!E557</f>
        <v>10.4</v>
      </c>
    </row>
    <row r="563" spans="2:6" x14ac:dyDescent="0.2">
      <c r="B563">
        <f>'2019_B2'!A558</f>
        <v>403</v>
      </c>
      <c r="C563" t="str">
        <f>VLOOKUP(B563,[1]Tabelle1!$A$1:$B$68,2,FALSE)</f>
        <v>Oldenburg(Oldb)  Stadt</v>
      </c>
      <c r="D563">
        <f>'2019_B2'!C558</f>
        <v>2010</v>
      </c>
      <c r="E563" s="25">
        <f>'2019_B2'!D558</f>
        <v>26.4</v>
      </c>
      <c r="F563" s="25">
        <f>'2019_B2'!E558</f>
        <v>16.399999999999999</v>
      </c>
    </row>
    <row r="564" spans="2:6" x14ac:dyDescent="0.2">
      <c r="B564">
        <f>'2019_B2'!A559</f>
        <v>404</v>
      </c>
      <c r="C564" t="str">
        <f>VLOOKUP(B564,[1]Tabelle1!$A$1:$B$68,2,FALSE)</f>
        <v>Osnabrück  Stadt</v>
      </c>
      <c r="D564">
        <f>'2019_B2'!C559</f>
        <v>2010</v>
      </c>
      <c r="E564" s="25">
        <f>'2019_B2'!D559</f>
        <v>38.799999999999997</v>
      </c>
      <c r="F564" s="25">
        <f>'2019_B2'!E559</f>
        <v>24.2</v>
      </c>
    </row>
    <row r="565" spans="2:6" x14ac:dyDescent="0.2">
      <c r="B565">
        <f>'2019_B2'!A560</f>
        <v>405</v>
      </c>
      <c r="C565" t="str">
        <f>VLOOKUP(B565,[1]Tabelle1!$A$1:$B$68,2,FALSE)</f>
        <v>Wilhelmshaven  Stadt</v>
      </c>
      <c r="D565">
        <f>'2019_B2'!C560</f>
        <v>2010</v>
      </c>
      <c r="E565" s="25">
        <f>'2019_B2'!D560</f>
        <v>27.7</v>
      </c>
      <c r="F565" s="25">
        <f>'2019_B2'!E560</f>
        <v>15.4</v>
      </c>
    </row>
    <row r="566" spans="2:6" x14ac:dyDescent="0.2">
      <c r="B566">
        <f>'2019_B2'!A561</f>
        <v>451</v>
      </c>
      <c r="C566" t="str">
        <f>VLOOKUP(B566,[1]Tabelle1!$A$1:$B$68,2,FALSE)</f>
        <v>Ammerland</v>
      </c>
      <c r="D566">
        <f>'2019_B2'!C561</f>
        <v>2010</v>
      </c>
      <c r="E566" s="25">
        <f>'2019_B2'!D561</f>
        <v>12.3</v>
      </c>
      <c r="F566" s="25">
        <f>'2019_B2'!E561</f>
        <v>6.9</v>
      </c>
    </row>
    <row r="567" spans="2:6" x14ac:dyDescent="0.2">
      <c r="B567">
        <f>'2019_B2'!A562</f>
        <v>452</v>
      </c>
      <c r="C567" t="str">
        <f>VLOOKUP(B567,[1]Tabelle1!$A$1:$B$68,2,FALSE)</f>
        <v>Aurich</v>
      </c>
      <c r="D567">
        <f>'2019_B2'!C562</f>
        <v>2010</v>
      </c>
      <c r="E567" s="25">
        <f>'2019_B2'!D562</f>
        <v>12.5</v>
      </c>
      <c r="F567" s="25">
        <f>'2019_B2'!E562</f>
        <v>6.9</v>
      </c>
    </row>
    <row r="568" spans="2:6" x14ac:dyDescent="0.2">
      <c r="B568">
        <f>'2019_B2'!A563</f>
        <v>453</v>
      </c>
      <c r="C568" t="str">
        <f>VLOOKUP(B568,[1]Tabelle1!$A$1:$B$68,2,FALSE)</f>
        <v>Cloppenburg</v>
      </c>
      <c r="D568">
        <f>'2019_B2'!C563</f>
        <v>2010</v>
      </c>
      <c r="E568" s="25">
        <f>'2019_B2'!D563</f>
        <v>25.8</v>
      </c>
      <c r="F568" s="25">
        <f>'2019_B2'!E563</f>
        <v>11.4</v>
      </c>
    </row>
    <row r="569" spans="2:6" x14ac:dyDescent="0.2">
      <c r="B569">
        <f>'2019_B2'!A564</f>
        <v>454</v>
      </c>
      <c r="C569" t="str">
        <f>VLOOKUP(B569,[1]Tabelle1!$A$1:$B$68,2,FALSE)</f>
        <v>Emsland</v>
      </c>
      <c r="D569">
        <f>'2019_B2'!C564</f>
        <v>2010</v>
      </c>
      <c r="E569" s="25">
        <f>'2019_B2'!D564</f>
        <v>17.8</v>
      </c>
      <c r="F569" s="25">
        <f>'2019_B2'!E564</f>
        <v>9</v>
      </c>
    </row>
    <row r="570" spans="2:6" x14ac:dyDescent="0.2">
      <c r="B570">
        <f>'2019_B2'!A565</f>
        <v>455</v>
      </c>
      <c r="C570" t="str">
        <f>VLOOKUP(B570,[1]Tabelle1!$A$1:$B$68,2,FALSE)</f>
        <v>Friesland</v>
      </c>
      <c r="D570">
        <f>'2019_B2'!C565</f>
        <v>2010</v>
      </c>
      <c r="E570" s="25">
        <f>'2019_B2'!D565</f>
        <v>9.1999999999999993</v>
      </c>
      <c r="F570" s="25">
        <f>'2019_B2'!E565</f>
        <v>4.0999999999999996</v>
      </c>
    </row>
    <row r="571" spans="2:6" x14ac:dyDescent="0.2">
      <c r="B571">
        <f>'2019_B2'!A566</f>
        <v>456</v>
      </c>
      <c r="C571" t="str">
        <f>VLOOKUP(B571,[1]Tabelle1!$A$1:$B$68,2,FALSE)</f>
        <v>Grafschaft Bentheim</v>
      </c>
      <c r="D571">
        <f>'2019_B2'!C566</f>
        <v>2010</v>
      </c>
      <c r="E571" s="25">
        <f>'2019_B2'!D566</f>
        <v>24.7</v>
      </c>
      <c r="F571" s="25">
        <f>'2019_B2'!E566</f>
        <v>13.6</v>
      </c>
    </row>
    <row r="572" spans="2:6" x14ac:dyDescent="0.2">
      <c r="B572">
        <f>'2019_B2'!A567</f>
        <v>457</v>
      </c>
      <c r="C572" t="str">
        <f>VLOOKUP(B572,[1]Tabelle1!$A$1:$B$68,2,FALSE)</f>
        <v>Leer</v>
      </c>
      <c r="D572">
        <f>'2019_B2'!C567</f>
        <v>2010</v>
      </c>
      <c r="E572" s="25">
        <f>'2019_B2'!D567</f>
        <v>12.6</v>
      </c>
      <c r="F572" s="25">
        <f>'2019_B2'!E567</f>
        <v>6.7</v>
      </c>
    </row>
    <row r="573" spans="2:6" x14ac:dyDescent="0.2">
      <c r="B573">
        <f>'2019_B2'!A568</f>
        <v>458</v>
      </c>
      <c r="C573" t="str">
        <f>VLOOKUP(B573,[1]Tabelle1!$A$1:$B$68,2,FALSE)</f>
        <v>Oldenburg</v>
      </c>
      <c r="D573">
        <f>'2019_B2'!C568</f>
        <v>2010</v>
      </c>
      <c r="E573" s="25">
        <f>'2019_B2'!D568</f>
        <v>13.3</v>
      </c>
      <c r="F573" s="25">
        <f>'2019_B2'!E568</f>
        <v>7.1</v>
      </c>
    </row>
    <row r="574" spans="2:6" x14ac:dyDescent="0.2">
      <c r="B574">
        <f>'2019_B2'!A569</f>
        <v>459</v>
      </c>
      <c r="C574" t="str">
        <f>VLOOKUP(B574,[1]Tabelle1!$A$1:$B$68,2,FALSE)</f>
        <v>Osnabrück</v>
      </c>
      <c r="D574">
        <f>'2019_B2'!C569</f>
        <v>2010</v>
      </c>
      <c r="E574" s="25">
        <f>'2019_B2'!D569</f>
        <v>24.1</v>
      </c>
      <c r="F574" s="25">
        <f>'2019_B2'!E569</f>
        <v>11.3</v>
      </c>
    </row>
    <row r="575" spans="2:6" x14ac:dyDescent="0.2">
      <c r="B575">
        <f>'2019_B2'!A570</f>
        <v>460</v>
      </c>
      <c r="C575" t="str">
        <f>VLOOKUP(B575,[1]Tabelle1!$A$1:$B$68,2,FALSE)</f>
        <v>Vechta</v>
      </c>
      <c r="D575">
        <f>'2019_B2'!C570</f>
        <v>2010</v>
      </c>
      <c r="E575" s="25">
        <f>'2019_B2'!D570</f>
        <v>27.4</v>
      </c>
      <c r="F575" s="25">
        <f>'2019_B2'!E570</f>
        <v>14.8</v>
      </c>
    </row>
    <row r="576" spans="2:6" x14ac:dyDescent="0.2">
      <c r="B576">
        <f>'2019_B2'!A571</f>
        <v>461</v>
      </c>
      <c r="C576" t="str">
        <f>VLOOKUP(B576,[1]Tabelle1!$A$1:$B$68,2,FALSE)</f>
        <v>Wesermarsch</v>
      </c>
      <c r="D576">
        <f>'2019_B2'!C571</f>
        <v>2010</v>
      </c>
      <c r="E576" s="25">
        <f>'2019_B2'!D571</f>
        <v>21.6</v>
      </c>
      <c r="F576" s="25">
        <f>'2019_B2'!E571</f>
        <v>10.4</v>
      </c>
    </row>
    <row r="577" spans="2:6" x14ac:dyDescent="0.2">
      <c r="B577">
        <f>'2019_B2'!A572</f>
        <v>462</v>
      </c>
      <c r="C577" t="str">
        <f>VLOOKUP(B577,[1]Tabelle1!$A$1:$B$68,2,FALSE)</f>
        <v>Wittmund</v>
      </c>
      <c r="D577">
        <f>'2019_B2'!C572</f>
        <v>2010</v>
      </c>
      <c r="E577" s="25">
        <f>'2019_B2'!D572</f>
        <v>10.6</v>
      </c>
      <c r="F577" s="25">
        <f>'2019_B2'!E572</f>
        <v>5.7</v>
      </c>
    </row>
    <row r="578" spans="2:6" x14ac:dyDescent="0.2">
      <c r="B578">
        <f>'2019_B2'!A573</f>
        <v>4</v>
      </c>
      <c r="C578" t="str">
        <f>VLOOKUP(B578,[1]Tabelle1!$A$1:$B$68,2,FALSE)</f>
        <v>Stat. Region Weser-Ems</v>
      </c>
      <c r="D578">
        <f>'2019_B2'!C573</f>
        <v>2010</v>
      </c>
      <c r="E578" s="25">
        <f>'2019_B2'!D573</f>
        <v>21.6</v>
      </c>
      <c r="F578" s="25">
        <f>'2019_B2'!E573</f>
        <v>11.5</v>
      </c>
    </row>
    <row r="579" spans="2:6" x14ac:dyDescent="0.2">
      <c r="B579">
        <f>'2019_B2'!A574</f>
        <v>0</v>
      </c>
      <c r="C579" t="str">
        <f>VLOOKUP(B579,[1]Tabelle1!$A$1:$B$68,2,FALSE)</f>
        <v>Niedersachsen</v>
      </c>
      <c r="D579">
        <f>'2019_B2'!C574</f>
        <v>2010</v>
      </c>
      <c r="E579" s="25">
        <f>'2019_B2'!D574</f>
        <v>21.8</v>
      </c>
      <c r="F579" s="25">
        <f>'2019_B2'!E574</f>
        <v>12.1</v>
      </c>
    </row>
    <row r="580" spans="2:6" x14ac:dyDescent="0.2">
      <c r="B580">
        <f>'2019_B2'!A575</f>
        <v>101</v>
      </c>
      <c r="C580" t="str">
        <f>VLOOKUP(B580,[1]Tabelle1!$A$1:$B$68,2,FALSE)</f>
        <v>Braunschweig  Stadt</v>
      </c>
      <c r="D580">
        <f>'2019_B2'!C575</f>
        <v>2009</v>
      </c>
      <c r="E580" s="25">
        <f>'2019_B2'!D575</f>
        <v>26.434993084370678</v>
      </c>
      <c r="F580" s="25">
        <f>'2019_B2'!E575</f>
        <v>17.911479944674966</v>
      </c>
    </row>
    <row r="581" spans="2:6" x14ac:dyDescent="0.2">
      <c r="B581">
        <f>'2019_B2'!A576</f>
        <v>102</v>
      </c>
      <c r="C581" t="str">
        <f>VLOOKUP(B581,[1]Tabelle1!$A$1:$B$68,2,FALSE)</f>
        <v>Salzgitter  Stadt</v>
      </c>
      <c r="D581">
        <f>'2019_B2'!C576</f>
        <v>2009</v>
      </c>
      <c r="E581" s="25">
        <f>'2019_B2'!D576</f>
        <v>40.262941659819226</v>
      </c>
      <c r="F581" s="25">
        <f>'2019_B2'!E576</f>
        <v>26.622843056696794</v>
      </c>
    </row>
    <row r="582" spans="2:6" x14ac:dyDescent="0.2">
      <c r="B582">
        <f>'2019_B2'!A577</f>
        <v>103</v>
      </c>
      <c r="C582" t="str">
        <f>VLOOKUP(B582,[1]Tabelle1!$A$1:$B$68,2,FALSE)</f>
        <v>Wolfsburg  Stadt</v>
      </c>
      <c r="D582">
        <f>'2019_B2'!C577</f>
        <v>2009</v>
      </c>
      <c r="E582" s="25">
        <f>'2019_B2'!D577</f>
        <v>32.671755725190835</v>
      </c>
      <c r="F582" s="25">
        <f>'2019_B2'!E577</f>
        <v>19.96946564885496</v>
      </c>
    </row>
    <row r="583" spans="2:6" x14ac:dyDescent="0.2">
      <c r="B583">
        <f>'2019_B2'!A578</f>
        <v>151</v>
      </c>
      <c r="C583" t="str">
        <f>VLOOKUP(B583,[1]Tabelle1!$A$1:$B$68,2,FALSE)</f>
        <v>Gifhorn</v>
      </c>
      <c r="D583">
        <f>'2019_B2'!C578</f>
        <v>2009</v>
      </c>
      <c r="E583" s="25">
        <f>'2019_B2'!D578</f>
        <v>16.868823000898473</v>
      </c>
      <c r="F583" s="25">
        <f>'2019_B2'!E578</f>
        <v>11.590296495956872</v>
      </c>
    </row>
    <row r="584" spans="2:6" x14ac:dyDescent="0.2">
      <c r="B584">
        <f>'2019_B2'!A579</f>
        <v>152</v>
      </c>
      <c r="C584" t="str">
        <f>VLOOKUP(B584,[1]Tabelle1!$A$1:$B$68,2,FALSE)</f>
        <v>Göttingen</v>
      </c>
      <c r="D584">
        <f>'2019_B2'!C579</f>
        <v>2009</v>
      </c>
      <c r="E584" s="25">
        <f>'2019_B2'!D579</f>
        <v>22.797101449275363</v>
      </c>
      <c r="F584" s="25">
        <f>'2019_B2'!E579</f>
        <v>12.565217391304348</v>
      </c>
    </row>
    <row r="585" spans="2:6" x14ac:dyDescent="0.2">
      <c r="B585">
        <f>'2019_B2'!A582</f>
        <v>153</v>
      </c>
      <c r="C585" t="str">
        <f>VLOOKUP(B585,[1]Tabelle1!$A$1:$B$68,2,FALSE)</f>
        <v>Goslar</v>
      </c>
      <c r="D585">
        <f>'2019_B2'!C582</f>
        <v>2009</v>
      </c>
      <c r="E585" s="25">
        <f>'2019_B2'!D582</f>
        <v>15.934239645905784</v>
      </c>
      <c r="F585" s="25">
        <f>'2019_B2'!E582</f>
        <v>8.2200442617767955</v>
      </c>
    </row>
    <row r="586" spans="2:6" x14ac:dyDescent="0.2">
      <c r="B586">
        <f>'2019_B2'!A583</f>
        <v>154</v>
      </c>
      <c r="C586" t="str">
        <f>VLOOKUP(B586,[1]Tabelle1!$A$1:$B$68,2,FALSE)</f>
        <v>Helmstedt</v>
      </c>
      <c r="D586">
        <f>'2019_B2'!C583</f>
        <v>2009</v>
      </c>
      <c r="E586" s="25">
        <f>'2019_B2'!D583</f>
        <v>15.119617224880383</v>
      </c>
      <c r="F586" s="25">
        <f>'2019_B2'!E583</f>
        <v>5.5023923444976077</v>
      </c>
    </row>
    <row r="587" spans="2:6" x14ac:dyDescent="0.2">
      <c r="B587">
        <f>'2019_B2'!A584</f>
        <v>155</v>
      </c>
      <c r="C587" t="str">
        <f>VLOOKUP(B587,[1]Tabelle1!$A$1:$B$68,2,FALSE)</f>
        <v>Northeim</v>
      </c>
      <c r="D587">
        <f>'2019_B2'!C584</f>
        <v>2009</v>
      </c>
      <c r="E587" s="25">
        <f>'2019_B2'!D584</f>
        <v>14.195107218363031</v>
      </c>
      <c r="F587" s="25">
        <f>'2019_B2'!E584</f>
        <v>9.1815161582603437</v>
      </c>
    </row>
    <row r="588" spans="2:6" x14ac:dyDescent="0.2">
      <c r="B588">
        <f>'2019_B2'!A585</f>
        <v>156</v>
      </c>
      <c r="C588" t="str">
        <f>VLOOKUP(B588,[1]Tabelle1!$A$1:$B$68,2,FALSE)</f>
        <v>Osterode</v>
      </c>
      <c r="D588">
        <f>'2019_B2'!C585</f>
        <v>2009</v>
      </c>
      <c r="E588" s="25">
        <f>'2019_B2'!D585</f>
        <v>15.393724097098877</v>
      </c>
      <c r="F588" s="25">
        <f>'2019_B2'!E585</f>
        <v>8.3481349911190055</v>
      </c>
    </row>
    <row r="589" spans="2:6" x14ac:dyDescent="0.2">
      <c r="B589">
        <f>'2019_B2'!A586</f>
        <v>157</v>
      </c>
      <c r="C589" t="str">
        <f>VLOOKUP(B589,[1]Tabelle1!$A$1:$B$68,2,FALSE)</f>
        <v>Peine</v>
      </c>
      <c r="D589">
        <f>'2019_B2'!C586</f>
        <v>2009</v>
      </c>
      <c r="E589" s="25">
        <f>'2019_B2'!D586</f>
        <v>17.531064289573202</v>
      </c>
      <c r="F589" s="25">
        <f>'2019_B2'!E586</f>
        <v>11.156131820637494</v>
      </c>
    </row>
    <row r="590" spans="2:6" x14ac:dyDescent="0.2">
      <c r="B590">
        <f>'2019_B2'!A587</f>
        <v>158</v>
      </c>
      <c r="C590" t="str">
        <f>VLOOKUP(B590,[1]Tabelle1!$A$1:$B$68,2,FALSE)</f>
        <v>Wolfenbüttel</v>
      </c>
      <c r="D590">
        <f>'2019_B2'!C587</f>
        <v>2009</v>
      </c>
      <c r="E590" s="25">
        <f>'2019_B2'!D587</f>
        <v>12.231304874356645</v>
      </c>
      <c r="F590" s="25">
        <f>'2019_B2'!E587</f>
        <v>6.6303360581289734</v>
      </c>
    </row>
    <row r="591" spans="2:6" x14ac:dyDescent="0.2">
      <c r="B591">
        <f>'2019_B2'!A588</f>
        <v>1</v>
      </c>
      <c r="C591" t="str">
        <f>VLOOKUP(B591,[1]Tabelle1!$A$1:$B$68,2,FALSE)</f>
        <v>Stat. Region Braunschweig</v>
      </c>
      <c r="D591">
        <f>'2019_B2'!C588</f>
        <v>2009</v>
      </c>
      <c r="E591" s="25">
        <f>'2019_B2'!D588</f>
        <v>21.210383263097523</v>
      </c>
      <c r="F591" s="25">
        <f>'2019_B2'!E588</f>
        <v>12.899284342817246</v>
      </c>
    </row>
    <row r="592" spans="2:6" x14ac:dyDescent="0.2">
      <c r="B592">
        <f>'2019_B2'!A589</f>
        <v>241</v>
      </c>
      <c r="C592" t="str">
        <f>VLOOKUP(B592,[1]Tabelle1!$A$1:$B$68,2,FALSE)</f>
        <v>Hannover  Region</v>
      </c>
      <c r="D592">
        <f>'2019_B2'!C589</f>
        <v>2009</v>
      </c>
      <c r="E592" s="25">
        <f>'2019_B2'!D589</f>
        <v>32.568634825122231</v>
      </c>
      <c r="F592" s="25">
        <f>'2019_B2'!E589</f>
        <v>20.202400082054087</v>
      </c>
    </row>
    <row r="593" spans="2:6" x14ac:dyDescent="0.2">
      <c r="B593">
        <f>'2019_B2'!A590</f>
        <v>241001</v>
      </c>
      <c r="C593" t="str">
        <f>VLOOKUP(B593,[1]Tabelle1!$A$1:$B$68,2,FALSE)</f>
        <v>dav. Hannover  Lhst.</v>
      </c>
      <c r="D593">
        <f>'2019_B2'!C590</f>
        <v>2009</v>
      </c>
      <c r="E593" s="25">
        <f>'2019_B2'!D590</f>
        <v>44.59888200634537</v>
      </c>
      <c r="F593" s="25">
        <f>'2019_B2'!E590</f>
        <v>29.271793322254119</v>
      </c>
    </row>
    <row r="594" spans="2:6" x14ac:dyDescent="0.2">
      <c r="B594">
        <f>'2019_B2'!A592</f>
        <v>251</v>
      </c>
      <c r="C594" t="str">
        <f>VLOOKUP(B594,[1]Tabelle1!$A$1:$B$68,2,FALSE)</f>
        <v>Diepholz</v>
      </c>
      <c r="D594">
        <f>'2019_B2'!C592</f>
        <v>2009</v>
      </c>
      <c r="E594" s="25">
        <f>'2019_B2'!D592</f>
        <v>15.61505336079386</v>
      </c>
      <c r="F594" s="25">
        <f>'2019_B2'!E592</f>
        <v>9.2492042688635081</v>
      </c>
    </row>
    <row r="595" spans="2:6" x14ac:dyDescent="0.2">
      <c r="B595">
        <f>'2019_B2'!A593</f>
        <v>252</v>
      </c>
      <c r="C595" t="str">
        <f>VLOOKUP(B595,[1]Tabelle1!$A$1:$B$68,2,FALSE)</f>
        <v>Hameln-Pyrmont</v>
      </c>
      <c r="D595">
        <f>'2019_B2'!C593</f>
        <v>2009</v>
      </c>
      <c r="E595" s="25">
        <f>'2019_B2'!D593</f>
        <v>22.578040904198062</v>
      </c>
      <c r="F595" s="25">
        <f>'2019_B2'!E593</f>
        <v>11.813778256189451</v>
      </c>
    </row>
    <row r="596" spans="2:6" x14ac:dyDescent="0.2">
      <c r="B596">
        <f>'2019_B2'!A594</f>
        <v>254</v>
      </c>
      <c r="C596" t="str">
        <f>VLOOKUP(B596,[1]Tabelle1!$A$1:$B$68,2,FALSE)</f>
        <v>Hildesheim</v>
      </c>
      <c r="D596">
        <f>'2019_B2'!C594</f>
        <v>2009</v>
      </c>
      <c r="E596" s="25">
        <f>'2019_B2'!D594</f>
        <v>18.670711527854387</v>
      </c>
      <c r="F596" s="25">
        <f>'2019_B2'!E594</f>
        <v>11.610590182018754</v>
      </c>
    </row>
    <row r="597" spans="2:6" x14ac:dyDescent="0.2">
      <c r="B597">
        <f>'2019_B2'!A597</f>
        <v>255</v>
      </c>
      <c r="C597" t="str">
        <f>VLOOKUP(B597,[1]Tabelle1!$A$1:$B$68,2,FALSE)</f>
        <v>Holzminden</v>
      </c>
      <c r="D597">
        <f>'2019_B2'!C597</f>
        <v>2009</v>
      </c>
      <c r="E597" s="25">
        <f>'2019_B2'!D597</f>
        <v>20.341124447252053</v>
      </c>
      <c r="F597" s="25">
        <f>'2019_B2'!E597</f>
        <v>15.034744156664562</v>
      </c>
    </row>
    <row r="598" spans="2:6" x14ac:dyDescent="0.2">
      <c r="B598">
        <f>'2019_B2'!A598</f>
        <v>256</v>
      </c>
      <c r="C598" t="str">
        <f>VLOOKUP(B598,[1]Tabelle1!$A$1:$B$68,2,FALSE)</f>
        <v>Nienburg (Weser)</v>
      </c>
      <c r="D598">
        <f>'2019_B2'!C598</f>
        <v>2009</v>
      </c>
      <c r="E598" s="25">
        <f>'2019_B2'!D598</f>
        <v>21.473614337869236</v>
      </c>
      <c r="F598" s="25">
        <f>'2019_B2'!E598</f>
        <v>8.9611682708264198</v>
      </c>
    </row>
    <row r="599" spans="2:6" x14ac:dyDescent="0.2">
      <c r="B599">
        <f>'2019_B2'!A599</f>
        <v>257</v>
      </c>
      <c r="C599" t="str">
        <f>VLOOKUP(B599,[1]Tabelle1!$A$1:$B$68,2,FALSE)</f>
        <v>Schaumburg</v>
      </c>
      <c r="D599">
        <f>'2019_B2'!C599</f>
        <v>2009</v>
      </c>
      <c r="E599" s="25">
        <f>'2019_B2'!D599</f>
        <v>17.215645908389089</v>
      </c>
      <c r="F599" s="25">
        <f>'2019_B2'!E599</f>
        <v>10.138960370560989</v>
      </c>
    </row>
    <row r="600" spans="2:6" x14ac:dyDescent="0.2">
      <c r="B600">
        <f>'2019_B2'!A600</f>
        <v>2</v>
      </c>
      <c r="C600" t="str">
        <f>VLOOKUP(B600,[1]Tabelle1!$A$1:$B$68,2,FALSE)</f>
        <v>Stat. Region Hannover</v>
      </c>
      <c r="D600">
        <f>'2019_B2'!C600</f>
        <v>2009</v>
      </c>
      <c r="E600" s="25">
        <f>'2019_B2'!D600</f>
        <v>26.260177646188009</v>
      </c>
      <c r="F600" s="25">
        <f>'2019_B2'!E600</f>
        <v>15.888230940044412</v>
      </c>
    </row>
    <row r="601" spans="2:6" x14ac:dyDescent="0.2">
      <c r="B601">
        <f>'2019_B2'!A601</f>
        <v>351</v>
      </c>
      <c r="C601" t="str">
        <f>VLOOKUP(B601,[1]Tabelle1!$A$1:$B$68,2,FALSE)</f>
        <v>Celle</v>
      </c>
      <c r="D601">
        <f>'2019_B2'!C601</f>
        <v>2009</v>
      </c>
      <c r="E601" s="25">
        <f>'2019_B2'!D601</f>
        <v>18.284424379232505</v>
      </c>
      <c r="F601" s="25">
        <f>'2019_B2'!E601</f>
        <v>9.6860250359121682</v>
      </c>
    </row>
    <row r="602" spans="2:6" x14ac:dyDescent="0.2">
      <c r="B602">
        <f>'2019_B2'!A602</f>
        <v>352</v>
      </c>
      <c r="C602" t="str">
        <f>VLOOKUP(B602,[1]Tabelle1!$A$1:$B$68,2,FALSE)</f>
        <v>Cuxhaven</v>
      </c>
      <c r="D602">
        <f>'2019_B2'!C602</f>
        <v>2009</v>
      </c>
      <c r="E602" s="25">
        <f>'2019_B2'!D602</f>
        <v>14.855623100303953</v>
      </c>
      <c r="F602" s="25">
        <f>'2019_B2'!E602</f>
        <v>9.2705167173252274</v>
      </c>
    </row>
    <row r="603" spans="2:6" x14ac:dyDescent="0.2">
      <c r="B603">
        <f>'2019_B2'!A603</f>
        <v>353</v>
      </c>
      <c r="C603" t="str">
        <f>VLOOKUP(B603,[1]Tabelle1!$A$1:$B$68,2,FALSE)</f>
        <v>Harburg</v>
      </c>
      <c r="D603">
        <f>'2019_B2'!C603</f>
        <v>2009</v>
      </c>
      <c r="E603" s="25">
        <f>'2019_B2'!D603</f>
        <v>16.110780226325193</v>
      </c>
      <c r="F603" s="25">
        <f>'2019_B2'!E603</f>
        <v>9.0232281119714113</v>
      </c>
    </row>
    <row r="604" spans="2:6" x14ac:dyDescent="0.2">
      <c r="B604">
        <f>'2019_B2'!A604</f>
        <v>354</v>
      </c>
      <c r="C604" t="str">
        <f>VLOOKUP(B604,[1]Tabelle1!$A$1:$B$68,2,FALSE)</f>
        <v>Lüchow-Dannenberg</v>
      </c>
      <c r="D604">
        <f>'2019_B2'!C604</f>
        <v>2009</v>
      </c>
      <c r="E604" s="25">
        <f>'2019_B2'!D604</f>
        <v>8.6887835703001581</v>
      </c>
      <c r="F604" s="25">
        <f>'2019_B2'!E604</f>
        <v>4.9763033175355451</v>
      </c>
    </row>
    <row r="605" spans="2:6" x14ac:dyDescent="0.2">
      <c r="B605">
        <f>'2019_B2'!A605</f>
        <v>355</v>
      </c>
      <c r="C605" t="str">
        <f>VLOOKUP(B605,[1]Tabelle1!$A$1:$B$68,2,FALSE)</f>
        <v>Lüneburg</v>
      </c>
      <c r="D605">
        <f>'2019_B2'!C605</f>
        <v>2009</v>
      </c>
      <c r="E605" s="25">
        <f>'2019_B2'!D605</f>
        <v>16.768714201066562</v>
      </c>
      <c r="F605" s="25">
        <f>'2019_B2'!E605</f>
        <v>9.3225360458226358</v>
      </c>
    </row>
    <row r="606" spans="2:6" x14ac:dyDescent="0.2">
      <c r="B606">
        <f>'2019_B2'!A606</f>
        <v>356</v>
      </c>
      <c r="C606" t="str">
        <f>VLOOKUP(B606,[1]Tabelle1!$A$1:$B$68,2,FALSE)</f>
        <v>Osterholz</v>
      </c>
      <c r="D606">
        <f>'2019_B2'!C606</f>
        <v>2009</v>
      </c>
      <c r="E606" s="25">
        <f>'2019_B2'!D606</f>
        <v>14.482515012363123</v>
      </c>
      <c r="F606" s="25">
        <f>'2019_B2'!E606</f>
        <v>7.9477216531261039</v>
      </c>
    </row>
    <row r="607" spans="2:6" x14ac:dyDescent="0.2">
      <c r="B607">
        <f>'2019_B2'!A607</f>
        <v>357</v>
      </c>
      <c r="C607" t="str">
        <f>VLOOKUP(B607,[1]Tabelle1!$A$1:$B$68,2,FALSE)</f>
        <v>Rotenburg (Wümme)</v>
      </c>
      <c r="D607">
        <f>'2019_B2'!C607</f>
        <v>2009</v>
      </c>
      <c r="E607" s="25">
        <f>'2019_B2'!D607</f>
        <v>14.846000443164192</v>
      </c>
      <c r="F607" s="25">
        <f>'2019_B2'!E607</f>
        <v>7.5559494792820745</v>
      </c>
    </row>
    <row r="608" spans="2:6" x14ac:dyDescent="0.2">
      <c r="B608">
        <f>'2019_B2'!A608</f>
        <v>358</v>
      </c>
      <c r="C608" t="str">
        <f>VLOOKUP(B608,[1]Tabelle1!$A$1:$B$68,2,FALSE)</f>
        <v>Heidekreis</v>
      </c>
      <c r="D608">
        <f>'2019_B2'!C608</f>
        <v>2009</v>
      </c>
      <c r="E608" s="25">
        <f>'2019_B2'!D608</f>
        <v>16.605166051660518</v>
      </c>
      <c r="F608" s="25">
        <f>'2019_B2'!E608</f>
        <v>10.042171850289931</v>
      </c>
    </row>
    <row r="609" spans="2:6" x14ac:dyDescent="0.2">
      <c r="B609">
        <f>'2019_B2'!A609</f>
        <v>359</v>
      </c>
      <c r="C609" t="str">
        <f>VLOOKUP(B609,[1]Tabelle1!$A$1:$B$68,2,FALSE)</f>
        <v>Stade</v>
      </c>
      <c r="D609">
        <f>'2019_B2'!C609</f>
        <v>2009</v>
      </c>
      <c r="E609" s="25">
        <f>'2019_B2'!D609</f>
        <v>17.005896899372267</v>
      </c>
      <c r="F609" s="25">
        <f>'2019_B2'!E609</f>
        <v>9.8345063724557722</v>
      </c>
    </row>
    <row r="610" spans="2:6" x14ac:dyDescent="0.2">
      <c r="B610">
        <f>'2019_B2'!A610</f>
        <v>360</v>
      </c>
      <c r="C610" t="str">
        <f>VLOOKUP(B610,[1]Tabelle1!$A$1:$B$68,2,FALSE)</f>
        <v>Uelzen</v>
      </c>
      <c r="D610">
        <f>'2019_B2'!C610</f>
        <v>2009</v>
      </c>
      <c r="E610" s="25">
        <f>'2019_B2'!D610</f>
        <v>12.623097582811102</v>
      </c>
      <c r="F610" s="25">
        <f>'2019_B2'!E610</f>
        <v>6.7144136078782459</v>
      </c>
    </row>
    <row r="611" spans="2:6" x14ac:dyDescent="0.2">
      <c r="B611">
        <f>'2019_B2'!A611</f>
        <v>361</v>
      </c>
      <c r="C611" t="str">
        <f>VLOOKUP(B611,[1]Tabelle1!$A$1:$B$68,2,FALSE)</f>
        <v>Verden</v>
      </c>
      <c r="D611">
        <f>'2019_B2'!C611</f>
        <v>2009</v>
      </c>
      <c r="E611" s="25">
        <f>'2019_B2'!D611</f>
        <v>22.282905516111416</v>
      </c>
      <c r="F611" s="25">
        <f>'2019_B2'!E611</f>
        <v>11.551064991807754</v>
      </c>
    </row>
    <row r="612" spans="2:6" x14ac:dyDescent="0.2">
      <c r="B612">
        <f>'2019_B2'!A612</f>
        <v>3</v>
      </c>
      <c r="C612" t="str">
        <f>VLOOKUP(B612,[1]Tabelle1!$A$1:$B$68,2,FALSE)</f>
        <v>Stat. Region Lüneburg</v>
      </c>
      <c r="D612">
        <f>'2019_B2'!C612</f>
        <v>2009</v>
      </c>
      <c r="E612" s="25">
        <f>'2019_B2'!D612</f>
        <v>16.308578717040881</v>
      </c>
      <c r="F612" s="25">
        <f>'2019_B2'!E612</f>
        <v>9.0999054383920122</v>
      </c>
    </row>
    <row r="613" spans="2:6" x14ac:dyDescent="0.2">
      <c r="B613">
        <f>'2019_B2'!A613</f>
        <v>401</v>
      </c>
      <c r="C613" t="str">
        <f>VLOOKUP(B613,[1]Tabelle1!$A$1:$B$68,2,FALSE)</f>
        <v>Delmenhorst  Stadt</v>
      </c>
      <c r="D613">
        <f>'2019_B2'!C613</f>
        <v>2009</v>
      </c>
      <c r="E613" s="25">
        <f>'2019_B2'!D613</f>
        <v>38.285714285714285</v>
      </c>
      <c r="F613" s="25">
        <f>'2019_B2'!E613</f>
        <v>23.657142857142858</v>
      </c>
    </row>
    <row r="614" spans="2:6" x14ac:dyDescent="0.2">
      <c r="B614">
        <f>'2019_B2'!A614</f>
        <v>402</v>
      </c>
      <c r="C614" t="str">
        <f>VLOOKUP(B614,[1]Tabelle1!$A$1:$B$68,2,FALSE)</f>
        <v>Emden  Stadt</v>
      </c>
      <c r="D614">
        <f>'2019_B2'!C614</f>
        <v>2009</v>
      </c>
      <c r="E614" s="25">
        <f>'2019_B2'!D614</f>
        <v>19.17808219178082</v>
      </c>
      <c r="F614" s="25">
        <f>'2019_B2'!E614</f>
        <v>11.035007610350075</v>
      </c>
    </row>
    <row r="615" spans="2:6" x14ac:dyDescent="0.2">
      <c r="B615">
        <f>'2019_B2'!A615</f>
        <v>403</v>
      </c>
      <c r="C615" t="str">
        <f>VLOOKUP(B615,[1]Tabelle1!$A$1:$B$68,2,FALSE)</f>
        <v>Oldenburg(Oldb)  Stadt</v>
      </c>
      <c r="D615">
        <f>'2019_B2'!C615</f>
        <v>2009</v>
      </c>
      <c r="E615" s="25">
        <f>'2019_B2'!D615</f>
        <v>26.577669902912621</v>
      </c>
      <c r="F615" s="25">
        <f>'2019_B2'!E615</f>
        <v>15.679611650485437</v>
      </c>
    </row>
    <row r="616" spans="2:6" x14ac:dyDescent="0.2">
      <c r="B616">
        <f>'2019_B2'!A616</f>
        <v>404</v>
      </c>
      <c r="C616" t="str">
        <f>VLOOKUP(B616,[1]Tabelle1!$A$1:$B$68,2,FALSE)</f>
        <v>Osnabrück  Stadt</v>
      </c>
      <c r="D616">
        <f>'2019_B2'!C616</f>
        <v>2009</v>
      </c>
      <c r="E616" s="25">
        <f>'2019_B2'!D616</f>
        <v>38.181818181818187</v>
      </c>
      <c r="F616" s="25">
        <f>'2019_B2'!E616</f>
        <v>23.918053777208705</v>
      </c>
    </row>
    <row r="617" spans="2:6" x14ac:dyDescent="0.2">
      <c r="B617">
        <f>'2019_B2'!A617</f>
        <v>405</v>
      </c>
      <c r="C617" t="str">
        <f>VLOOKUP(B617,[1]Tabelle1!$A$1:$B$68,2,FALSE)</f>
        <v>Wilhelmshaven  Stadt</v>
      </c>
      <c r="D617">
        <f>'2019_B2'!C617</f>
        <v>2009</v>
      </c>
      <c r="E617" s="25">
        <f>'2019_B2'!D617</f>
        <v>24.754901960784316</v>
      </c>
      <c r="F617" s="25">
        <f>'2019_B2'!E617</f>
        <v>14.154411764705882</v>
      </c>
    </row>
    <row r="618" spans="2:6" x14ac:dyDescent="0.2">
      <c r="B618">
        <f>'2019_B2'!A618</f>
        <v>451</v>
      </c>
      <c r="C618" t="str">
        <f>VLOOKUP(B618,[1]Tabelle1!$A$1:$B$68,2,FALSE)</f>
        <v>Ammerland</v>
      </c>
      <c r="D618">
        <f>'2019_B2'!C618</f>
        <v>2009</v>
      </c>
      <c r="E618" s="25">
        <f>'2019_B2'!D618</f>
        <v>11.964017991004498</v>
      </c>
      <c r="F618" s="25">
        <f>'2019_B2'!E618</f>
        <v>6.7166416791604195</v>
      </c>
    </row>
    <row r="619" spans="2:6" x14ac:dyDescent="0.2">
      <c r="B619">
        <f>'2019_B2'!A619</f>
        <v>452</v>
      </c>
      <c r="C619" t="str">
        <f>VLOOKUP(B619,[1]Tabelle1!$A$1:$B$68,2,FALSE)</f>
        <v>Aurich</v>
      </c>
      <c r="D619">
        <f>'2019_B2'!C619</f>
        <v>2009</v>
      </c>
      <c r="E619" s="25">
        <f>'2019_B2'!D619</f>
        <v>11.015370284117374</v>
      </c>
      <c r="F619" s="25">
        <f>'2019_B2'!E619</f>
        <v>6.311131811830462</v>
      </c>
    </row>
    <row r="620" spans="2:6" x14ac:dyDescent="0.2">
      <c r="B620">
        <f>'2019_B2'!A620</f>
        <v>453</v>
      </c>
      <c r="C620" t="str">
        <f>VLOOKUP(B620,[1]Tabelle1!$A$1:$B$68,2,FALSE)</f>
        <v>Cloppenburg</v>
      </c>
      <c r="D620">
        <f>'2019_B2'!C620</f>
        <v>2009</v>
      </c>
      <c r="E620" s="25">
        <f>'2019_B2'!D620</f>
        <v>24.312557286892758</v>
      </c>
      <c r="F620" s="25">
        <f>'2019_B2'!E620</f>
        <v>10.42621448212649</v>
      </c>
    </row>
    <row r="621" spans="2:6" x14ac:dyDescent="0.2">
      <c r="B621">
        <f>'2019_B2'!A621</f>
        <v>454</v>
      </c>
      <c r="C621" t="str">
        <f>VLOOKUP(B621,[1]Tabelle1!$A$1:$B$68,2,FALSE)</f>
        <v>Emsland</v>
      </c>
      <c r="D621">
        <f>'2019_B2'!C621</f>
        <v>2009</v>
      </c>
      <c r="E621" s="25">
        <f>'2019_B2'!D621</f>
        <v>16.664709336465062</v>
      </c>
      <c r="F621" s="25">
        <f>'2019_B2'!E621</f>
        <v>8.7492660011743979</v>
      </c>
    </row>
    <row r="622" spans="2:6" x14ac:dyDescent="0.2">
      <c r="B622">
        <f>'2019_B2'!A622</f>
        <v>455</v>
      </c>
      <c r="C622" t="str">
        <f>VLOOKUP(B622,[1]Tabelle1!$A$1:$B$68,2,FALSE)</f>
        <v>Friesland</v>
      </c>
      <c r="D622">
        <f>'2019_B2'!C622</f>
        <v>2009</v>
      </c>
      <c r="E622" s="25">
        <f>'2019_B2'!D622</f>
        <v>8.6780210867802108</v>
      </c>
      <c r="F622" s="25">
        <f>'2019_B2'!E622</f>
        <v>4.5012165450121655</v>
      </c>
    </row>
    <row r="623" spans="2:6" x14ac:dyDescent="0.2">
      <c r="B623">
        <f>'2019_B2'!A623</f>
        <v>456</v>
      </c>
      <c r="C623" t="str">
        <f>VLOOKUP(B623,[1]Tabelle1!$A$1:$B$68,2,FALSE)</f>
        <v>Grafschaft Bentheim</v>
      </c>
      <c r="D623">
        <f>'2019_B2'!C623</f>
        <v>2009</v>
      </c>
      <c r="E623" s="25">
        <f>'2019_B2'!D623</f>
        <v>22.767497988736928</v>
      </c>
      <c r="F623" s="25">
        <f>'2019_B2'!E623</f>
        <v>13.998390989541431</v>
      </c>
    </row>
    <row r="624" spans="2:6" x14ac:dyDescent="0.2">
      <c r="B624">
        <f>'2019_B2'!A624</f>
        <v>457</v>
      </c>
      <c r="C624" t="str">
        <f>VLOOKUP(B624,[1]Tabelle1!$A$1:$B$68,2,FALSE)</f>
        <v>Leer</v>
      </c>
      <c r="D624">
        <f>'2019_B2'!C624</f>
        <v>2009</v>
      </c>
      <c r="E624" s="25">
        <f>'2019_B2'!D624</f>
        <v>11.667540639748296</v>
      </c>
      <c r="F624" s="25">
        <f>'2019_B2'!E624</f>
        <v>6.2663869952805458</v>
      </c>
    </row>
    <row r="625" spans="2:6" x14ac:dyDescent="0.2">
      <c r="B625">
        <f>'2019_B2'!A625</f>
        <v>458</v>
      </c>
      <c r="C625" t="str">
        <f>VLOOKUP(B625,[1]Tabelle1!$A$1:$B$68,2,FALSE)</f>
        <v>Oldenburg</v>
      </c>
      <c r="D625">
        <f>'2019_B2'!C625</f>
        <v>2009</v>
      </c>
      <c r="E625" s="25">
        <f>'2019_B2'!D625</f>
        <v>12.310334955625537</v>
      </c>
      <c r="F625" s="25">
        <f>'2019_B2'!E625</f>
        <v>6.1551674778127685</v>
      </c>
    </row>
    <row r="626" spans="2:6" x14ac:dyDescent="0.2">
      <c r="B626">
        <f>'2019_B2'!A626</f>
        <v>459</v>
      </c>
      <c r="C626" t="str">
        <f>VLOOKUP(B626,[1]Tabelle1!$A$1:$B$68,2,FALSE)</f>
        <v>Osnabrück</v>
      </c>
      <c r="D626">
        <f>'2019_B2'!C626</f>
        <v>2009</v>
      </c>
      <c r="E626" s="25">
        <f>'2019_B2'!D626</f>
        <v>23.611695414387885</v>
      </c>
      <c r="F626" s="25">
        <f>'2019_B2'!E626</f>
        <v>11.222128733697939</v>
      </c>
    </row>
    <row r="627" spans="2:6" x14ac:dyDescent="0.2">
      <c r="B627">
        <f>'2019_B2'!A627</f>
        <v>460</v>
      </c>
      <c r="C627" t="str">
        <f>VLOOKUP(B627,[1]Tabelle1!$A$1:$B$68,2,FALSE)</f>
        <v>Vechta</v>
      </c>
      <c r="D627">
        <f>'2019_B2'!C627</f>
        <v>2009</v>
      </c>
      <c r="E627" s="25">
        <f>'2019_B2'!D627</f>
        <v>27.53386268099019</v>
      </c>
      <c r="F627" s="25">
        <f>'2019_B2'!E627</f>
        <v>15.249883232134517</v>
      </c>
    </row>
    <row r="628" spans="2:6" x14ac:dyDescent="0.2">
      <c r="B628">
        <f>'2019_B2'!A628</f>
        <v>461</v>
      </c>
      <c r="C628" t="str">
        <f>VLOOKUP(B628,[1]Tabelle1!$A$1:$B$68,2,FALSE)</f>
        <v>Wesermarsch</v>
      </c>
      <c r="D628">
        <f>'2019_B2'!C628</f>
        <v>2009</v>
      </c>
      <c r="E628" s="25">
        <f>'2019_B2'!D628</f>
        <v>16.28721541155867</v>
      </c>
      <c r="F628" s="25">
        <f>'2019_B2'!E628</f>
        <v>10.420315236427321</v>
      </c>
    </row>
    <row r="629" spans="2:6" x14ac:dyDescent="0.2">
      <c r="B629">
        <f>'2019_B2'!A629</f>
        <v>462</v>
      </c>
      <c r="C629" t="str">
        <f>VLOOKUP(B629,[1]Tabelle1!$A$1:$B$68,2,FALSE)</f>
        <v>Wittmund</v>
      </c>
      <c r="D629">
        <f>'2019_B2'!C629</f>
        <v>2009</v>
      </c>
      <c r="E629" s="25">
        <f>'2019_B2'!D629</f>
        <v>11.011235955056179</v>
      </c>
      <c r="F629" s="25">
        <f>'2019_B2'!E629</f>
        <v>7.0411985018726586</v>
      </c>
    </row>
    <row r="630" spans="2:6" x14ac:dyDescent="0.2">
      <c r="B630">
        <f>'2019_B2'!A630</f>
        <v>4</v>
      </c>
      <c r="C630" t="str">
        <f>VLOOKUP(B630,[1]Tabelle1!$A$1:$B$68,2,FALSE)</f>
        <v>Stat. Region Weser-Ems</v>
      </c>
      <c r="D630">
        <f>'2019_B2'!C630</f>
        <v>2009</v>
      </c>
      <c r="E630" s="25">
        <f>'2019_B2'!D630</f>
        <v>20.494231368880573</v>
      </c>
      <c r="F630" s="25">
        <f>'2019_B2'!E630</f>
        <v>11.231680698472092</v>
      </c>
    </row>
    <row r="631" spans="2:6" x14ac:dyDescent="0.2">
      <c r="B631">
        <f>'2019_B2'!A631</f>
        <v>0</v>
      </c>
      <c r="C631" t="str">
        <f>VLOOKUP(B631,[1]Tabelle1!$A$1:$B$68,2,FALSE)</f>
        <v>Niedersachsen</v>
      </c>
      <c r="D631">
        <f>'2019_B2'!C631</f>
        <v>2009</v>
      </c>
      <c r="E631" s="25">
        <f>'2019_B2'!D631</f>
        <v>21.230295058795814</v>
      </c>
      <c r="F631" s="25">
        <f>'2019_B2'!E631</f>
        <v>12.319146430043777</v>
      </c>
    </row>
    <row r="632" spans="2:6" x14ac:dyDescent="0.2">
      <c r="B632">
        <f>'2019_B2'!A632</f>
        <v>101</v>
      </c>
      <c r="C632" t="str">
        <f>VLOOKUP(B632,[1]Tabelle1!$A$1:$B$68,2,FALSE)</f>
        <v>Braunschweig  Stadt</v>
      </c>
      <c r="D632">
        <f>'2019_B2'!C632</f>
        <v>2008</v>
      </c>
      <c r="E632" s="25">
        <f>'2019_B2'!D632</f>
        <v>27.015985790408525</v>
      </c>
      <c r="F632" s="25">
        <f>'2019_B2'!E632</f>
        <v>16.447602131438721</v>
      </c>
    </row>
    <row r="633" spans="2:6" x14ac:dyDescent="0.2">
      <c r="B633">
        <f>'2019_B2'!A633</f>
        <v>102</v>
      </c>
      <c r="C633" t="str">
        <f>VLOOKUP(B633,[1]Tabelle1!$A$1:$B$68,2,FALSE)</f>
        <v>Salzgitter  Stadt</v>
      </c>
      <c r="D633">
        <f>'2019_B2'!C633</f>
        <v>2008</v>
      </c>
      <c r="E633" s="25">
        <f>'2019_B2'!D633</f>
        <v>35.802469135802468</v>
      </c>
      <c r="F633" s="25">
        <f>'2019_B2'!E633</f>
        <v>24.156378600823043</v>
      </c>
    </row>
    <row r="634" spans="2:6" x14ac:dyDescent="0.2">
      <c r="B634">
        <f>'2019_B2'!A634</f>
        <v>103</v>
      </c>
      <c r="C634" t="str">
        <f>VLOOKUP(B634,[1]Tabelle1!$A$1:$B$68,2,FALSE)</f>
        <v>Wolfsburg  Stadt</v>
      </c>
      <c r="D634">
        <f>'2019_B2'!C634</f>
        <v>2008</v>
      </c>
      <c r="E634" s="25">
        <f>'2019_B2'!D634</f>
        <v>30.654942389326866</v>
      </c>
      <c r="F634" s="25">
        <f>'2019_B2'!E634</f>
        <v>16.555488174651302</v>
      </c>
    </row>
    <row r="635" spans="2:6" x14ac:dyDescent="0.2">
      <c r="B635">
        <f>'2019_B2'!A635</f>
        <v>151</v>
      </c>
      <c r="C635" t="str">
        <f>VLOOKUP(B635,[1]Tabelle1!$A$1:$B$68,2,FALSE)</f>
        <v>Gifhorn</v>
      </c>
      <c r="D635">
        <f>'2019_B2'!C635</f>
        <v>2008</v>
      </c>
      <c r="E635" s="25">
        <f>'2019_B2'!D635</f>
        <v>14.74040632054176</v>
      </c>
      <c r="F635" s="25">
        <f>'2019_B2'!E635</f>
        <v>7.0880361173814892</v>
      </c>
    </row>
    <row r="636" spans="2:6" x14ac:dyDescent="0.2">
      <c r="B636">
        <f>'2019_B2'!A636</f>
        <v>152</v>
      </c>
      <c r="C636" t="str">
        <f>VLOOKUP(B636,[1]Tabelle1!$A$1:$B$68,2,FALSE)</f>
        <v>Göttingen</v>
      </c>
      <c r="D636">
        <f>'2019_B2'!C636</f>
        <v>2008</v>
      </c>
      <c r="E636" s="25">
        <f>'2019_B2'!D636</f>
        <v>21.510697132877311</v>
      </c>
      <c r="F636" s="25">
        <f>'2019_B2'!E636</f>
        <v>13.229515354388008</v>
      </c>
    </row>
    <row r="637" spans="2:6" x14ac:dyDescent="0.2">
      <c r="B637">
        <f>'2019_B2'!A639</f>
        <v>153</v>
      </c>
      <c r="C637" t="str">
        <f>VLOOKUP(B637,[1]Tabelle1!$A$1:$B$68,2,FALSE)</f>
        <v>Goslar</v>
      </c>
      <c r="D637">
        <f>'2019_B2'!C639</f>
        <v>2008</v>
      </c>
      <c r="E637" s="25">
        <f>'2019_B2'!D639</f>
        <v>17.12414223331254</v>
      </c>
      <c r="F637" s="25">
        <f>'2019_B2'!E639</f>
        <v>8.6400499064254532</v>
      </c>
    </row>
    <row r="638" spans="2:6" x14ac:dyDescent="0.2">
      <c r="B638">
        <f>'2019_B2'!A640</f>
        <v>154</v>
      </c>
      <c r="C638" t="str">
        <f>VLOOKUP(B638,[1]Tabelle1!$A$1:$B$68,2,FALSE)</f>
        <v>Helmstedt</v>
      </c>
      <c r="D638">
        <f>'2019_B2'!C640</f>
        <v>2008</v>
      </c>
      <c r="E638" s="25">
        <f>'2019_B2'!D640</f>
        <v>12.324273664479851</v>
      </c>
      <c r="F638" s="25">
        <f>'2019_B2'!E640</f>
        <v>6.2324273664479852</v>
      </c>
    </row>
    <row r="639" spans="2:6" x14ac:dyDescent="0.2">
      <c r="B639">
        <f>'2019_B2'!A641</f>
        <v>155</v>
      </c>
      <c r="C639" t="str">
        <f>VLOOKUP(B639,[1]Tabelle1!$A$1:$B$68,2,FALSE)</f>
        <v>Northeim</v>
      </c>
      <c r="D639">
        <f>'2019_B2'!C641</f>
        <v>2008</v>
      </c>
      <c r="E639" s="25">
        <f>'2019_B2'!D641</f>
        <v>16.402748730206156</v>
      </c>
      <c r="F639" s="25">
        <f>'2019_B2'!E641</f>
        <v>11.921123394084255</v>
      </c>
    </row>
    <row r="640" spans="2:6" x14ac:dyDescent="0.2">
      <c r="B640">
        <f>'2019_B2'!A642</f>
        <v>156</v>
      </c>
      <c r="C640" t="str">
        <f>VLOOKUP(B640,[1]Tabelle1!$A$1:$B$68,2,FALSE)</f>
        <v>Osterode</v>
      </c>
      <c r="D640">
        <f>'2019_B2'!C642</f>
        <v>2008</v>
      </c>
      <c r="E640" s="25">
        <f>'2019_B2'!D642</f>
        <v>15.059523809523808</v>
      </c>
      <c r="F640" s="25">
        <f>'2019_B2'!E642</f>
        <v>8.3928571428571423</v>
      </c>
    </row>
    <row r="641" spans="2:6" x14ac:dyDescent="0.2">
      <c r="B641">
        <f>'2019_B2'!A643</f>
        <v>157</v>
      </c>
      <c r="C641" t="str">
        <f>VLOOKUP(B641,[1]Tabelle1!$A$1:$B$68,2,FALSE)</f>
        <v>Peine</v>
      </c>
      <c r="D641">
        <f>'2019_B2'!C643</f>
        <v>2008</v>
      </c>
      <c r="E641" s="25">
        <f>'2019_B2'!D643</f>
        <v>18.895845190665909</v>
      </c>
      <c r="F641" s="25">
        <f>'2019_B2'!E643</f>
        <v>11.838360842344905</v>
      </c>
    </row>
    <row r="642" spans="2:6" x14ac:dyDescent="0.2">
      <c r="B642">
        <f>'2019_B2'!A644</f>
        <v>158</v>
      </c>
      <c r="C642" t="str">
        <f>VLOOKUP(B642,[1]Tabelle1!$A$1:$B$68,2,FALSE)</f>
        <v>Wolfenbüttel</v>
      </c>
      <c r="D642">
        <f>'2019_B2'!C644</f>
        <v>2008</v>
      </c>
      <c r="E642" s="25">
        <f>'2019_B2'!D644</f>
        <v>12.659768715763848</v>
      </c>
      <c r="F642" s="25">
        <f>'2019_B2'!E644</f>
        <v>6.6037735849056602</v>
      </c>
    </row>
    <row r="643" spans="2:6" x14ac:dyDescent="0.2">
      <c r="B643">
        <f>'2019_B2'!A645</f>
        <v>1</v>
      </c>
      <c r="C643" t="str">
        <f>VLOOKUP(B643,[1]Tabelle1!$A$1:$B$68,2,FALSE)</f>
        <v>Stat. Region Braunschweig</v>
      </c>
      <c r="D643">
        <f>'2019_B2'!C645</f>
        <v>2008</v>
      </c>
      <c r="E643" s="25">
        <f>'2019_B2'!D645</f>
        <v>20.6573595138854</v>
      </c>
      <c r="F643" s="25">
        <f>'2019_B2'!E645</f>
        <v>12.215638025410536</v>
      </c>
    </row>
    <row r="644" spans="2:6" x14ac:dyDescent="0.2">
      <c r="B644">
        <f>'2019_B2'!A646</f>
        <v>241</v>
      </c>
      <c r="C644" t="str">
        <f>VLOOKUP(B644,[1]Tabelle1!$A$1:$B$68,2,FALSE)</f>
        <v>Hannover  Region</v>
      </c>
      <c r="D644">
        <f>'2019_B2'!C646</f>
        <v>2008</v>
      </c>
      <c r="E644" s="25">
        <f>'2019_B2'!D646</f>
        <v>31.510115353599101</v>
      </c>
      <c r="F644" s="25">
        <f>'2019_B2'!E646</f>
        <v>19.399740542056733</v>
      </c>
    </row>
    <row r="645" spans="2:6" x14ac:dyDescent="0.2">
      <c r="B645">
        <f>'2019_B2'!A647</f>
        <v>241001</v>
      </c>
      <c r="C645" t="str">
        <f>VLOOKUP(B645,[1]Tabelle1!$A$1:$B$68,2,FALSE)</f>
        <v>dav. Hannover  Lhst.</v>
      </c>
      <c r="D645">
        <f>'2019_B2'!C647</f>
        <v>2008</v>
      </c>
      <c r="E645" s="25">
        <f>'2019_B2'!D647</f>
        <v>43.963481819612781</v>
      </c>
      <c r="F645" s="25">
        <f>'2019_B2'!E647</f>
        <v>29.072878954824493</v>
      </c>
    </row>
    <row r="646" spans="2:6" x14ac:dyDescent="0.2">
      <c r="B646">
        <f>'2019_B2'!A649</f>
        <v>251</v>
      </c>
      <c r="C646" t="str">
        <f>VLOOKUP(B646,[1]Tabelle1!$A$1:$B$68,2,FALSE)</f>
        <v>Diepholz</v>
      </c>
      <c r="D646">
        <f>'2019_B2'!C649</f>
        <v>2008</v>
      </c>
      <c r="E646" s="25">
        <f>'2019_B2'!D649</f>
        <v>16.233766233766232</v>
      </c>
      <c r="F646" s="25">
        <f>'2019_B2'!E649</f>
        <v>9.511077158135981</v>
      </c>
    </row>
    <row r="647" spans="2:6" x14ac:dyDescent="0.2">
      <c r="B647">
        <f>'2019_B2'!A650</f>
        <v>252</v>
      </c>
      <c r="C647" t="str">
        <f>VLOOKUP(B647,[1]Tabelle1!$A$1:$B$68,2,FALSE)</f>
        <v>Hameln-Pyrmont</v>
      </c>
      <c r="D647">
        <f>'2019_B2'!C650</f>
        <v>2008</v>
      </c>
      <c r="E647" s="25">
        <f>'2019_B2'!D650</f>
        <v>23.03206997084548</v>
      </c>
      <c r="F647" s="25">
        <f>'2019_B2'!E650</f>
        <v>13.119533527696792</v>
      </c>
    </row>
    <row r="648" spans="2:6" x14ac:dyDescent="0.2">
      <c r="B648">
        <f>'2019_B2'!A651</f>
        <v>254</v>
      </c>
      <c r="C648" t="str">
        <f>VLOOKUP(B648,[1]Tabelle1!$A$1:$B$68,2,FALSE)</f>
        <v>Hildesheim</v>
      </c>
      <c r="D648">
        <f>'2019_B2'!C651</f>
        <v>2008</v>
      </c>
      <c r="E648" s="25">
        <f>'2019_B2'!D651</f>
        <v>18.538492652015641</v>
      </c>
      <c r="F648" s="25">
        <f>'2019_B2'!E651</f>
        <v>10.920857489551031</v>
      </c>
    </row>
    <row r="649" spans="2:6" x14ac:dyDescent="0.2">
      <c r="B649">
        <f>'2019_B2'!A654</f>
        <v>255</v>
      </c>
      <c r="C649" t="str">
        <f>VLOOKUP(B649,[1]Tabelle1!$A$1:$B$68,2,FALSE)</f>
        <v>Holzminden</v>
      </c>
      <c r="D649">
        <f>'2019_B2'!C654</f>
        <v>2008</v>
      </c>
      <c r="E649" s="25">
        <f>'2019_B2'!D654</f>
        <v>17.206835592221566</v>
      </c>
      <c r="F649" s="25">
        <f>'2019_B2'!E654</f>
        <v>14.142604596346494</v>
      </c>
    </row>
    <row r="650" spans="2:6" x14ac:dyDescent="0.2">
      <c r="B650">
        <f>'2019_B2'!A655</f>
        <v>256</v>
      </c>
      <c r="C650" t="str">
        <f>VLOOKUP(B650,[1]Tabelle1!$A$1:$B$68,2,FALSE)</f>
        <v>Nienburg (Weser)</v>
      </c>
      <c r="D650">
        <f>'2019_B2'!C655</f>
        <v>2008</v>
      </c>
      <c r="E650" s="25">
        <f>'2019_B2'!D655</f>
        <v>20.088676671214188</v>
      </c>
      <c r="F650" s="25">
        <f>'2019_B2'!E655</f>
        <v>10.095497953615281</v>
      </c>
    </row>
    <row r="651" spans="2:6" x14ac:dyDescent="0.2">
      <c r="B651">
        <f>'2019_B2'!A656</f>
        <v>257</v>
      </c>
      <c r="C651" t="str">
        <f>VLOOKUP(B651,[1]Tabelle1!$A$1:$B$68,2,FALSE)</f>
        <v>Schaumburg</v>
      </c>
      <c r="D651">
        <f>'2019_B2'!C656</f>
        <v>2008</v>
      </c>
      <c r="E651" s="25">
        <f>'2019_B2'!D656</f>
        <v>17.53519387503087</v>
      </c>
      <c r="F651" s="25">
        <f>'2019_B2'!E656</f>
        <v>9.5826129908619411</v>
      </c>
    </row>
    <row r="652" spans="2:6" x14ac:dyDescent="0.2">
      <c r="B652">
        <f>'2019_B2'!A657</f>
        <v>2</v>
      </c>
      <c r="C652" t="str">
        <f>VLOOKUP(B652,[1]Tabelle1!$A$1:$B$68,2,FALSE)</f>
        <v>Stat. Region Hannover</v>
      </c>
      <c r="D652">
        <f>'2019_B2'!C657</f>
        <v>2008</v>
      </c>
      <c r="E652" s="25">
        <f>'2019_B2'!D657</f>
        <v>25.495571095571094</v>
      </c>
      <c r="F652" s="25">
        <f>'2019_B2'!E657</f>
        <v>15.403263403263404</v>
      </c>
    </row>
    <row r="653" spans="2:6" x14ac:dyDescent="0.2">
      <c r="B653">
        <f>'2019_B2'!A658</f>
        <v>351</v>
      </c>
      <c r="C653" t="str">
        <f>VLOOKUP(B653,[1]Tabelle1!$A$1:$B$68,2,FALSE)</f>
        <v>Celle</v>
      </c>
      <c r="D653">
        <f>'2019_B2'!C658</f>
        <v>2008</v>
      </c>
      <c r="E653" s="25">
        <f>'2019_B2'!D658</f>
        <v>18.379610443431414</v>
      </c>
      <c r="F653" s="25">
        <f>'2019_B2'!E658</f>
        <v>12.971404890178201</v>
      </c>
    </row>
    <row r="654" spans="2:6" x14ac:dyDescent="0.2">
      <c r="B654">
        <f>'2019_B2'!A659</f>
        <v>352</v>
      </c>
      <c r="C654" t="str">
        <f>VLOOKUP(B654,[1]Tabelle1!$A$1:$B$68,2,FALSE)</f>
        <v>Cuxhaven</v>
      </c>
      <c r="D654">
        <f>'2019_B2'!C659</f>
        <v>2008</v>
      </c>
      <c r="E654" s="25">
        <f>'2019_B2'!D659</f>
        <v>14.105504587155963</v>
      </c>
      <c r="F654" s="25">
        <f>'2019_B2'!E659</f>
        <v>8.1995412844036686</v>
      </c>
    </row>
    <row r="655" spans="2:6" x14ac:dyDescent="0.2">
      <c r="B655">
        <f>'2019_B2'!A660</f>
        <v>353</v>
      </c>
      <c r="C655" t="str">
        <f>VLOOKUP(B655,[1]Tabelle1!$A$1:$B$68,2,FALSE)</f>
        <v>Harburg</v>
      </c>
      <c r="D655">
        <f>'2019_B2'!C660</f>
        <v>2008</v>
      </c>
      <c r="E655" s="25">
        <f>'2019_B2'!D660</f>
        <v>14.709811488793232</v>
      </c>
      <c r="F655" s="25">
        <f>'2019_B2'!E660</f>
        <v>8.1787145613774683</v>
      </c>
    </row>
    <row r="656" spans="2:6" x14ac:dyDescent="0.2">
      <c r="B656">
        <f>'2019_B2'!A661</f>
        <v>354</v>
      </c>
      <c r="C656" t="str">
        <f>VLOOKUP(B656,[1]Tabelle1!$A$1:$B$68,2,FALSE)</f>
        <v>Lüchow-Dannenberg</v>
      </c>
      <c r="D656">
        <f>'2019_B2'!C661</f>
        <v>2008</v>
      </c>
      <c r="E656" s="25">
        <f>'2019_B2'!D661</f>
        <v>7.4685534591194962</v>
      </c>
      <c r="F656" s="25">
        <f>'2019_B2'!E661</f>
        <v>7.232704402515723</v>
      </c>
    </row>
    <row r="657" spans="2:6" x14ac:dyDescent="0.2">
      <c r="B657">
        <f>'2019_B2'!A662</f>
        <v>355</v>
      </c>
      <c r="C657" t="str">
        <f>VLOOKUP(B657,[1]Tabelle1!$A$1:$B$68,2,FALSE)</f>
        <v>Lüneburg</v>
      </c>
      <c r="D657">
        <f>'2019_B2'!C662</f>
        <v>2008</v>
      </c>
      <c r="E657" s="25">
        <f>'2019_B2'!D662</f>
        <v>16.25553447185326</v>
      </c>
      <c r="F657" s="25">
        <f>'2019_B2'!E662</f>
        <v>11.174362218005482</v>
      </c>
    </row>
    <row r="658" spans="2:6" x14ac:dyDescent="0.2">
      <c r="B658">
        <f>'2019_B2'!A663</f>
        <v>356</v>
      </c>
      <c r="C658" t="str">
        <f>VLOOKUP(B658,[1]Tabelle1!$A$1:$B$68,2,FALSE)</f>
        <v>Osterholz</v>
      </c>
      <c r="D658">
        <f>'2019_B2'!C663</f>
        <v>2008</v>
      </c>
      <c r="E658" s="25">
        <f>'2019_B2'!D663</f>
        <v>12.207702888583219</v>
      </c>
      <c r="F658" s="25">
        <f>'2019_B2'!E663</f>
        <v>8.0811554332874831</v>
      </c>
    </row>
    <row r="659" spans="2:6" x14ac:dyDescent="0.2">
      <c r="B659">
        <f>'2019_B2'!A664</f>
        <v>357</v>
      </c>
      <c r="C659" t="str">
        <f>VLOOKUP(B659,[1]Tabelle1!$A$1:$B$68,2,FALSE)</f>
        <v>Rotenburg (Wümme)</v>
      </c>
      <c r="D659">
        <f>'2019_B2'!C664</f>
        <v>2008</v>
      </c>
      <c r="E659" s="25">
        <f>'2019_B2'!D664</f>
        <v>13.466391374168388</v>
      </c>
      <c r="F659" s="25">
        <f>'2019_B2'!E664</f>
        <v>8.4423032805689378</v>
      </c>
    </row>
    <row r="660" spans="2:6" x14ac:dyDescent="0.2">
      <c r="B660">
        <f>'2019_B2'!A665</f>
        <v>358</v>
      </c>
      <c r="C660" t="str">
        <f>VLOOKUP(B660,[1]Tabelle1!$A$1:$B$68,2,FALSE)</f>
        <v>Heidekreis</v>
      </c>
      <c r="D660">
        <f>'2019_B2'!C665</f>
        <v>2008</v>
      </c>
      <c r="E660" s="25">
        <f>'2019_B2'!D665</f>
        <v>16.037735849056602</v>
      </c>
      <c r="F660" s="25">
        <f>'2019_B2'!E665</f>
        <v>8.9487870619946097</v>
      </c>
    </row>
    <row r="661" spans="2:6" x14ac:dyDescent="0.2">
      <c r="B661">
        <f>'2019_B2'!A666</f>
        <v>359</v>
      </c>
      <c r="C661" t="str">
        <f>VLOOKUP(B661,[1]Tabelle1!$A$1:$B$68,2,FALSE)</f>
        <v>Stade</v>
      </c>
      <c r="D661">
        <f>'2019_B2'!C666</f>
        <v>2008</v>
      </c>
      <c r="E661" s="25">
        <f>'2019_B2'!D666</f>
        <v>15.841216842886292</v>
      </c>
      <c r="F661" s="25">
        <f>'2019_B2'!E666</f>
        <v>8.4399925802263027</v>
      </c>
    </row>
    <row r="662" spans="2:6" x14ac:dyDescent="0.2">
      <c r="B662">
        <f>'2019_B2'!A667</f>
        <v>360</v>
      </c>
      <c r="C662" t="str">
        <f>VLOOKUP(B662,[1]Tabelle1!$A$1:$B$68,2,FALSE)</f>
        <v>Uelzen</v>
      </c>
      <c r="D662">
        <f>'2019_B2'!C667</f>
        <v>2008</v>
      </c>
      <c r="E662" s="25">
        <f>'2019_B2'!D667</f>
        <v>12.445604873803308</v>
      </c>
      <c r="F662" s="25">
        <f>'2019_B2'!E667</f>
        <v>4.5256744995648388</v>
      </c>
    </row>
    <row r="663" spans="2:6" x14ac:dyDescent="0.2">
      <c r="B663">
        <f>'2019_B2'!A668</f>
        <v>361</v>
      </c>
      <c r="C663" t="str">
        <f>VLOOKUP(B663,[1]Tabelle1!$A$1:$B$68,2,FALSE)</f>
        <v>Verden</v>
      </c>
      <c r="D663">
        <f>'2019_B2'!C668</f>
        <v>2008</v>
      </c>
      <c r="E663" s="25">
        <f>'2019_B2'!D668</f>
        <v>19.994319795512638</v>
      </c>
      <c r="F663" s="25">
        <f>'2019_B2'!E668</f>
        <v>11.900028401022437</v>
      </c>
    </row>
    <row r="664" spans="2:6" x14ac:dyDescent="0.2">
      <c r="B664">
        <f>'2019_B2'!A669</f>
        <v>3</v>
      </c>
      <c r="C664" t="str">
        <f>VLOOKUP(B664,[1]Tabelle1!$A$1:$B$68,2,FALSE)</f>
        <v>Stat. Region Lüneburg</v>
      </c>
      <c r="D664">
        <f>'2019_B2'!C669</f>
        <v>2008</v>
      </c>
      <c r="E664" s="25">
        <f>'2019_B2'!D669</f>
        <v>15.252127919639086</v>
      </c>
      <c r="F664" s="25">
        <f>'2019_B2'!E669</f>
        <v>9.2028357446051956</v>
      </c>
    </row>
    <row r="665" spans="2:6" x14ac:dyDescent="0.2">
      <c r="B665">
        <f>'2019_B2'!A670</f>
        <v>401</v>
      </c>
      <c r="C665" t="str">
        <f>VLOOKUP(B665,[1]Tabelle1!$A$1:$B$68,2,FALSE)</f>
        <v>Delmenhorst  Stadt</v>
      </c>
      <c r="D665">
        <f>'2019_B2'!C670</f>
        <v>2008</v>
      </c>
      <c r="E665" s="25">
        <f>'2019_B2'!D670</f>
        <v>37.444933920704848</v>
      </c>
      <c r="F665" s="25">
        <f>'2019_B2'!E670</f>
        <v>23.843612334801762</v>
      </c>
    </row>
    <row r="666" spans="2:6" x14ac:dyDescent="0.2">
      <c r="B666">
        <f>'2019_B2'!A671</f>
        <v>402</v>
      </c>
      <c r="C666" t="str">
        <f>VLOOKUP(B666,[1]Tabelle1!$A$1:$B$68,2,FALSE)</f>
        <v>Emden  Stadt</v>
      </c>
      <c r="D666">
        <f>'2019_B2'!C671</f>
        <v>2008</v>
      </c>
      <c r="E666" s="25">
        <f>'2019_B2'!D671</f>
        <v>21.76</v>
      </c>
      <c r="F666" s="25">
        <f>'2019_B2'!E671</f>
        <v>11.44</v>
      </c>
    </row>
    <row r="667" spans="2:6" x14ac:dyDescent="0.2">
      <c r="B667">
        <f>'2019_B2'!A672</f>
        <v>403</v>
      </c>
      <c r="C667" t="str">
        <f>VLOOKUP(B667,[1]Tabelle1!$A$1:$B$68,2,FALSE)</f>
        <v>Oldenburg(Oldb)  Stadt</v>
      </c>
      <c r="D667">
        <f>'2019_B2'!C672</f>
        <v>2008</v>
      </c>
      <c r="E667" s="25">
        <f>'2019_B2'!D672</f>
        <v>25.527108433734941</v>
      </c>
      <c r="F667" s="25">
        <f>'2019_B2'!E672</f>
        <v>15.813253012048193</v>
      </c>
    </row>
    <row r="668" spans="2:6" x14ac:dyDescent="0.2">
      <c r="B668">
        <f>'2019_B2'!A673</f>
        <v>404</v>
      </c>
      <c r="C668" t="str">
        <f>VLOOKUP(B668,[1]Tabelle1!$A$1:$B$68,2,FALSE)</f>
        <v>Osnabrück  Stadt</v>
      </c>
      <c r="D668">
        <f>'2019_B2'!C673</f>
        <v>2008</v>
      </c>
      <c r="E668" s="25">
        <f>'2019_B2'!D673</f>
        <v>37.5</v>
      </c>
      <c r="F668" s="25">
        <f>'2019_B2'!E673</f>
        <v>22.898936170212767</v>
      </c>
    </row>
    <row r="669" spans="2:6" x14ac:dyDescent="0.2">
      <c r="B669">
        <f>'2019_B2'!A674</f>
        <v>405</v>
      </c>
      <c r="C669" t="str">
        <f>VLOOKUP(B669,[1]Tabelle1!$A$1:$B$68,2,FALSE)</f>
        <v>Wilhelmshaven  Stadt</v>
      </c>
      <c r="D669">
        <f>'2019_B2'!C674</f>
        <v>2008</v>
      </c>
      <c r="E669" s="25">
        <f>'2019_B2'!D674</f>
        <v>24.007561436672965</v>
      </c>
      <c r="F669" s="25">
        <f>'2019_B2'!E674</f>
        <v>14.933837429111533</v>
      </c>
    </row>
    <row r="670" spans="2:6" x14ac:dyDescent="0.2">
      <c r="B670">
        <f>'2019_B2'!A675</f>
        <v>451</v>
      </c>
      <c r="C670" t="str">
        <f>VLOOKUP(B670,[1]Tabelle1!$A$1:$B$68,2,FALSE)</f>
        <v>Ammerland</v>
      </c>
      <c r="D670">
        <f>'2019_B2'!C675</f>
        <v>2008</v>
      </c>
      <c r="E670" s="25">
        <f>'2019_B2'!D675</f>
        <v>12.840702604482132</v>
      </c>
      <c r="F670" s="25">
        <f>'2019_B2'!E675</f>
        <v>5.0878255602665057</v>
      </c>
    </row>
    <row r="671" spans="2:6" x14ac:dyDescent="0.2">
      <c r="B671">
        <f>'2019_B2'!A676</f>
        <v>452</v>
      </c>
      <c r="C671" t="str">
        <f>VLOOKUP(B671,[1]Tabelle1!$A$1:$B$68,2,FALSE)</f>
        <v>Aurich</v>
      </c>
      <c r="D671">
        <f>'2019_B2'!C676</f>
        <v>2008</v>
      </c>
      <c r="E671" s="25">
        <f>'2019_B2'!D676</f>
        <v>10.66974595842956</v>
      </c>
      <c r="F671" s="25">
        <f>'2019_B2'!E676</f>
        <v>6.3741339491916866</v>
      </c>
    </row>
    <row r="672" spans="2:6" x14ac:dyDescent="0.2">
      <c r="B672">
        <f>'2019_B2'!A677</f>
        <v>453</v>
      </c>
      <c r="C672" t="str">
        <f>VLOOKUP(B672,[1]Tabelle1!$A$1:$B$68,2,FALSE)</f>
        <v>Cloppenburg</v>
      </c>
      <c r="D672">
        <f>'2019_B2'!C677</f>
        <v>2008</v>
      </c>
      <c r="E672" s="25">
        <f>'2019_B2'!D677</f>
        <v>23.509095095556066</v>
      </c>
      <c r="F672" s="25">
        <f>'2019_B2'!E677</f>
        <v>10.407552383145291</v>
      </c>
    </row>
    <row r="673" spans="2:6" x14ac:dyDescent="0.2">
      <c r="B673">
        <f>'2019_B2'!A678</f>
        <v>454</v>
      </c>
      <c r="C673" t="str">
        <f>VLOOKUP(B673,[1]Tabelle1!$A$1:$B$68,2,FALSE)</f>
        <v>Emsland</v>
      </c>
      <c r="D673">
        <f>'2019_B2'!C678</f>
        <v>2008</v>
      </c>
      <c r="E673" s="25">
        <f>'2019_B2'!D678</f>
        <v>15.73396203002854</v>
      </c>
      <c r="F673" s="25">
        <f>'2019_B2'!E678</f>
        <v>7.5691773172850221</v>
      </c>
    </row>
    <row r="674" spans="2:6" x14ac:dyDescent="0.2">
      <c r="B674">
        <f>'2019_B2'!A679</f>
        <v>455</v>
      </c>
      <c r="C674" t="str">
        <f>VLOOKUP(B674,[1]Tabelle1!$A$1:$B$68,2,FALSE)</f>
        <v>Friesland</v>
      </c>
      <c r="D674">
        <f>'2019_B2'!C679</f>
        <v>2008</v>
      </c>
      <c r="E674" s="25">
        <f>'2019_B2'!D679</f>
        <v>9.6642096642096629</v>
      </c>
      <c r="F674" s="25">
        <f>'2019_B2'!E679</f>
        <v>4.9959049959049953</v>
      </c>
    </row>
    <row r="675" spans="2:6" x14ac:dyDescent="0.2">
      <c r="B675">
        <f>'2019_B2'!A680</f>
        <v>456</v>
      </c>
      <c r="C675" t="str">
        <f>VLOOKUP(B675,[1]Tabelle1!$A$1:$B$68,2,FALSE)</f>
        <v>Grafschaft Bentheim</v>
      </c>
      <c r="D675">
        <f>'2019_B2'!C680</f>
        <v>2008</v>
      </c>
      <c r="E675" s="25">
        <f>'2019_B2'!D680</f>
        <v>22.380952380952383</v>
      </c>
      <c r="F675" s="25">
        <f>'2019_B2'!E680</f>
        <v>13.249299719887956</v>
      </c>
    </row>
    <row r="676" spans="2:6" x14ac:dyDescent="0.2">
      <c r="B676">
        <f>'2019_B2'!A681</f>
        <v>457</v>
      </c>
      <c r="C676" t="str">
        <f>VLOOKUP(B676,[1]Tabelle1!$A$1:$B$68,2,FALSE)</f>
        <v>Leer</v>
      </c>
      <c r="D676">
        <f>'2019_B2'!C681</f>
        <v>2008</v>
      </c>
      <c r="E676" s="25">
        <f>'2019_B2'!D681</f>
        <v>11.64679015478305</v>
      </c>
      <c r="F676" s="25">
        <f>'2019_B2'!E681</f>
        <v>5.937579294595281</v>
      </c>
    </row>
    <row r="677" spans="2:6" x14ac:dyDescent="0.2">
      <c r="B677">
        <f>'2019_B2'!A682</f>
        <v>458</v>
      </c>
      <c r="C677" t="str">
        <f>VLOOKUP(B677,[1]Tabelle1!$A$1:$B$68,2,FALSE)</f>
        <v>Oldenburg</v>
      </c>
      <c r="D677">
        <f>'2019_B2'!C682</f>
        <v>2008</v>
      </c>
      <c r="E677" s="25">
        <f>'2019_B2'!D682</f>
        <v>12.716763005780345</v>
      </c>
      <c r="F677" s="25">
        <f>'2019_B2'!E682</f>
        <v>3.8728323699421967</v>
      </c>
    </row>
    <row r="678" spans="2:6" x14ac:dyDescent="0.2">
      <c r="B678">
        <f>'2019_B2'!A683</f>
        <v>459</v>
      </c>
      <c r="C678" t="str">
        <f>VLOOKUP(B678,[1]Tabelle1!$A$1:$B$68,2,FALSE)</f>
        <v>Osnabrück</v>
      </c>
      <c r="D678">
        <f>'2019_B2'!C683</f>
        <v>2008</v>
      </c>
      <c r="E678" s="25">
        <f>'2019_B2'!D683</f>
        <v>23.535745047372956</v>
      </c>
      <c r="F678" s="25">
        <f>'2019_B2'!E683</f>
        <v>11.757105943152455</v>
      </c>
    </row>
    <row r="679" spans="2:6" x14ac:dyDescent="0.2">
      <c r="B679">
        <f>'2019_B2'!A684</f>
        <v>460</v>
      </c>
      <c r="C679" t="str">
        <f>VLOOKUP(B679,[1]Tabelle1!$A$1:$B$68,2,FALSE)</f>
        <v>Vechta</v>
      </c>
      <c r="D679">
        <f>'2019_B2'!C684</f>
        <v>2008</v>
      </c>
      <c r="E679" s="25">
        <f>'2019_B2'!D684</f>
        <v>27.33644859813084</v>
      </c>
      <c r="F679" s="25">
        <f>'2019_B2'!E684</f>
        <v>14.953271028037381</v>
      </c>
    </row>
    <row r="680" spans="2:6" x14ac:dyDescent="0.2">
      <c r="B680">
        <f>'2019_B2'!A685</f>
        <v>461</v>
      </c>
      <c r="C680" t="str">
        <f>VLOOKUP(B680,[1]Tabelle1!$A$1:$B$68,2,FALSE)</f>
        <v>Wesermarsch</v>
      </c>
      <c r="D680">
        <f>'2019_B2'!C685</f>
        <v>2008</v>
      </c>
      <c r="E680" s="25">
        <f>'2019_B2'!D685</f>
        <v>15.967810249894113</v>
      </c>
      <c r="F680" s="25">
        <f>'2019_B2'!E685</f>
        <v>12.579415501905972</v>
      </c>
    </row>
    <row r="681" spans="2:6" x14ac:dyDescent="0.2">
      <c r="B681">
        <f>'2019_B2'!A686</f>
        <v>462</v>
      </c>
      <c r="C681" t="str">
        <f>VLOOKUP(B681,[1]Tabelle1!$A$1:$B$68,2,FALSE)</f>
        <v>Wittmund</v>
      </c>
      <c r="D681">
        <f>'2019_B2'!C686</f>
        <v>2008</v>
      </c>
      <c r="E681" s="25">
        <f>'2019_B2'!D686</f>
        <v>8.8607594936708853</v>
      </c>
      <c r="F681" s="25">
        <f>'2019_B2'!E686</f>
        <v>3.6485480268056589</v>
      </c>
    </row>
    <row r="682" spans="2:6" x14ac:dyDescent="0.2">
      <c r="B682">
        <f>'2019_B2'!A687</f>
        <v>4</v>
      </c>
      <c r="C682" t="str">
        <f>VLOOKUP(B682,[1]Tabelle1!$A$1:$B$68,2,FALSE)</f>
        <v>Stat. Region Weser-Ems</v>
      </c>
      <c r="D682">
        <f>'2019_B2'!C687</f>
        <v>2008</v>
      </c>
      <c r="E682" s="25">
        <f>'2019_B2'!D687</f>
        <v>20.154952785347614</v>
      </c>
      <c r="F682" s="25">
        <f>'2019_B2'!E687</f>
        <v>10.854616895874264</v>
      </c>
    </row>
    <row r="683" spans="2:6" x14ac:dyDescent="0.2">
      <c r="B683">
        <f>'2019_B2'!A688</f>
        <v>0</v>
      </c>
      <c r="C683" t="str">
        <f>VLOOKUP(B683,[1]Tabelle1!$A$1:$B$68,2,FALSE)</f>
        <v>Niedersachsen</v>
      </c>
      <c r="D683">
        <f>'2019_B2'!C688</f>
        <v>2008</v>
      </c>
      <c r="E683" s="25">
        <f>'2019_B2'!D688</f>
        <v>20.580560020638604</v>
      </c>
      <c r="F683" s="25">
        <f>'2019_B2'!E688</f>
        <v>11.964934214443055</v>
      </c>
    </row>
    <row r="684" spans="2:6" x14ac:dyDescent="0.2">
      <c r="B684">
        <f>'2019_B2'!A689</f>
        <v>0</v>
      </c>
      <c r="C684" t="str">
        <f>VLOOKUP(B684,[1]Tabelle1!$A$1:$B$68,2,FALSE)</f>
        <v>Niedersachsen</v>
      </c>
      <c r="D684">
        <f>'2019_B2'!C689</f>
        <v>0</v>
      </c>
      <c r="E684" s="25">
        <f>'2019_B2'!D689</f>
        <v>0</v>
      </c>
      <c r="F684" s="25">
        <f>'2019_B2'!E689</f>
        <v>0</v>
      </c>
    </row>
    <row r="685" spans="2:6" x14ac:dyDescent="0.2">
      <c r="E685" s="25"/>
      <c r="F685" s="25"/>
    </row>
    <row r="686" spans="2:6" x14ac:dyDescent="0.2">
      <c r="B686" s="95" t="str">
        <f>'2019_B2'!A690</f>
        <v>Quelle: Kinder- und Jugendhilfestatistik</v>
      </c>
      <c r="E686" s="25"/>
      <c r="F686" s="25"/>
    </row>
    <row r="687" spans="2:6" x14ac:dyDescent="0.2">
      <c r="E687" s="25"/>
      <c r="F687" s="25"/>
    </row>
  </sheetData>
  <mergeCells count="5">
    <mergeCell ref="B6:B8"/>
    <mergeCell ref="C6:C8"/>
    <mergeCell ref="D6:D8"/>
    <mergeCell ref="E6:F6"/>
    <mergeCell ref="E8:F8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179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6872</v>
      </c>
      <c r="D8" s="16">
        <v>1157</v>
      </c>
      <c r="E8" s="16">
        <v>2188</v>
      </c>
      <c r="F8" s="18">
        <v>1136</v>
      </c>
    </row>
    <row r="9" spans="1:52" x14ac:dyDescent="0.2">
      <c r="A9" s="17" t="s">
        <v>111</v>
      </c>
      <c r="B9" s="17" t="s">
        <v>63</v>
      </c>
      <c r="C9" s="16">
        <v>2610</v>
      </c>
      <c r="D9" s="16">
        <v>682</v>
      </c>
      <c r="E9" s="16">
        <v>906</v>
      </c>
      <c r="F9" s="18">
        <v>641</v>
      </c>
    </row>
    <row r="10" spans="1:52" x14ac:dyDescent="0.2">
      <c r="A10" s="17" t="s">
        <v>112</v>
      </c>
      <c r="B10" s="17" t="s">
        <v>64</v>
      </c>
      <c r="C10" s="16">
        <v>3821</v>
      </c>
      <c r="D10" s="16">
        <v>652</v>
      </c>
      <c r="E10" s="16">
        <v>1178</v>
      </c>
      <c r="F10" s="18">
        <v>625</v>
      </c>
    </row>
    <row r="11" spans="1:52" x14ac:dyDescent="0.2">
      <c r="A11" s="17" t="s">
        <v>113</v>
      </c>
      <c r="B11" s="17" t="s">
        <v>65</v>
      </c>
      <c r="C11" s="16">
        <v>4679</v>
      </c>
      <c r="D11" s="16">
        <v>391</v>
      </c>
      <c r="E11" s="16">
        <v>713</v>
      </c>
      <c r="F11" s="18">
        <v>346</v>
      </c>
    </row>
    <row r="12" spans="1:52" x14ac:dyDescent="0.2">
      <c r="A12" s="17" t="s">
        <v>114</v>
      </c>
      <c r="B12" s="17" t="s">
        <v>67</v>
      </c>
      <c r="C12" s="16">
        <v>3297</v>
      </c>
      <c r="D12" s="16">
        <v>257</v>
      </c>
      <c r="E12" s="16">
        <v>574</v>
      </c>
      <c r="F12" s="18">
        <v>254</v>
      </c>
    </row>
    <row r="13" spans="1:52" x14ac:dyDescent="0.2">
      <c r="A13" s="17" t="s">
        <v>115</v>
      </c>
      <c r="B13" s="17" t="s">
        <v>68</v>
      </c>
      <c r="C13" s="16">
        <v>2333</v>
      </c>
      <c r="D13" s="16">
        <v>75</v>
      </c>
      <c r="E13" s="16">
        <v>207</v>
      </c>
      <c r="F13" s="18">
        <v>71</v>
      </c>
    </row>
    <row r="14" spans="1:52" x14ac:dyDescent="0.2">
      <c r="A14" s="17" t="s">
        <v>116</v>
      </c>
      <c r="B14" s="17" t="s">
        <v>69</v>
      </c>
      <c r="C14" s="16">
        <v>3415</v>
      </c>
      <c r="D14" s="16">
        <v>321</v>
      </c>
      <c r="E14" s="16">
        <v>546</v>
      </c>
      <c r="F14" s="18">
        <v>317</v>
      </c>
    </row>
    <row r="15" spans="1:52" x14ac:dyDescent="0.2">
      <c r="A15" s="17" t="s">
        <v>117</v>
      </c>
      <c r="B15" s="17" t="s">
        <v>70</v>
      </c>
      <c r="C15" s="16">
        <v>3686</v>
      </c>
      <c r="D15" s="16">
        <v>437</v>
      </c>
      <c r="E15" s="16">
        <v>787</v>
      </c>
      <c r="F15" s="18">
        <v>432</v>
      </c>
    </row>
    <row r="16" spans="1:52" x14ac:dyDescent="0.2">
      <c r="A16" s="17" t="s">
        <v>118</v>
      </c>
      <c r="B16" s="17" t="s">
        <v>71</v>
      </c>
      <c r="C16" s="16">
        <v>3302</v>
      </c>
      <c r="D16" s="16">
        <v>251</v>
      </c>
      <c r="E16" s="16">
        <v>469</v>
      </c>
      <c r="F16" s="18">
        <v>244</v>
      </c>
    </row>
    <row r="17" spans="1:6" x14ac:dyDescent="0.2">
      <c r="A17" s="17" t="s">
        <v>165</v>
      </c>
      <c r="B17" s="17" t="s">
        <v>66</v>
      </c>
      <c r="C17" s="16">
        <v>9001</v>
      </c>
      <c r="D17" s="16">
        <v>1097</v>
      </c>
      <c r="E17" s="16">
        <v>1968</v>
      </c>
      <c r="F17" s="18">
        <v>1087</v>
      </c>
    </row>
    <row r="18" spans="1:6" x14ac:dyDescent="0.2">
      <c r="A18" s="17" t="s">
        <v>119</v>
      </c>
      <c r="B18" s="17" t="s">
        <v>108</v>
      </c>
      <c r="C18" s="16">
        <v>43016</v>
      </c>
      <c r="D18" s="16">
        <v>5320</v>
      </c>
      <c r="E18" s="16">
        <v>9536</v>
      </c>
      <c r="F18" s="18">
        <v>5153</v>
      </c>
    </row>
    <row r="19" spans="1:6" x14ac:dyDescent="0.2">
      <c r="A19" s="17" t="s">
        <v>120</v>
      </c>
      <c r="B19" s="17" t="s">
        <v>166</v>
      </c>
      <c r="C19" s="16">
        <v>15530</v>
      </c>
      <c r="D19" s="16">
        <v>4553</v>
      </c>
      <c r="E19" s="16">
        <v>6953</v>
      </c>
      <c r="F19" s="18">
        <v>4453</v>
      </c>
    </row>
    <row r="20" spans="1:6" x14ac:dyDescent="0.2">
      <c r="A20" s="17" t="s">
        <v>121</v>
      </c>
      <c r="B20" s="17" t="s">
        <v>73</v>
      </c>
      <c r="C20" s="16">
        <v>32935</v>
      </c>
      <c r="D20" s="16">
        <v>6701</v>
      </c>
      <c r="E20" s="16">
        <v>11367</v>
      </c>
      <c r="F20" s="18">
        <v>6518</v>
      </c>
    </row>
    <row r="21" spans="1:6" s="5" customFormat="1" ht="11.25" x14ac:dyDescent="0.2">
      <c r="A21" s="17" t="s">
        <v>122</v>
      </c>
      <c r="B21" s="17" t="s">
        <v>74</v>
      </c>
      <c r="C21" s="16">
        <v>5720</v>
      </c>
      <c r="D21" s="16">
        <v>622</v>
      </c>
      <c r="E21" s="16">
        <v>1091</v>
      </c>
      <c r="F21" s="18">
        <v>586</v>
      </c>
    </row>
    <row r="22" spans="1:6" x14ac:dyDescent="0.2">
      <c r="A22" s="17" t="s">
        <v>123</v>
      </c>
      <c r="B22" s="17" t="s">
        <v>75</v>
      </c>
      <c r="C22" s="16">
        <v>4031</v>
      </c>
      <c r="D22" s="16">
        <v>506</v>
      </c>
      <c r="E22" s="16">
        <v>974</v>
      </c>
      <c r="F22" s="18">
        <v>503</v>
      </c>
    </row>
    <row r="23" spans="1:6" x14ac:dyDescent="0.2">
      <c r="A23" s="17" t="s">
        <v>124</v>
      </c>
      <c r="B23" s="17" t="s">
        <v>76</v>
      </c>
      <c r="C23" s="16">
        <v>2876</v>
      </c>
      <c r="D23" s="16">
        <v>579</v>
      </c>
      <c r="E23" s="16">
        <v>1030</v>
      </c>
      <c r="F23" s="18">
        <v>563</v>
      </c>
    </row>
    <row r="24" spans="1:6" x14ac:dyDescent="0.2">
      <c r="A24" s="17" t="s">
        <v>125</v>
      </c>
      <c r="B24" s="17" t="s">
        <v>77</v>
      </c>
      <c r="C24" s="16">
        <v>7421</v>
      </c>
      <c r="D24" s="16">
        <v>851</v>
      </c>
      <c r="E24" s="16">
        <v>1690</v>
      </c>
      <c r="F24" s="18">
        <v>830</v>
      </c>
    </row>
    <row r="25" spans="1:6" x14ac:dyDescent="0.2">
      <c r="A25" s="17" t="s">
        <v>126</v>
      </c>
      <c r="B25" s="17" t="s">
        <v>78</v>
      </c>
      <c r="C25" s="16">
        <v>1662</v>
      </c>
      <c r="D25" s="16">
        <v>128</v>
      </c>
      <c r="E25" s="16">
        <v>356</v>
      </c>
      <c r="F25" s="18">
        <v>128</v>
      </c>
    </row>
    <row r="26" spans="1:6" x14ac:dyDescent="0.2">
      <c r="A26" s="17" t="s">
        <v>127</v>
      </c>
      <c r="B26" s="17" t="s">
        <v>79</v>
      </c>
      <c r="C26" s="16">
        <v>3223</v>
      </c>
      <c r="D26" s="16">
        <v>282</v>
      </c>
      <c r="E26" s="16">
        <v>716</v>
      </c>
      <c r="F26" s="18">
        <v>279</v>
      </c>
    </row>
    <row r="27" spans="1:6" x14ac:dyDescent="0.2">
      <c r="A27" s="17" t="s">
        <v>128</v>
      </c>
      <c r="B27" s="17" t="s">
        <v>80</v>
      </c>
      <c r="C27" s="16">
        <v>3908</v>
      </c>
      <c r="D27" s="16">
        <v>328</v>
      </c>
      <c r="E27" s="16">
        <v>803</v>
      </c>
      <c r="F27" s="18">
        <v>326</v>
      </c>
    </row>
    <row r="28" spans="1:6" x14ac:dyDescent="0.2">
      <c r="A28" s="17" t="s">
        <v>129</v>
      </c>
      <c r="B28" s="17" t="s">
        <v>109</v>
      </c>
      <c r="C28" s="16">
        <v>58900</v>
      </c>
      <c r="D28" s="16">
        <v>9418</v>
      </c>
      <c r="E28" s="16">
        <v>16997</v>
      </c>
      <c r="F28" s="18">
        <v>9170</v>
      </c>
    </row>
    <row r="29" spans="1:6" x14ac:dyDescent="0.2">
      <c r="A29" s="17" t="s">
        <v>130</v>
      </c>
      <c r="B29" s="17" t="s">
        <v>81</v>
      </c>
      <c r="C29" s="16">
        <v>5209</v>
      </c>
      <c r="D29" s="16">
        <v>297</v>
      </c>
      <c r="E29" s="16">
        <v>680</v>
      </c>
      <c r="F29" s="18">
        <v>239</v>
      </c>
    </row>
    <row r="30" spans="1:6" x14ac:dyDescent="0.2">
      <c r="A30" s="17" t="s">
        <v>131</v>
      </c>
      <c r="B30" s="17" t="s">
        <v>82</v>
      </c>
      <c r="C30" s="16">
        <v>5565</v>
      </c>
      <c r="D30" s="16">
        <v>390</v>
      </c>
      <c r="E30" s="16">
        <v>835</v>
      </c>
      <c r="F30" s="18">
        <v>383</v>
      </c>
    </row>
    <row r="31" spans="1:6" x14ac:dyDescent="0.2">
      <c r="A31" s="17" t="s">
        <v>132</v>
      </c>
      <c r="B31" s="17" t="s">
        <v>83</v>
      </c>
      <c r="C31" s="16">
        <v>7478</v>
      </c>
      <c r="D31" s="16">
        <v>688</v>
      </c>
      <c r="E31" s="16">
        <v>1360</v>
      </c>
      <c r="F31" s="18">
        <v>677</v>
      </c>
    </row>
    <row r="32" spans="1:6" x14ac:dyDescent="0.2">
      <c r="A32" s="17" t="s">
        <v>133</v>
      </c>
      <c r="B32" s="17" t="s">
        <v>84</v>
      </c>
      <c r="C32" s="16">
        <v>1170</v>
      </c>
      <c r="D32" s="16">
        <v>67</v>
      </c>
      <c r="E32" s="16">
        <v>145</v>
      </c>
      <c r="F32" s="18">
        <v>65</v>
      </c>
    </row>
    <row r="33" spans="1:6" x14ac:dyDescent="0.2">
      <c r="A33" s="17" t="s">
        <v>134</v>
      </c>
      <c r="B33" s="17" t="s">
        <v>85</v>
      </c>
      <c r="C33" s="16">
        <v>5301</v>
      </c>
      <c r="D33" s="16">
        <v>497</v>
      </c>
      <c r="E33" s="16">
        <v>845</v>
      </c>
      <c r="F33" s="18">
        <v>492</v>
      </c>
    </row>
    <row r="34" spans="1:6" s="5" customFormat="1" ht="11.25" x14ac:dyDescent="0.2">
      <c r="A34" s="17" t="s">
        <v>135</v>
      </c>
      <c r="B34" s="17" t="s">
        <v>86</v>
      </c>
      <c r="C34" s="16">
        <v>2955</v>
      </c>
      <c r="D34" s="16">
        <v>181</v>
      </c>
      <c r="E34" s="16">
        <v>406</v>
      </c>
      <c r="F34" s="18">
        <v>171</v>
      </c>
    </row>
    <row r="35" spans="1:6" x14ac:dyDescent="0.2">
      <c r="A35" s="17" t="s">
        <v>136</v>
      </c>
      <c r="B35" s="17" t="s">
        <v>87</v>
      </c>
      <c r="C35" s="16">
        <v>4608</v>
      </c>
      <c r="D35" s="16">
        <v>251</v>
      </c>
      <c r="E35" s="16">
        <v>602</v>
      </c>
      <c r="F35" s="18">
        <v>247</v>
      </c>
    </row>
    <row r="36" spans="1:6" x14ac:dyDescent="0.2">
      <c r="A36" s="17" t="s">
        <v>137</v>
      </c>
      <c r="B36" s="17" t="s">
        <v>88</v>
      </c>
      <c r="C36" s="16">
        <v>3912</v>
      </c>
      <c r="D36" s="16">
        <v>289</v>
      </c>
      <c r="E36" s="16">
        <v>634</v>
      </c>
      <c r="F36" s="18">
        <v>279</v>
      </c>
    </row>
    <row r="37" spans="1:6" x14ac:dyDescent="0.2">
      <c r="A37" s="17" t="s">
        <v>138</v>
      </c>
      <c r="B37" s="17" t="s">
        <v>89</v>
      </c>
      <c r="C37" s="16">
        <v>5532</v>
      </c>
      <c r="D37" s="16">
        <v>465</v>
      </c>
      <c r="E37" s="16">
        <v>897</v>
      </c>
      <c r="F37" s="18">
        <v>419</v>
      </c>
    </row>
    <row r="38" spans="1:6" x14ac:dyDescent="0.2">
      <c r="A38" s="17" t="s">
        <v>139</v>
      </c>
      <c r="B38" s="17" t="s">
        <v>90</v>
      </c>
      <c r="C38" s="16">
        <v>2352</v>
      </c>
      <c r="D38" s="16">
        <v>128</v>
      </c>
      <c r="E38" s="16">
        <v>309</v>
      </c>
      <c r="F38" s="18">
        <v>128</v>
      </c>
    </row>
    <row r="39" spans="1:6" x14ac:dyDescent="0.2">
      <c r="A39" s="17" t="s">
        <v>140</v>
      </c>
      <c r="B39" s="17" t="s">
        <v>91</v>
      </c>
      <c r="C39" s="16">
        <v>3800</v>
      </c>
      <c r="D39" s="16">
        <v>405</v>
      </c>
      <c r="E39" s="16">
        <v>790</v>
      </c>
      <c r="F39" s="18">
        <v>400</v>
      </c>
    </row>
    <row r="40" spans="1:6" x14ac:dyDescent="0.2">
      <c r="A40" s="17" t="s">
        <v>141</v>
      </c>
      <c r="B40" s="17" t="s">
        <v>85</v>
      </c>
      <c r="C40" s="16">
        <v>47882</v>
      </c>
      <c r="D40" s="16">
        <v>3658</v>
      </c>
      <c r="E40" s="16">
        <v>7503</v>
      </c>
      <c r="F40" s="18">
        <v>3500</v>
      </c>
    </row>
    <row r="41" spans="1:6" x14ac:dyDescent="0.2">
      <c r="A41" s="17" t="s">
        <v>142</v>
      </c>
      <c r="B41" s="17" t="s">
        <v>92</v>
      </c>
      <c r="C41" s="16">
        <v>1788</v>
      </c>
      <c r="D41" s="16">
        <v>312</v>
      </c>
      <c r="E41" s="16">
        <v>468</v>
      </c>
      <c r="F41" s="18">
        <v>290</v>
      </c>
    </row>
    <row r="42" spans="1:6" x14ac:dyDescent="0.2">
      <c r="A42" s="17" t="s">
        <v>143</v>
      </c>
      <c r="B42" s="17" t="s">
        <v>93</v>
      </c>
      <c r="C42" s="16">
        <v>1342</v>
      </c>
      <c r="D42" s="16">
        <v>140</v>
      </c>
      <c r="E42" s="16">
        <v>271</v>
      </c>
      <c r="F42" s="18">
        <v>137</v>
      </c>
    </row>
    <row r="43" spans="1:6" x14ac:dyDescent="0.2">
      <c r="A43" s="17" t="s">
        <v>144</v>
      </c>
      <c r="B43" s="17" t="s">
        <v>167</v>
      </c>
      <c r="C43" s="16">
        <v>4588</v>
      </c>
      <c r="D43" s="16">
        <v>678</v>
      </c>
      <c r="E43" s="16">
        <v>1189</v>
      </c>
      <c r="F43" s="18">
        <v>649</v>
      </c>
    </row>
    <row r="44" spans="1:6" x14ac:dyDescent="0.2">
      <c r="A44" s="17" t="s">
        <v>145</v>
      </c>
      <c r="B44" s="17" t="s">
        <v>94</v>
      </c>
      <c r="C44" s="16">
        <v>4547</v>
      </c>
      <c r="D44" s="16">
        <v>1012</v>
      </c>
      <c r="E44" s="16">
        <v>1679</v>
      </c>
      <c r="F44" s="18">
        <v>986</v>
      </c>
    </row>
    <row r="45" spans="1:6" x14ac:dyDescent="0.2">
      <c r="A45" s="17" t="s">
        <v>146</v>
      </c>
      <c r="B45" s="17" t="s">
        <v>168</v>
      </c>
      <c r="C45" s="16">
        <v>1630</v>
      </c>
      <c r="D45" s="16">
        <v>241</v>
      </c>
      <c r="E45" s="16">
        <v>394</v>
      </c>
      <c r="F45" s="18">
        <v>236</v>
      </c>
    </row>
    <row r="46" spans="1:6" x14ac:dyDescent="0.2">
      <c r="A46" s="17" t="s">
        <v>147</v>
      </c>
      <c r="B46" s="17" t="s">
        <v>95</v>
      </c>
      <c r="C46" s="16">
        <v>3260</v>
      </c>
      <c r="D46" s="16">
        <v>208</v>
      </c>
      <c r="E46" s="16">
        <v>416</v>
      </c>
      <c r="F46" s="18">
        <v>205</v>
      </c>
    </row>
    <row r="47" spans="1:6" s="5" customFormat="1" ht="11.25" x14ac:dyDescent="0.2">
      <c r="A47" s="17" t="s">
        <v>148</v>
      </c>
      <c r="B47" s="17" t="s">
        <v>96</v>
      </c>
      <c r="C47" s="16">
        <v>4747</v>
      </c>
      <c r="D47" s="16">
        <v>336</v>
      </c>
      <c r="E47" s="16">
        <v>594</v>
      </c>
      <c r="F47" s="18">
        <v>327</v>
      </c>
    </row>
    <row r="48" spans="1:6" x14ac:dyDescent="0.2">
      <c r="A48" s="17" t="s">
        <v>149</v>
      </c>
      <c r="B48" s="17" t="s">
        <v>97</v>
      </c>
      <c r="C48" s="16">
        <v>4815</v>
      </c>
      <c r="D48" s="16">
        <v>602</v>
      </c>
      <c r="E48" s="16">
        <v>1443</v>
      </c>
      <c r="F48" s="18">
        <v>579</v>
      </c>
    </row>
    <row r="49" spans="1:6" x14ac:dyDescent="0.2">
      <c r="A49" s="17" t="s">
        <v>150</v>
      </c>
      <c r="B49" s="17" t="s">
        <v>98</v>
      </c>
      <c r="C49" s="16">
        <v>9590</v>
      </c>
      <c r="D49" s="16">
        <v>866</v>
      </c>
      <c r="E49" s="16">
        <v>1732</v>
      </c>
      <c r="F49" s="18">
        <v>799</v>
      </c>
    </row>
    <row r="50" spans="1:6" x14ac:dyDescent="0.2">
      <c r="A50" s="17" t="s">
        <v>151</v>
      </c>
      <c r="B50" s="17" t="s">
        <v>99</v>
      </c>
      <c r="C50" s="16">
        <v>2592</v>
      </c>
      <c r="D50" s="16">
        <v>121</v>
      </c>
      <c r="E50" s="16">
        <v>248</v>
      </c>
      <c r="F50" s="18">
        <v>117</v>
      </c>
    </row>
    <row r="51" spans="1:6" x14ac:dyDescent="0.2">
      <c r="A51" s="17" t="s">
        <v>152</v>
      </c>
      <c r="B51" s="17" t="s">
        <v>169</v>
      </c>
      <c r="C51" s="16">
        <v>4053</v>
      </c>
      <c r="D51" s="16">
        <v>613</v>
      </c>
      <c r="E51" s="16">
        <v>995</v>
      </c>
      <c r="F51" s="18">
        <v>601</v>
      </c>
    </row>
    <row r="52" spans="1:6" x14ac:dyDescent="0.2">
      <c r="A52" s="17" t="s">
        <v>153</v>
      </c>
      <c r="B52" s="17" t="s">
        <v>100</v>
      </c>
      <c r="C52" s="16">
        <v>4361</v>
      </c>
      <c r="D52" s="16">
        <v>289</v>
      </c>
      <c r="E52" s="16">
        <v>611</v>
      </c>
      <c r="F52" s="18">
        <v>280</v>
      </c>
    </row>
    <row r="53" spans="1:6" x14ac:dyDescent="0.2">
      <c r="A53" s="17" t="s">
        <v>154</v>
      </c>
      <c r="B53" s="17" t="s">
        <v>101</v>
      </c>
      <c r="C53" s="16">
        <v>3669</v>
      </c>
      <c r="D53" s="16">
        <v>260</v>
      </c>
      <c r="E53" s="16">
        <v>498</v>
      </c>
      <c r="F53" s="18">
        <v>239</v>
      </c>
    </row>
    <row r="54" spans="1:6" x14ac:dyDescent="0.2">
      <c r="A54" s="17" t="s">
        <v>155</v>
      </c>
      <c r="B54" s="17" t="s">
        <v>102</v>
      </c>
      <c r="C54" s="16">
        <v>10016</v>
      </c>
      <c r="D54" s="16">
        <v>1130</v>
      </c>
      <c r="E54" s="16">
        <v>2150</v>
      </c>
      <c r="F54" s="18">
        <v>1018</v>
      </c>
    </row>
    <row r="55" spans="1:6" x14ac:dyDescent="0.2">
      <c r="A55" s="17" t="s">
        <v>156</v>
      </c>
      <c r="B55" s="17" t="s">
        <v>103</v>
      </c>
      <c r="C55" s="16">
        <v>4606</v>
      </c>
      <c r="D55" s="16">
        <v>716</v>
      </c>
      <c r="E55" s="16">
        <v>1356</v>
      </c>
      <c r="F55" s="18">
        <v>695</v>
      </c>
    </row>
    <row r="56" spans="1:6" x14ac:dyDescent="0.2">
      <c r="A56" s="17" t="s">
        <v>157</v>
      </c>
      <c r="B56" s="17" t="s">
        <v>104</v>
      </c>
      <c r="C56" s="16">
        <v>2477</v>
      </c>
      <c r="D56" s="16">
        <v>251</v>
      </c>
      <c r="E56" s="16">
        <v>516</v>
      </c>
      <c r="F56" s="18">
        <v>249</v>
      </c>
    </row>
    <row r="57" spans="1:6" x14ac:dyDescent="0.2">
      <c r="A57" s="17" t="s">
        <v>158</v>
      </c>
      <c r="B57" s="17" t="s">
        <v>105</v>
      </c>
      <c r="C57" s="16">
        <v>1394</v>
      </c>
      <c r="D57" s="16">
        <v>35</v>
      </c>
      <c r="E57" s="16">
        <v>148</v>
      </c>
      <c r="F57" s="18">
        <v>33</v>
      </c>
    </row>
    <row r="58" spans="1:6" x14ac:dyDescent="0.2">
      <c r="A58" s="17" t="s">
        <v>159</v>
      </c>
      <c r="B58" s="17" t="s">
        <v>72</v>
      </c>
      <c r="C58" s="16">
        <v>69475</v>
      </c>
      <c r="D58" s="16">
        <v>7810</v>
      </c>
      <c r="E58" s="16">
        <v>14708</v>
      </c>
      <c r="F58" s="18">
        <v>7440</v>
      </c>
    </row>
    <row r="59" spans="1:6" x14ac:dyDescent="0.2">
      <c r="A59" s="17" t="s">
        <v>106</v>
      </c>
      <c r="B59" s="17" t="s">
        <v>107</v>
      </c>
      <c r="C59" s="16">
        <v>219273</v>
      </c>
      <c r="D59" s="16">
        <v>26206</v>
      </c>
      <c r="E59" s="16">
        <v>48744</v>
      </c>
      <c r="F59" s="18">
        <v>25263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7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180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7292</v>
      </c>
      <c r="D8" s="16">
        <v>1231</v>
      </c>
      <c r="E8" s="16">
        <v>2343</v>
      </c>
      <c r="F8" s="18">
        <v>1219</v>
      </c>
    </row>
    <row r="9" spans="1:52" x14ac:dyDescent="0.2">
      <c r="A9" s="17" t="s">
        <v>111</v>
      </c>
      <c r="B9" s="17" t="s">
        <v>63</v>
      </c>
      <c r="C9" s="16">
        <v>2650</v>
      </c>
      <c r="D9" s="16">
        <v>707</v>
      </c>
      <c r="E9" s="16">
        <v>1016</v>
      </c>
      <c r="F9" s="18">
        <v>686</v>
      </c>
    </row>
    <row r="10" spans="1:52" x14ac:dyDescent="0.2">
      <c r="A10" s="17" t="s">
        <v>112</v>
      </c>
      <c r="B10" s="17" t="s">
        <v>64</v>
      </c>
      <c r="C10" s="16">
        <v>3820</v>
      </c>
      <c r="D10" s="16">
        <v>740</v>
      </c>
      <c r="E10" s="16">
        <v>1146</v>
      </c>
      <c r="F10" s="18">
        <v>684</v>
      </c>
    </row>
    <row r="11" spans="1:52" x14ac:dyDescent="0.2">
      <c r="A11" s="17" t="s">
        <v>113</v>
      </c>
      <c r="B11" s="17" t="s">
        <v>65</v>
      </c>
      <c r="C11" s="16">
        <v>4795</v>
      </c>
      <c r="D11" s="16">
        <v>409</v>
      </c>
      <c r="E11" s="16">
        <v>782</v>
      </c>
      <c r="F11" s="18">
        <v>336</v>
      </c>
    </row>
    <row r="12" spans="1:52" x14ac:dyDescent="0.2">
      <c r="A12" s="17" t="s">
        <v>114</v>
      </c>
      <c r="B12" s="17" t="s">
        <v>67</v>
      </c>
      <c r="C12" s="16">
        <v>3234</v>
      </c>
      <c r="D12" s="16">
        <v>256</v>
      </c>
      <c r="E12" s="16">
        <v>522</v>
      </c>
      <c r="F12" s="18">
        <v>243</v>
      </c>
    </row>
    <row r="13" spans="1:52" x14ac:dyDescent="0.2">
      <c r="A13" s="17" t="s">
        <v>115</v>
      </c>
      <c r="B13" s="17" t="s">
        <v>68</v>
      </c>
      <c r="C13" s="16">
        <v>2362</v>
      </c>
      <c r="D13" s="16">
        <v>99</v>
      </c>
      <c r="E13" s="16">
        <v>228</v>
      </c>
      <c r="F13" s="18">
        <v>93</v>
      </c>
    </row>
    <row r="14" spans="1:52" x14ac:dyDescent="0.2">
      <c r="A14" s="17" t="s">
        <v>116</v>
      </c>
      <c r="B14" s="17" t="s">
        <v>69</v>
      </c>
      <c r="C14" s="16">
        <v>3435</v>
      </c>
      <c r="D14" s="16">
        <v>322</v>
      </c>
      <c r="E14" s="16">
        <v>564</v>
      </c>
      <c r="F14" s="18">
        <v>317</v>
      </c>
    </row>
    <row r="15" spans="1:52" x14ac:dyDescent="0.2">
      <c r="A15" s="17" t="s">
        <v>117</v>
      </c>
      <c r="B15" s="17" t="s">
        <v>70</v>
      </c>
      <c r="C15" s="16">
        <v>3736</v>
      </c>
      <c r="D15" s="16">
        <v>433</v>
      </c>
      <c r="E15" s="16">
        <v>789</v>
      </c>
      <c r="F15" s="18">
        <v>427</v>
      </c>
    </row>
    <row r="16" spans="1:52" x14ac:dyDescent="0.2">
      <c r="A16" s="17" t="s">
        <v>118</v>
      </c>
      <c r="B16" s="17" t="s">
        <v>71</v>
      </c>
      <c r="C16" s="16">
        <v>3348</v>
      </c>
      <c r="D16" s="16">
        <v>243</v>
      </c>
      <c r="E16" s="16">
        <v>446</v>
      </c>
      <c r="F16" s="18">
        <v>243</v>
      </c>
    </row>
    <row r="17" spans="1:6" x14ac:dyDescent="0.2">
      <c r="A17" s="17" t="s">
        <v>165</v>
      </c>
      <c r="B17" s="17" t="s">
        <v>66</v>
      </c>
      <c r="C17" s="16">
        <v>8947</v>
      </c>
      <c r="D17" s="16">
        <v>1193</v>
      </c>
      <c r="E17" s="16">
        <v>2016</v>
      </c>
      <c r="F17" s="18">
        <v>1133</v>
      </c>
    </row>
    <row r="18" spans="1:6" x14ac:dyDescent="0.2">
      <c r="A18" s="17" t="s">
        <v>119</v>
      </c>
      <c r="B18" s="17" t="s">
        <v>108</v>
      </c>
      <c r="C18" s="16">
        <v>43619</v>
      </c>
      <c r="D18" s="16">
        <v>5633</v>
      </c>
      <c r="E18" s="16">
        <v>9852</v>
      </c>
      <c r="F18" s="18">
        <v>5381</v>
      </c>
    </row>
    <row r="19" spans="1:6" x14ac:dyDescent="0.2">
      <c r="A19" s="17" t="s">
        <v>120</v>
      </c>
      <c r="B19" s="17" t="s">
        <v>166</v>
      </c>
      <c r="C19" s="16">
        <v>16443</v>
      </c>
      <c r="D19" s="16">
        <v>4691</v>
      </c>
      <c r="E19" s="16">
        <v>7250</v>
      </c>
      <c r="F19" s="18">
        <v>4629</v>
      </c>
    </row>
    <row r="20" spans="1:6" x14ac:dyDescent="0.2">
      <c r="A20" s="17" t="s">
        <v>121</v>
      </c>
      <c r="B20" s="17" t="s">
        <v>73</v>
      </c>
      <c r="C20" s="16">
        <v>34331</v>
      </c>
      <c r="D20" s="16">
        <v>7060</v>
      </c>
      <c r="E20" s="16">
        <v>11831</v>
      </c>
      <c r="F20" s="18">
        <v>6861</v>
      </c>
    </row>
    <row r="21" spans="1:6" s="5" customFormat="1" ht="11.25" x14ac:dyDescent="0.2">
      <c r="A21" s="17" t="s">
        <v>122</v>
      </c>
      <c r="B21" s="17" t="s">
        <v>74</v>
      </c>
      <c r="C21" s="16">
        <v>5743</v>
      </c>
      <c r="D21" s="16">
        <v>636</v>
      </c>
      <c r="E21" s="16">
        <v>1060</v>
      </c>
      <c r="F21" s="18">
        <v>616</v>
      </c>
    </row>
    <row r="22" spans="1:6" x14ac:dyDescent="0.2">
      <c r="A22" s="17" t="s">
        <v>123</v>
      </c>
      <c r="B22" s="17" t="s">
        <v>75</v>
      </c>
      <c r="C22" s="16">
        <v>4038</v>
      </c>
      <c r="D22" s="16">
        <v>525</v>
      </c>
      <c r="E22" s="16">
        <v>1029</v>
      </c>
      <c r="F22" s="18">
        <v>509</v>
      </c>
    </row>
    <row r="23" spans="1:6" x14ac:dyDescent="0.2">
      <c r="A23" s="17" t="s">
        <v>124</v>
      </c>
      <c r="B23" s="17" t="s">
        <v>76</v>
      </c>
      <c r="C23" s="16">
        <v>2820</v>
      </c>
      <c r="D23" s="16">
        <v>587</v>
      </c>
      <c r="E23" s="16">
        <v>992</v>
      </c>
      <c r="F23" s="18">
        <v>574</v>
      </c>
    </row>
    <row r="24" spans="1:6" x14ac:dyDescent="0.2">
      <c r="A24" s="17" t="s">
        <v>125</v>
      </c>
      <c r="B24" s="17" t="s">
        <v>77</v>
      </c>
      <c r="C24" s="16">
        <v>7593</v>
      </c>
      <c r="D24" s="16">
        <v>853</v>
      </c>
      <c r="E24" s="16">
        <v>1711</v>
      </c>
      <c r="F24" s="18">
        <v>833</v>
      </c>
    </row>
    <row r="25" spans="1:6" x14ac:dyDescent="0.2">
      <c r="A25" s="17" t="s">
        <v>126</v>
      </c>
      <c r="B25" s="17" t="s">
        <v>78</v>
      </c>
      <c r="C25" s="16">
        <v>1706</v>
      </c>
      <c r="D25" s="16">
        <v>150</v>
      </c>
      <c r="E25" s="16">
        <v>336</v>
      </c>
      <c r="F25" s="18">
        <v>130</v>
      </c>
    </row>
    <row r="26" spans="1:6" x14ac:dyDescent="0.2">
      <c r="A26" s="17" t="s">
        <v>127</v>
      </c>
      <c r="B26" s="17" t="s">
        <v>79</v>
      </c>
      <c r="C26" s="16">
        <v>3248</v>
      </c>
      <c r="D26" s="16">
        <v>321</v>
      </c>
      <c r="E26" s="16">
        <v>691</v>
      </c>
      <c r="F26" s="18">
        <v>318</v>
      </c>
    </row>
    <row r="27" spans="1:6" x14ac:dyDescent="0.2">
      <c r="A27" s="17" t="s">
        <v>128</v>
      </c>
      <c r="B27" s="17" t="s">
        <v>80</v>
      </c>
      <c r="C27" s="16">
        <v>3901</v>
      </c>
      <c r="D27" s="16">
        <v>359</v>
      </c>
      <c r="E27" s="16">
        <v>793</v>
      </c>
      <c r="F27" s="18">
        <v>352</v>
      </c>
    </row>
    <row r="28" spans="1:6" x14ac:dyDescent="0.2">
      <c r="A28" s="17" t="s">
        <v>129</v>
      </c>
      <c r="B28" s="17" t="s">
        <v>109</v>
      </c>
      <c r="C28" s="16">
        <v>60560</v>
      </c>
      <c r="D28" s="16">
        <v>9904</v>
      </c>
      <c r="E28" s="16">
        <v>17451</v>
      </c>
      <c r="F28" s="18">
        <v>9619</v>
      </c>
    </row>
    <row r="29" spans="1:6" x14ac:dyDescent="0.2">
      <c r="A29" s="17" t="s">
        <v>130</v>
      </c>
      <c r="B29" s="17" t="s">
        <v>81</v>
      </c>
      <c r="C29" s="16">
        <v>5310</v>
      </c>
      <c r="D29" s="16">
        <v>469</v>
      </c>
      <c r="E29" s="16">
        <v>802</v>
      </c>
      <c r="F29" s="18">
        <v>462</v>
      </c>
    </row>
    <row r="30" spans="1:6" x14ac:dyDescent="0.2">
      <c r="A30" s="17" t="s">
        <v>131</v>
      </c>
      <c r="B30" s="17" t="s">
        <v>82</v>
      </c>
      <c r="C30" s="16">
        <v>5530</v>
      </c>
      <c r="D30" s="16">
        <v>398</v>
      </c>
      <c r="E30" s="16">
        <v>820</v>
      </c>
      <c r="F30" s="18">
        <v>385</v>
      </c>
    </row>
    <row r="31" spans="1:6" x14ac:dyDescent="0.2">
      <c r="A31" s="17" t="s">
        <v>132</v>
      </c>
      <c r="B31" s="17" t="s">
        <v>83</v>
      </c>
      <c r="C31" s="16">
        <v>7788</v>
      </c>
      <c r="D31" s="16">
        <v>714</v>
      </c>
      <c r="E31" s="16">
        <v>1456</v>
      </c>
      <c r="F31" s="18">
        <v>703</v>
      </c>
    </row>
    <row r="32" spans="1:6" x14ac:dyDescent="0.2">
      <c r="A32" s="17" t="s">
        <v>133</v>
      </c>
      <c r="B32" s="17" t="s">
        <v>84</v>
      </c>
      <c r="C32" s="16">
        <v>1190</v>
      </c>
      <c r="D32" s="16">
        <v>62</v>
      </c>
      <c r="E32" s="16">
        <v>127</v>
      </c>
      <c r="F32" s="18">
        <v>58</v>
      </c>
    </row>
    <row r="33" spans="1:6" x14ac:dyDescent="0.2">
      <c r="A33" s="17" t="s">
        <v>134</v>
      </c>
      <c r="B33" s="17" t="s">
        <v>85</v>
      </c>
      <c r="C33" s="16">
        <v>5460</v>
      </c>
      <c r="D33" s="16">
        <v>487</v>
      </c>
      <c r="E33" s="16">
        <v>849</v>
      </c>
      <c r="F33" s="18">
        <v>468</v>
      </c>
    </row>
    <row r="34" spans="1:6" s="5" customFormat="1" ht="11.25" x14ac:dyDescent="0.2">
      <c r="A34" s="17" t="s">
        <v>135</v>
      </c>
      <c r="B34" s="17" t="s">
        <v>86</v>
      </c>
      <c r="C34" s="16">
        <v>3108</v>
      </c>
      <c r="D34" s="16">
        <v>230</v>
      </c>
      <c r="E34" s="16">
        <v>415</v>
      </c>
      <c r="F34" s="18">
        <v>200</v>
      </c>
    </row>
    <row r="35" spans="1:6" x14ac:dyDescent="0.2">
      <c r="A35" s="17" t="s">
        <v>136</v>
      </c>
      <c r="B35" s="17" t="s">
        <v>87</v>
      </c>
      <c r="C35" s="16">
        <v>4530</v>
      </c>
      <c r="D35" s="16">
        <v>254</v>
      </c>
      <c r="E35" s="16">
        <v>673</v>
      </c>
      <c r="F35" s="18">
        <v>250</v>
      </c>
    </row>
    <row r="36" spans="1:6" x14ac:dyDescent="0.2">
      <c r="A36" s="17" t="s">
        <v>137</v>
      </c>
      <c r="B36" s="17" t="s">
        <v>88</v>
      </c>
      <c r="C36" s="16">
        <v>4038</v>
      </c>
      <c r="D36" s="16">
        <v>313</v>
      </c>
      <c r="E36" s="16">
        <v>741</v>
      </c>
      <c r="F36" s="18">
        <v>312</v>
      </c>
    </row>
    <row r="37" spans="1:6" x14ac:dyDescent="0.2">
      <c r="A37" s="17" t="s">
        <v>138</v>
      </c>
      <c r="B37" s="17" t="s">
        <v>89</v>
      </c>
      <c r="C37" s="16">
        <v>5699</v>
      </c>
      <c r="D37" s="16">
        <v>450</v>
      </c>
      <c r="E37" s="16">
        <v>823</v>
      </c>
      <c r="F37" s="18">
        <v>438</v>
      </c>
    </row>
    <row r="38" spans="1:6" x14ac:dyDescent="0.2">
      <c r="A38" s="17" t="s">
        <v>139</v>
      </c>
      <c r="B38" s="17" t="s">
        <v>90</v>
      </c>
      <c r="C38" s="16">
        <v>2283</v>
      </c>
      <c r="D38" s="16">
        <v>106</v>
      </c>
      <c r="E38" s="16">
        <v>333</v>
      </c>
      <c r="F38" s="18">
        <v>102</v>
      </c>
    </row>
    <row r="39" spans="1:6" x14ac:dyDescent="0.2">
      <c r="A39" s="17" t="s">
        <v>140</v>
      </c>
      <c r="B39" s="17" t="s">
        <v>91</v>
      </c>
      <c r="C39" s="16">
        <v>3987</v>
      </c>
      <c r="D39" s="16">
        <v>423</v>
      </c>
      <c r="E39" s="16">
        <v>816</v>
      </c>
      <c r="F39" s="18">
        <v>359</v>
      </c>
    </row>
    <row r="40" spans="1:6" x14ac:dyDescent="0.2">
      <c r="A40" s="17" t="s">
        <v>141</v>
      </c>
      <c r="B40" s="17" t="s">
        <v>85</v>
      </c>
      <c r="C40" s="16">
        <v>48923</v>
      </c>
      <c r="D40" s="16">
        <v>3906</v>
      </c>
      <c r="E40" s="16">
        <v>7855</v>
      </c>
      <c r="F40" s="18">
        <v>3737</v>
      </c>
    </row>
    <row r="41" spans="1:6" x14ac:dyDescent="0.2">
      <c r="A41" s="17" t="s">
        <v>142</v>
      </c>
      <c r="B41" s="17" t="s">
        <v>92</v>
      </c>
      <c r="C41" s="16">
        <v>1780</v>
      </c>
      <c r="D41" s="16">
        <v>393</v>
      </c>
      <c r="E41" s="16">
        <v>595</v>
      </c>
      <c r="F41" s="18">
        <v>375</v>
      </c>
    </row>
    <row r="42" spans="1:6" x14ac:dyDescent="0.2">
      <c r="A42" s="17" t="s">
        <v>143</v>
      </c>
      <c r="B42" s="17" t="s">
        <v>93</v>
      </c>
      <c r="C42" s="16">
        <v>1361</v>
      </c>
      <c r="D42" s="16">
        <v>156</v>
      </c>
      <c r="E42" s="16">
        <v>293</v>
      </c>
      <c r="F42" s="18">
        <v>130</v>
      </c>
    </row>
    <row r="43" spans="1:6" x14ac:dyDescent="0.2">
      <c r="A43" s="17" t="s">
        <v>144</v>
      </c>
      <c r="B43" s="17" t="s">
        <v>167</v>
      </c>
      <c r="C43" s="16">
        <v>4709</v>
      </c>
      <c r="D43" s="16">
        <v>932</v>
      </c>
      <c r="E43" s="16">
        <v>818</v>
      </c>
      <c r="F43" s="18">
        <v>404</v>
      </c>
    </row>
    <row r="44" spans="1:6" x14ac:dyDescent="0.2">
      <c r="A44" s="17" t="s">
        <v>145</v>
      </c>
      <c r="B44" s="17" t="s">
        <v>94</v>
      </c>
      <c r="C44" s="16">
        <v>4723</v>
      </c>
      <c r="D44" s="16">
        <v>1150</v>
      </c>
      <c r="E44" s="16">
        <v>1768</v>
      </c>
      <c r="F44" s="18">
        <v>1035</v>
      </c>
    </row>
    <row r="45" spans="1:6" x14ac:dyDescent="0.2">
      <c r="A45" s="17" t="s">
        <v>146</v>
      </c>
      <c r="B45" s="17" t="s">
        <v>168</v>
      </c>
      <c r="C45" s="16">
        <v>1654</v>
      </c>
      <c r="D45" s="16">
        <v>163</v>
      </c>
      <c r="E45" s="16">
        <v>356</v>
      </c>
      <c r="F45" s="18">
        <v>163</v>
      </c>
    </row>
    <row r="46" spans="1:6" x14ac:dyDescent="0.2">
      <c r="A46" s="17" t="s">
        <v>147</v>
      </c>
      <c r="B46" s="17" t="s">
        <v>95</v>
      </c>
      <c r="C46" s="16">
        <v>3256</v>
      </c>
      <c r="D46" s="16">
        <v>164</v>
      </c>
      <c r="E46" s="16">
        <v>410</v>
      </c>
      <c r="F46" s="18">
        <v>161</v>
      </c>
    </row>
    <row r="47" spans="1:6" s="5" customFormat="1" ht="11.25" x14ac:dyDescent="0.2">
      <c r="A47" s="17" t="s">
        <v>148</v>
      </c>
      <c r="B47" s="17" t="s">
        <v>96</v>
      </c>
      <c r="C47" s="16">
        <v>4855</v>
      </c>
      <c r="D47" s="16">
        <v>312</v>
      </c>
      <c r="E47" s="16">
        <v>579</v>
      </c>
      <c r="F47" s="18">
        <v>293</v>
      </c>
    </row>
    <row r="48" spans="1:6" x14ac:dyDescent="0.2">
      <c r="A48" s="17" t="s">
        <v>149</v>
      </c>
      <c r="B48" s="17" t="s">
        <v>97</v>
      </c>
      <c r="C48" s="16">
        <v>4903</v>
      </c>
      <c r="D48" s="16">
        <v>571</v>
      </c>
      <c r="E48" s="16">
        <v>1178</v>
      </c>
      <c r="F48" s="18">
        <v>485</v>
      </c>
    </row>
    <row r="49" spans="1:6" x14ac:dyDescent="0.2">
      <c r="A49" s="17" t="s">
        <v>150</v>
      </c>
      <c r="B49" s="17" t="s">
        <v>98</v>
      </c>
      <c r="C49" s="16">
        <v>9711</v>
      </c>
      <c r="D49" s="16">
        <v>1035</v>
      </c>
      <c r="E49" s="16">
        <v>1713</v>
      </c>
      <c r="F49" s="18">
        <v>837</v>
      </c>
    </row>
    <row r="50" spans="1:6" x14ac:dyDescent="0.2">
      <c r="A50" s="17" t="s">
        <v>151</v>
      </c>
      <c r="B50" s="17" t="s">
        <v>99</v>
      </c>
      <c r="C50" s="16">
        <v>2628</v>
      </c>
      <c r="D50" s="16">
        <v>102</v>
      </c>
      <c r="E50" s="16">
        <v>220</v>
      </c>
      <c r="F50" s="18">
        <v>96</v>
      </c>
    </row>
    <row r="51" spans="1:6" x14ac:dyDescent="0.2">
      <c r="A51" s="17" t="s">
        <v>152</v>
      </c>
      <c r="B51" s="17" t="s">
        <v>169</v>
      </c>
      <c r="C51" s="16">
        <v>4206</v>
      </c>
      <c r="D51" s="16">
        <v>627</v>
      </c>
      <c r="E51" s="16">
        <v>1079</v>
      </c>
      <c r="F51" s="18">
        <v>614</v>
      </c>
    </row>
    <row r="52" spans="1:6" x14ac:dyDescent="0.2">
      <c r="A52" s="17" t="s">
        <v>153</v>
      </c>
      <c r="B52" s="17" t="s">
        <v>100</v>
      </c>
      <c r="C52" s="16">
        <v>4437</v>
      </c>
      <c r="D52" s="16">
        <v>339</v>
      </c>
      <c r="E52" s="16">
        <v>685</v>
      </c>
      <c r="F52" s="18">
        <v>315</v>
      </c>
    </row>
    <row r="53" spans="1:6" x14ac:dyDescent="0.2">
      <c r="A53" s="17" t="s">
        <v>154</v>
      </c>
      <c r="B53" s="17" t="s">
        <v>101</v>
      </c>
      <c r="C53" s="16">
        <v>3766</v>
      </c>
      <c r="D53" s="16">
        <v>274</v>
      </c>
      <c r="E53" s="16">
        <v>427</v>
      </c>
      <c r="F53" s="18">
        <v>227</v>
      </c>
    </row>
    <row r="54" spans="1:6" x14ac:dyDescent="0.2">
      <c r="A54" s="17" t="s">
        <v>155</v>
      </c>
      <c r="B54" s="17" t="s">
        <v>102</v>
      </c>
      <c r="C54" s="16">
        <v>10324</v>
      </c>
      <c r="D54" s="16">
        <v>1059</v>
      </c>
      <c r="E54" s="16">
        <v>2062</v>
      </c>
      <c r="F54" s="18">
        <v>965</v>
      </c>
    </row>
    <row r="55" spans="1:6" x14ac:dyDescent="0.2">
      <c r="A55" s="17" t="s">
        <v>156</v>
      </c>
      <c r="B55" s="17" t="s">
        <v>103</v>
      </c>
      <c r="C55" s="16">
        <v>4758</v>
      </c>
      <c r="D55" s="16">
        <v>700</v>
      </c>
      <c r="E55" s="16">
        <v>1355</v>
      </c>
      <c r="F55" s="18">
        <v>655</v>
      </c>
    </row>
    <row r="56" spans="1:6" x14ac:dyDescent="0.2">
      <c r="A56" s="17" t="s">
        <v>157</v>
      </c>
      <c r="B56" s="17" t="s">
        <v>104</v>
      </c>
      <c r="C56" s="16">
        <v>2405</v>
      </c>
      <c r="D56" s="16">
        <v>257</v>
      </c>
      <c r="E56" s="16">
        <v>443</v>
      </c>
      <c r="F56" s="18">
        <v>243</v>
      </c>
    </row>
    <row r="57" spans="1:6" x14ac:dyDescent="0.2">
      <c r="A57" s="17" t="s">
        <v>158</v>
      </c>
      <c r="B57" s="17" t="s">
        <v>105</v>
      </c>
      <c r="C57" s="16">
        <v>1496</v>
      </c>
      <c r="D57" s="16">
        <v>104</v>
      </c>
      <c r="E57" s="16">
        <v>175</v>
      </c>
      <c r="F57" s="18">
        <v>100</v>
      </c>
    </row>
    <row r="58" spans="1:6" x14ac:dyDescent="0.2">
      <c r="A58" s="17" t="s">
        <v>159</v>
      </c>
      <c r="B58" s="17" t="s">
        <v>72</v>
      </c>
      <c r="C58" s="16">
        <v>70972</v>
      </c>
      <c r="D58" s="16">
        <v>8338</v>
      </c>
      <c r="E58" s="16">
        <v>14156</v>
      </c>
      <c r="F58" s="18">
        <v>7098</v>
      </c>
    </row>
    <row r="59" spans="1:6" x14ac:dyDescent="0.2">
      <c r="A59" s="17" t="s">
        <v>106</v>
      </c>
      <c r="B59" s="17" t="s">
        <v>107</v>
      </c>
      <c r="C59" s="16">
        <v>224074</v>
      </c>
      <c r="D59" s="16">
        <v>27781</v>
      </c>
      <c r="E59" s="16">
        <v>49314</v>
      </c>
      <c r="F59" s="18">
        <v>25835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8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174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7349</v>
      </c>
      <c r="D8" s="16">
        <v>1186</v>
      </c>
      <c r="E8" s="16">
        <v>2351</v>
      </c>
      <c r="F8" s="18">
        <v>1174</v>
      </c>
    </row>
    <row r="9" spans="1:52" x14ac:dyDescent="0.2">
      <c r="A9" s="17" t="s">
        <v>111</v>
      </c>
      <c r="B9" s="17" t="s">
        <v>63</v>
      </c>
      <c r="C9" s="16">
        <v>2752</v>
      </c>
      <c r="D9" s="16">
        <v>757</v>
      </c>
      <c r="E9" s="16">
        <v>1100</v>
      </c>
      <c r="F9" s="18">
        <v>745</v>
      </c>
    </row>
    <row r="10" spans="1:52" x14ac:dyDescent="0.2">
      <c r="A10" s="17" t="s">
        <v>112</v>
      </c>
      <c r="B10" s="17" t="s">
        <v>64</v>
      </c>
      <c r="C10" s="16">
        <v>4073</v>
      </c>
      <c r="D10" s="16">
        <v>862</v>
      </c>
      <c r="E10" s="16">
        <v>1247</v>
      </c>
      <c r="F10" s="18">
        <v>736</v>
      </c>
    </row>
    <row r="11" spans="1:52" x14ac:dyDescent="0.2">
      <c r="A11" s="17" t="s">
        <v>113</v>
      </c>
      <c r="B11" s="17" t="s">
        <v>65</v>
      </c>
      <c r="C11" s="16">
        <v>4926</v>
      </c>
      <c r="D11" s="16">
        <v>438</v>
      </c>
      <c r="E11" s="16">
        <v>847</v>
      </c>
      <c r="F11" s="18">
        <v>379</v>
      </c>
    </row>
    <row r="12" spans="1:52" x14ac:dyDescent="0.2">
      <c r="A12" s="17" t="s">
        <v>114</v>
      </c>
      <c r="B12" s="17" t="s">
        <v>67</v>
      </c>
      <c r="C12" s="16">
        <v>3127</v>
      </c>
      <c r="D12" s="16">
        <v>275</v>
      </c>
      <c r="E12" s="16">
        <v>497</v>
      </c>
      <c r="F12" s="18">
        <v>225</v>
      </c>
    </row>
    <row r="13" spans="1:52" x14ac:dyDescent="0.2">
      <c r="A13" s="17" t="s">
        <v>115</v>
      </c>
      <c r="B13" s="17" t="s">
        <v>68</v>
      </c>
      <c r="C13" s="16">
        <v>2425</v>
      </c>
      <c r="D13" s="16">
        <v>125</v>
      </c>
      <c r="E13" s="16">
        <v>312</v>
      </c>
      <c r="F13" s="18">
        <v>120</v>
      </c>
    </row>
    <row r="14" spans="1:52" x14ac:dyDescent="0.2">
      <c r="A14" s="17" t="s">
        <v>116</v>
      </c>
      <c r="B14" s="17" t="s">
        <v>69</v>
      </c>
      <c r="C14" s="16">
        <v>3429</v>
      </c>
      <c r="D14" s="16">
        <v>337</v>
      </c>
      <c r="E14" s="16">
        <v>650</v>
      </c>
      <c r="F14" s="18">
        <v>325</v>
      </c>
    </row>
    <row r="15" spans="1:52" x14ac:dyDescent="0.2">
      <c r="A15" s="17" t="s">
        <v>117</v>
      </c>
      <c r="B15" s="17" t="s">
        <v>70</v>
      </c>
      <c r="C15" s="16">
        <v>3851</v>
      </c>
      <c r="D15" s="16">
        <v>401</v>
      </c>
      <c r="E15" s="16">
        <v>790</v>
      </c>
      <c r="F15" s="18">
        <v>383</v>
      </c>
    </row>
    <row r="16" spans="1:52" x14ac:dyDescent="0.2">
      <c r="A16" s="17" t="s">
        <v>118</v>
      </c>
      <c r="B16" s="17" t="s">
        <v>71</v>
      </c>
      <c r="C16" s="16">
        <v>3360</v>
      </c>
      <c r="D16" s="16">
        <v>253</v>
      </c>
      <c r="E16" s="16">
        <v>428</v>
      </c>
      <c r="F16" s="18">
        <v>229</v>
      </c>
    </row>
    <row r="17" spans="1:6" x14ac:dyDescent="0.2">
      <c r="A17" s="17" t="s">
        <v>165</v>
      </c>
      <c r="B17" s="17" t="s">
        <v>66</v>
      </c>
      <c r="C17" s="16">
        <v>8969</v>
      </c>
      <c r="D17" s="16">
        <v>1206</v>
      </c>
      <c r="E17" s="16">
        <v>2108</v>
      </c>
      <c r="F17" s="18">
        <v>1148</v>
      </c>
    </row>
    <row r="18" spans="1:6" x14ac:dyDescent="0.2">
      <c r="A18" s="17" t="s">
        <v>119</v>
      </c>
      <c r="B18" s="17" t="s">
        <v>108</v>
      </c>
      <c r="C18" s="16">
        <v>44261</v>
      </c>
      <c r="D18" s="16">
        <v>5840</v>
      </c>
      <c r="E18" s="16">
        <v>10330</v>
      </c>
      <c r="F18" s="18">
        <v>5464</v>
      </c>
    </row>
    <row r="19" spans="1:6" x14ac:dyDescent="0.2">
      <c r="A19" s="17" t="s">
        <v>120</v>
      </c>
      <c r="B19" s="17" t="s">
        <v>166</v>
      </c>
      <c r="C19" s="16">
        <v>16909</v>
      </c>
      <c r="D19" s="16">
        <v>4966</v>
      </c>
      <c r="E19" s="16">
        <v>7501</v>
      </c>
      <c r="F19" s="18">
        <v>4854</v>
      </c>
    </row>
    <row r="20" spans="1:6" x14ac:dyDescent="0.2">
      <c r="A20" s="17" t="s">
        <v>121</v>
      </c>
      <c r="B20" s="17" t="s">
        <v>73</v>
      </c>
      <c r="C20" s="16">
        <v>35161</v>
      </c>
      <c r="D20" s="16">
        <v>7603</v>
      </c>
      <c r="E20" s="16">
        <v>12152</v>
      </c>
      <c r="F20" s="18">
        <v>7340</v>
      </c>
    </row>
    <row r="21" spans="1:6" s="5" customFormat="1" ht="11.25" x14ac:dyDescent="0.2">
      <c r="A21" s="17" t="s">
        <v>122</v>
      </c>
      <c r="B21" s="17" t="s">
        <v>74</v>
      </c>
      <c r="C21" s="16">
        <v>5864</v>
      </c>
      <c r="D21" s="16">
        <v>720</v>
      </c>
      <c r="E21" s="16">
        <v>1073</v>
      </c>
      <c r="F21" s="18">
        <v>643</v>
      </c>
    </row>
    <row r="22" spans="1:6" x14ac:dyDescent="0.2">
      <c r="A22" s="17" t="s">
        <v>123</v>
      </c>
      <c r="B22" s="17" t="s">
        <v>75</v>
      </c>
      <c r="C22" s="16">
        <v>4016</v>
      </c>
      <c r="D22" s="16">
        <v>515</v>
      </c>
      <c r="E22" s="16">
        <v>893</v>
      </c>
      <c r="F22" s="18">
        <v>437</v>
      </c>
    </row>
    <row r="23" spans="1:6" x14ac:dyDescent="0.2">
      <c r="A23" s="17" t="s">
        <v>124</v>
      </c>
      <c r="B23" s="17" t="s">
        <v>76</v>
      </c>
      <c r="C23" s="16">
        <v>2848</v>
      </c>
      <c r="D23" s="16">
        <v>625</v>
      </c>
      <c r="E23" s="16">
        <v>1009</v>
      </c>
      <c r="F23" s="18">
        <v>605</v>
      </c>
    </row>
    <row r="24" spans="1:6" x14ac:dyDescent="0.2">
      <c r="A24" s="17" t="s">
        <v>125</v>
      </c>
      <c r="B24" s="17" t="s">
        <v>77</v>
      </c>
      <c r="C24" s="16">
        <v>7411</v>
      </c>
      <c r="D24" s="16">
        <v>898</v>
      </c>
      <c r="E24" s="16">
        <v>1671</v>
      </c>
      <c r="F24" s="18">
        <v>867</v>
      </c>
    </row>
    <row r="25" spans="1:6" x14ac:dyDescent="0.2">
      <c r="A25" s="17" t="s">
        <v>126</v>
      </c>
      <c r="B25" s="17" t="s">
        <v>78</v>
      </c>
      <c r="C25" s="16">
        <v>1734</v>
      </c>
      <c r="D25" s="16">
        <v>135</v>
      </c>
      <c r="E25" s="16">
        <v>302</v>
      </c>
      <c r="F25" s="18">
        <v>131</v>
      </c>
    </row>
    <row r="26" spans="1:6" x14ac:dyDescent="0.2">
      <c r="A26" s="17" t="s">
        <v>127</v>
      </c>
      <c r="B26" s="17" t="s">
        <v>79</v>
      </c>
      <c r="C26" s="16">
        <v>3281</v>
      </c>
      <c r="D26" s="16">
        <v>292</v>
      </c>
      <c r="E26" s="16">
        <v>674</v>
      </c>
      <c r="F26" s="18">
        <v>286</v>
      </c>
    </row>
    <row r="27" spans="1:6" x14ac:dyDescent="0.2">
      <c r="A27" s="17" t="s">
        <v>128</v>
      </c>
      <c r="B27" s="17" t="s">
        <v>80</v>
      </c>
      <c r="C27" s="16">
        <v>3924</v>
      </c>
      <c r="D27" s="16">
        <v>446</v>
      </c>
      <c r="E27" s="16">
        <v>887</v>
      </c>
      <c r="F27" s="18">
        <v>442</v>
      </c>
    </row>
    <row r="28" spans="1:6" x14ac:dyDescent="0.2">
      <c r="A28" s="17" t="s">
        <v>129</v>
      </c>
      <c r="B28" s="17" t="s">
        <v>109</v>
      </c>
      <c r="C28" s="16">
        <v>61391</v>
      </c>
      <c r="D28" s="16">
        <v>10609</v>
      </c>
      <c r="E28" s="16">
        <v>17652</v>
      </c>
      <c r="F28" s="18">
        <v>10146</v>
      </c>
    </row>
    <row r="29" spans="1:6" x14ac:dyDescent="0.2">
      <c r="A29" s="17" t="s">
        <v>130</v>
      </c>
      <c r="B29" s="17" t="s">
        <v>81</v>
      </c>
      <c r="C29" s="16">
        <v>5230</v>
      </c>
      <c r="D29" s="16">
        <v>317</v>
      </c>
      <c r="E29" s="16">
        <v>698</v>
      </c>
      <c r="F29" s="18">
        <v>264</v>
      </c>
    </row>
    <row r="30" spans="1:6" x14ac:dyDescent="0.2">
      <c r="A30" s="17" t="s">
        <v>131</v>
      </c>
      <c r="B30" s="17" t="s">
        <v>82</v>
      </c>
      <c r="C30" s="16">
        <v>5450</v>
      </c>
      <c r="D30" s="16">
        <v>460</v>
      </c>
      <c r="E30" s="16">
        <v>806</v>
      </c>
      <c r="F30" s="18">
        <v>441</v>
      </c>
    </row>
    <row r="31" spans="1:6" x14ac:dyDescent="0.2">
      <c r="A31" s="17" t="s">
        <v>132</v>
      </c>
      <c r="B31" s="17" t="s">
        <v>83</v>
      </c>
      <c r="C31" s="16">
        <v>7940</v>
      </c>
      <c r="D31" s="16">
        <v>748</v>
      </c>
      <c r="E31" s="16">
        <v>1508</v>
      </c>
      <c r="F31" s="18">
        <v>731</v>
      </c>
    </row>
    <row r="32" spans="1:6" x14ac:dyDescent="0.2">
      <c r="A32" s="17" t="s">
        <v>133</v>
      </c>
      <c r="B32" s="17" t="s">
        <v>84</v>
      </c>
      <c r="C32" s="16">
        <v>1239</v>
      </c>
      <c r="D32" s="16">
        <v>84</v>
      </c>
      <c r="E32" s="16">
        <v>153</v>
      </c>
      <c r="F32" s="18">
        <v>79</v>
      </c>
    </row>
    <row r="33" spans="1:6" x14ac:dyDescent="0.2">
      <c r="A33" s="17" t="s">
        <v>134</v>
      </c>
      <c r="B33" s="17" t="s">
        <v>85</v>
      </c>
      <c r="C33" s="16">
        <v>5650</v>
      </c>
      <c r="D33" s="16">
        <v>503</v>
      </c>
      <c r="E33" s="16">
        <v>877</v>
      </c>
      <c r="F33" s="18">
        <v>488</v>
      </c>
    </row>
    <row r="34" spans="1:6" s="5" customFormat="1" ht="11.25" x14ac:dyDescent="0.2">
      <c r="A34" s="17" t="s">
        <v>135</v>
      </c>
      <c r="B34" s="17" t="s">
        <v>86</v>
      </c>
      <c r="C34" s="16">
        <v>3148</v>
      </c>
      <c r="D34" s="16">
        <v>223</v>
      </c>
      <c r="E34" s="16">
        <v>430</v>
      </c>
      <c r="F34" s="18">
        <v>179</v>
      </c>
    </row>
    <row r="35" spans="1:6" x14ac:dyDescent="0.2">
      <c r="A35" s="17" t="s">
        <v>136</v>
      </c>
      <c r="B35" s="17" t="s">
        <v>87</v>
      </c>
      <c r="C35" s="16">
        <v>4555</v>
      </c>
      <c r="D35" s="16">
        <v>261</v>
      </c>
      <c r="E35" s="16">
        <v>611</v>
      </c>
      <c r="F35" s="18">
        <v>254</v>
      </c>
    </row>
    <row r="36" spans="1:6" x14ac:dyDescent="0.2">
      <c r="A36" s="17" t="s">
        <v>137</v>
      </c>
      <c r="B36" s="17" t="s">
        <v>88</v>
      </c>
      <c r="C36" s="16">
        <v>3957</v>
      </c>
      <c r="D36" s="16">
        <v>279</v>
      </c>
      <c r="E36" s="16">
        <v>620</v>
      </c>
      <c r="F36" s="18">
        <v>259</v>
      </c>
    </row>
    <row r="37" spans="1:6" x14ac:dyDescent="0.2">
      <c r="A37" s="17" t="s">
        <v>138</v>
      </c>
      <c r="B37" s="17" t="s">
        <v>89</v>
      </c>
      <c r="C37" s="16">
        <v>5911</v>
      </c>
      <c r="D37" s="16">
        <v>520</v>
      </c>
      <c r="E37" s="16">
        <v>978</v>
      </c>
      <c r="F37" s="18">
        <v>500</v>
      </c>
    </row>
    <row r="38" spans="1:6" x14ac:dyDescent="0.2">
      <c r="A38" s="17" t="s">
        <v>139</v>
      </c>
      <c r="B38" s="17" t="s">
        <v>90</v>
      </c>
      <c r="C38" s="16">
        <v>2259</v>
      </c>
      <c r="D38" s="16">
        <v>110</v>
      </c>
      <c r="E38" s="16">
        <v>309</v>
      </c>
      <c r="F38" s="18">
        <v>109</v>
      </c>
    </row>
    <row r="39" spans="1:6" x14ac:dyDescent="0.2">
      <c r="A39" s="17" t="s">
        <v>140</v>
      </c>
      <c r="B39" s="17" t="s">
        <v>91</v>
      </c>
      <c r="C39" s="16">
        <v>4040</v>
      </c>
      <c r="D39" s="16">
        <v>415</v>
      </c>
      <c r="E39" s="16">
        <v>851</v>
      </c>
      <c r="F39" s="18">
        <v>375</v>
      </c>
    </row>
    <row r="40" spans="1:6" x14ac:dyDescent="0.2">
      <c r="A40" s="17" t="s">
        <v>141</v>
      </c>
      <c r="B40" s="17" t="s">
        <v>85</v>
      </c>
      <c r="C40" s="16">
        <v>49379</v>
      </c>
      <c r="D40" s="16">
        <v>3920</v>
      </c>
      <c r="E40" s="16">
        <v>7841</v>
      </c>
      <c r="F40" s="18">
        <v>3679</v>
      </c>
    </row>
    <row r="41" spans="1:6" x14ac:dyDescent="0.2">
      <c r="A41" s="17" t="s">
        <v>142</v>
      </c>
      <c r="B41" s="17" t="s">
        <v>92</v>
      </c>
      <c r="C41" s="16">
        <v>1826</v>
      </c>
      <c r="D41" s="16">
        <v>378</v>
      </c>
      <c r="E41" s="16">
        <v>565</v>
      </c>
      <c r="F41" s="18">
        <v>362</v>
      </c>
    </row>
    <row r="42" spans="1:6" x14ac:dyDescent="0.2">
      <c r="A42" s="17" t="s">
        <v>143</v>
      </c>
      <c r="B42" s="17" t="s">
        <v>93</v>
      </c>
      <c r="C42" s="16">
        <v>1415</v>
      </c>
      <c r="D42" s="16">
        <v>166</v>
      </c>
      <c r="E42" s="16">
        <v>302</v>
      </c>
      <c r="F42" s="18">
        <v>166</v>
      </c>
    </row>
    <row r="43" spans="1:6" x14ac:dyDescent="0.2">
      <c r="A43" s="17" t="s">
        <v>144</v>
      </c>
      <c r="B43" s="17" t="s">
        <v>167</v>
      </c>
      <c r="C43" s="16">
        <v>4797</v>
      </c>
      <c r="D43" s="16">
        <v>805</v>
      </c>
      <c r="E43" s="16">
        <v>1244</v>
      </c>
      <c r="F43" s="18">
        <v>743</v>
      </c>
    </row>
    <row r="44" spans="1:6" x14ac:dyDescent="0.2">
      <c r="A44" s="17" t="s">
        <v>145</v>
      </c>
      <c r="B44" s="17" t="s">
        <v>94</v>
      </c>
      <c r="C44" s="16">
        <v>4819</v>
      </c>
      <c r="D44" s="16">
        <v>795</v>
      </c>
      <c r="E44" s="16">
        <v>1309</v>
      </c>
      <c r="F44" s="18">
        <v>728</v>
      </c>
    </row>
    <row r="45" spans="1:6" x14ac:dyDescent="0.2">
      <c r="A45" s="17" t="s">
        <v>146</v>
      </c>
      <c r="B45" s="17" t="s">
        <v>168</v>
      </c>
      <c r="C45" s="16">
        <v>1645</v>
      </c>
      <c r="D45" s="16">
        <v>146</v>
      </c>
      <c r="E45" s="16">
        <v>328</v>
      </c>
      <c r="F45" s="18">
        <v>145</v>
      </c>
    </row>
    <row r="46" spans="1:6" x14ac:dyDescent="0.2">
      <c r="A46" s="17" t="s">
        <v>147</v>
      </c>
      <c r="B46" s="17" t="s">
        <v>95</v>
      </c>
      <c r="C46" s="16">
        <v>3455</v>
      </c>
      <c r="D46" s="16">
        <v>229</v>
      </c>
      <c r="E46" s="16">
        <v>460</v>
      </c>
      <c r="F46" s="18">
        <v>225</v>
      </c>
    </row>
    <row r="47" spans="1:6" s="5" customFormat="1" ht="11.25" x14ac:dyDescent="0.2">
      <c r="A47" s="17" t="s">
        <v>148</v>
      </c>
      <c r="B47" s="17" t="s">
        <v>96</v>
      </c>
      <c r="C47" s="16">
        <v>4960</v>
      </c>
      <c r="D47" s="16">
        <v>333</v>
      </c>
      <c r="E47" s="16">
        <v>554</v>
      </c>
      <c r="F47" s="18">
        <v>321</v>
      </c>
    </row>
    <row r="48" spans="1:6" x14ac:dyDescent="0.2">
      <c r="A48" s="17" t="s">
        <v>149</v>
      </c>
      <c r="B48" s="17" t="s">
        <v>97</v>
      </c>
      <c r="C48" s="16">
        <v>4961</v>
      </c>
      <c r="D48" s="16">
        <v>666</v>
      </c>
      <c r="E48" s="16">
        <v>1198</v>
      </c>
      <c r="F48" s="18">
        <v>514</v>
      </c>
    </row>
    <row r="49" spans="1:6" x14ac:dyDescent="0.2">
      <c r="A49" s="17" t="s">
        <v>150</v>
      </c>
      <c r="B49" s="17" t="s">
        <v>98</v>
      </c>
      <c r="C49" s="16">
        <v>9973</v>
      </c>
      <c r="D49" s="16">
        <v>1274</v>
      </c>
      <c r="E49" s="16">
        <v>1792</v>
      </c>
      <c r="F49" s="18">
        <v>916</v>
      </c>
    </row>
    <row r="50" spans="1:6" x14ac:dyDescent="0.2">
      <c r="A50" s="17" t="s">
        <v>151</v>
      </c>
      <c r="B50" s="17" t="s">
        <v>99</v>
      </c>
      <c r="C50" s="16">
        <v>2641</v>
      </c>
      <c r="D50" s="16">
        <v>122</v>
      </c>
      <c r="E50" s="16">
        <v>209</v>
      </c>
      <c r="F50" s="18">
        <v>86</v>
      </c>
    </row>
    <row r="51" spans="1:6" x14ac:dyDescent="0.2">
      <c r="A51" s="17" t="s">
        <v>152</v>
      </c>
      <c r="B51" s="17" t="s">
        <v>169</v>
      </c>
      <c r="C51" s="16">
        <v>4144</v>
      </c>
      <c r="D51" s="16">
        <v>654</v>
      </c>
      <c r="E51" s="16">
        <v>1137</v>
      </c>
      <c r="F51" s="18">
        <v>642</v>
      </c>
    </row>
    <row r="52" spans="1:6" x14ac:dyDescent="0.2">
      <c r="A52" s="17" t="s">
        <v>153</v>
      </c>
      <c r="B52" s="17" t="s">
        <v>100</v>
      </c>
      <c r="C52" s="16">
        <v>4599</v>
      </c>
      <c r="D52" s="16">
        <v>349</v>
      </c>
      <c r="E52" s="16">
        <v>686</v>
      </c>
      <c r="F52" s="18">
        <v>332</v>
      </c>
    </row>
    <row r="53" spans="1:6" x14ac:dyDescent="0.2">
      <c r="A53" s="17" t="s">
        <v>154</v>
      </c>
      <c r="B53" s="17" t="s">
        <v>101</v>
      </c>
      <c r="C53" s="16">
        <v>3701</v>
      </c>
      <c r="D53" s="16">
        <v>294</v>
      </c>
      <c r="E53" s="16">
        <v>448</v>
      </c>
      <c r="F53" s="18">
        <v>253</v>
      </c>
    </row>
    <row r="54" spans="1:6" x14ac:dyDescent="0.2">
      <c r="A54" s="17" t="s">
        <v>155</v>
      </c>
      <c r="B54" s="17" t="s">
        <v>102</v>
      </c>
      <c r="C54" s="16">
        <v>10219</v>
      </c>
      <c r="D54" s="16">
        <v>933</v>
      </c>
      <c r="E54" s="16">
        <v>1850</v>
      </c>
      <c r="F54" s="18">
        <v>803</v>
      </c>
    </row>
    <row r="55" spans="1:6" x14ac:dyDescent="0.2">
      <c r="A55" s="17" t="s">
        <v>156</v>
      </c>
      <c r="B55" s="17" t="s">
        <v>103</v>
      </c>
      <c r="C55" s="16">
        <v>4807</v>
      </c>
      <c r="D55" s="16">
        <v>788</v>
      </c>
      <c r="E55" s="16">
        <v>1250</v>
      </c>
      <c r="F55" s="18">
        <v>622</v>
      </c>
    </row>
    <row r="56" spans="1:6" x14ac:dyDescent="0.2">
      <c r="A56" s="17" t="s">
        <v>157</v>
      </c>
      <c r="B56" s="17" t="s">
        <v>104</v>
      </c>
      <c r="C56" s="16">
        <v>2369</v>
      </c>
      <c r="D56" s="16">
        <v>291</v>
      </c>
      <c r="E56" s="16">
        <v>468</v>
      </c>
      <c r="F56" s="18">
        <v>284</v>
      </c>
    </row>
    <row r="57" spans="1:6" x14ac:dyDescent="0.2">
      <c r="A57" s="17" t="s">
        <v>158</v>
      </c>
      <c r="B57" s="17" t="s">
        <v>105</v>
      </c>
      <c r="C57" s="16">
        <v>1463</v>
      </c>
      <c r="D57" s="16">
        <v>105</v>
      </c>
      <c r="E57" s="16">
        <v>172</v>
      </c>
      <c r="F57" s="18">
        <v>103</v>
      </c>
    </row>
    <row r="58" spans="1:6" x14ac:dyDescent="0.2">
      <c r="A58" s="17" t="s">
        <v>159</v>
      </c>
      <c r="B58" s="17" t="s">
        <v>72</v>
      </c>
      <c r="C58" s="16">
        <v>71794</v>
      </c>
      <c r="D58" s="16">
        <v>8328</v>
      </c>
      <c r="E58" s="16">
        <v>13972</v>
      </c>
      <c r="F58" s="18">
        <v>7245</v>
      </c>
    </row>
    <row r="59" spans="1:6" x14ac:dyDescent="0.2">
      <c r="A59" s="17" t="s">
        <v>106</v>
      </c>
      <c r="B59" s="17" t="s">
        <v>107</v>
      </c>
      <c r="C59" s="16">
        <v>226825</v>
      </c>
      <c r="D59" s="16">
        <v>28697</v>
      </c>
      <c r="E59" s="16">
        <v>49795</v>
      </c>
      <c r="F59" s="18">
        <v>26534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174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7394</v>
      </c>
      <c r="D8" s="16">
        <v>1283</v>
      </c>
      <c r="E8" s="16">
        <v>2465</v>
      </c>
      <c r="F8" s="18">
        <v>1267</v>
      </c>
    </row>
    <row r="9" spans="1:52" x14ac:dyDescent="0.2">
      <c r="A9" s="17" t="s">
        <v>111</v>
      </c>
      <c r="B9" s="17" t="s">
        <v>63</v>
      </c>
      <c r="C9" s="16">
        <v>2940</v>
      </c>
      <c r="D9" s="16">
        <v>885</v>
      </c>
      <c r="E9" s="16">
        <v>1212</v>
      </c>
      <c r="F9" s="18">
        <v>866</v>
      </c>
    </row>
    <row r="10" spans="1:52" x14ac:dyDescent="0.2">
      <c r="A10" s="17" t="s">
        <v>112</v>
      </c>
      <c r="B10" s="17" t="s">
        <v>64</v>
      </c>
      <c r="C10" s="16">
        <v>4161</v>
      </c>
      <c r="D10" s="16">
        <v>967</v>
      </c>
      <c r="E10" s="16">
        <v>1288</v>
      </c>
      <c r="F10" s="18">
        <v>735</v>
      </c>
    </row>
    <row r="11" spans="1:52" x14ac:dyDescent="0.2">
      <c r="A11" s="17" t="s">
        <v>113</v>
      </c>
      <c r="B11" s="17" t="s">
        <v>65</v>
      </c>
      <c r="C11" s="16">
        <v>5070</v>
      </c>
      <c r="D11" s="16">
        <v>447</v>
      </c>
      <c r="E11" s="16">
        <v>664</v>
      </c>
      <c r="F11" s="18">
        <v>322</v>
      </c>
    </row>
    <row r="12" spans="1:52" x14ac:dyDescent="0.2">
      <c r="A12" s="17" t="s">
        <v>114</v>
      </c>
      <c r="B12" s="17" t="s">
        <v>67</v>
      </c>
      <c r="C12" s="16">
        <v>3135</v>
      </c>
      <c r="D12" s="16">
        <v>310</v>
      </c>
      <c r="E12" s="16">
        <v>498</v>
      </c>
      <c r="F12" s="18">
        <v>267</v>
      </c>
    </row>
    <row r="13" spans="1:52" x14ac:dyDescent="0.2">
      <c r="A13" s="17" t="s">
        <v>115</v>
      </c>
      <c r="B13" s="17" t="s">
        <v>68</v>
      </c>
      <c r="C13" s="16">
        <v>2444</v>
      </c>
      <c r="D13" s="16">
        <v>189</v>
      </c>
      <c r="E13" s="16">
        <v>339</v>
      </c>
      <c r="F13" s="18">
        <v>188</v>
      </c>
    </row>
    <row r="14" spans="1:52" x14ac:dyDescent="0.2">
      <c r="A14" s="17" t="s">
        <v>116</v>
      </c>
      <c r="B14" s="17" t="s">
        <v>69</v>
      </c>
      <c r="C14" s="16">
        <v>3455</v>
      </c>
      <c r="D14" s="16">
        <v>404</v>
      </c>
      <c r="E14" s="16">
        <v>705</v>
      </c>
      <c r="F14" s="18">
        <v>400</v>
      </c>
    </row>
    <row r="15" spans="1:52" x14ac:dyDescent="0.2">
      <c r="A15" s="17" t="s">
        <v>117</v>
      </c>
      <c r="B15" s="17" t="s">
        <v>70</v>
      </c>
      <c r="C15" s="16">
        <v>3916</v>
      </c>
      <c r="D15" s="16">
        <v>410</v>
      </c>
      <c r="E15" s="16">
        <v>853</v>
      </c>
      <c r="F15" s="18">
        <v>403</v>
      </c>
    </row>
    <row r="16" spans="1:52" x14ac:dyDescent="0.2">
      <c r="A16" s="17" t="s">
        <v>118</v>
      </c>
      <c r="B16" s="17" t="s">
        <v>71</v>
      </c>
      <c r="C16" s="16">
        <v>3432</v>
      </c>
      <c r="D16" s="16">
        <v>300</v>
      </c>
      <c r="E16" s="16">
        <v>487</v>
      </c>
      <c r="F16" s="18">
        <v>266</v>
      </c>
    </row>
    <row r="17" spans="1:6" x14ac:dyDescent="0.2">
      <c r="A17" s="17" t="s">
        <v>165</v>
      </c>
      <c r="B17" s="17" t="s">
        <v>66</v>
      </c>
      <c r="C17" s="16">
        <v>9134</v>
      </c>
      <c r="D17" s="16">
        <v>1331</v>
      </c>
      <c r="E17" s="16">
        <v>2107</v>
      </c>
      <c r="F17" s="18">
        <v>1259</v>
      </c>
    </row>
    <row r="18" spans="1:6" x14ac:dyDescent="0.2">
      <c r="A18" s="17" t="s">
        <v>119</v>
      </c>
      <c r="B18" s="17" t="s">
        <v>108</v>
      </c>
      <c r="C18" s="16">
        <v>45081</v>
      </c>
      <c r="D18" s="16">
        <v>6526</v>
      </c>
      <c r="E18" s="16">
        <v>10618</v>
      </c>
      <c r="F18" s="18">
        <v>5973</v>
      </c>
    </row>
    <row r="19" spans="1:6" x14ac:dyDescent="0.2">
      <c r="A19" s="17" t="s">
        <v>120</v>
      </c>
      <c r="B19" s="17" t="s">
        <v>166</v>
      </c>
      <c r="C19" s="16">
        <v>17061</v>
      </c>
      <c r="D19" s="16">
        <v>5237</v>
      </c>
      <c r="E19" s="16">
        <v>7733</v>
      </c>
      <c r="F19" s="18">
        <v>5117</v>
      </c>
    </row>
    <row r="20" spans="1:6" x14ac:dyDescent="0.2">
      <c r="A20" s="17" t="s">
        <v>121</v>
      </c>
      <c r="B20" s="17" t="s">
        <v>73</v>
      </c>
      <c r="C20" s="16">
        <v>36106</v>
      </c>
      <c r="D20" s="16">
        <v>8131</v>
      </c>
      <c r="E20" s="16">
        <v>12603</v>
      </c>
      <c r="F20" s="18">
        <v>7802</v>
      </c>
    </row>
    <row r="21" spans="1:6" s="5" customFormat="1" ht="11.25" x14ac:dyDescent="0.2">
      <c r="A21" s="17" t="s">
        <v>122</v>
      </c>
      <c r="B21" s="17" t="s">
        <v>74</v>
      </c>
      <c r="C21" s="16">
        <v>6077</v>
      </c>
      <c r="D21" s="16">
        <v>864</v>
      </c>
      <c r="E21" s="16">
        <v>1232</v>
      </c>
      <c r="F21" s="18">
        <v>739</v>
      </c>
    </row>
    <row r="22" spans="1:6" x14ac:dyDescent="0.2">
      <c r="A22" s="17" t="s">
        <v>123</v>
      </c>
      <c r="B22" s="17" t="s">
        <v>75</v>
      </c>
      <c r="C22" s="16">
        <v>4171</v>
      </c>
      <c r="D22" s="16">
        <v>634</v>
      </c>
      <c r="E22" s="16">
        <v>1054</v>
      </c>
      <c r="F22" s="18">
        <v>558</v>
      </c>
    </row>
    <row r="23" spans="1:6" x14ac:dyDescent="0.2">
      <c r="A23" s="17" t="s">
        <v>124</v>
      </c>
      <c r="B23" s="17" t="s">
        <v>76</v>
      </c>
      <c r="C23" s="16">
        <v>2849</v>
      </c>
      <c r="D23" s="16">
        <v>671</v>
      </c>
      <c r="E23" s="16">
        <v>1025</v>
      </c>
      <c r="F23" s="18">
        <v>663</v>
      </c>
    </row>
    <row r="24" spans="1:6" x14ac:dyDescent="0.2">
      <c r="A24" s="17" t="s">
        <v>125</v>
      </c>
      <c r="B24" s="17" t="s">
        <v>77</v>
      </c>
      <c r="C24" s="16">
        <v>7552</v>
      </c>
      <c r="D24" s="16">
        <v>1032</v>
      </c>
      <c r="E24" s="16">
        <v>1763</v>
      </c>
      <c r="F24" s="18">
        <v>1013</v>
      </c>
    </row>
    <row r="25" spans="1:6" x14ac:dyDescent="0.2">
      <c r="A25" s="17" t="s">
        <v>126</v>
      </c>
      <c r="B25" s="17" t="s">
        <v>78</v>
      </c>
      <c r="C25" s="16">
        <v>1753</v>
      </c>
      <c r="D25" s="16">
        <v>153</v>
      </c>
      <c r="E25" s="16">
        <v>273</v>
      </c>
      <c r="F25" s="18">
        <v>153</v>
      </c>
    </row>
    <row r="26" spans="1:6" x14ac:dyDescent="0.2">
      <c r="A26" s="17" t="s">
        <v>127</v>
      </c>
      <c r="B26" s="17" t="s">
        <v>79</v>
      </c>
      <c r="C26" s="16">
        <v>3384</v>
      </c>
      <c r="D26" s="16">
        <v>335</v>
      </c>
      <c r="E26" s="16">
        <v>721</v>
      </c>
      <c r="F26" s="18">
        <v>328</v>
      </c>
    </row>
    <row r="27" spans="1:6" x14ac:dyDescent="0.2">
      <c r="A27" s="17" t="s">
        <v>128</v>
      </c>
      <c r="B27" s="17" t="s">
        <v>80</v>
      </c>
      <c r="C27" s="16">
        <v>4043</v>
      </c>
      <c r="D27" s="16">
        <v>467</v>
      </c>
      <c r="E27" s="16">
        <v>963</v>
      </c>
      <c r="F27" s="18">
        <v>459</v>
      </c>
    </row>
    <row r="28" spans="1:6" x14ac:dyDescent="0.2">
      <c r="A28" s="17" t="s">
        <v>129</v>
      </c>
      <c r="B28" s="17" t="s">
        <v>109</v>
      </c>
      <c r="C28" s="16">
        <v>63086</v>
      </c>
      <c r="D28" s="16">
        <v>11616</v>
      </c>
      <c r="E28" s="16">
        <v>18609</v>
      </c>
      <c r="F28" s="18">
        <v>11052</v>
      </c>
    </row>
    <row r="29" spans="1:6" x14ac:dyDescent="0.2">
      <c r="A29" s="17" t="s">
        <v>130</v>
      </c>
      <c r="B29" s="17" t="s">
        <v>81</v>
      </c>
      <c r="C29" s="16">
        <v>5101</v>
      </c>
      <c r="D29" s="16">
        <v>309</v>
      </c>
      <c r="E29" s="16">
        <v>618</v>
      </c>
      <c r="F29" s="18">
        <v>254</v>
      </c>
    </row>
    <row r="30" spans="1:6" x14ac:dyDescent="0.2">
      <c r="A30" s="17" t="s">
        <v>131</v>
      </c>
      <c r="B30" s="17" t="s">
        <v>82</v>
      </c>
      <c r="C30" s="16">
        <v>5631</v>
      </c>
      <c r="D30" s="16">
        <v>484</v>
      </c>
      <c r="E30" s="16">
        <v>827</v>
      </c>
      <c r="F30" s="18">
        <v>466</v>
      </c>
    </row>
    <row r="31" spans="1:6" x14ac:dyDescent="0.2">
      <c r="A31" s="17" t="s">
        <v>132</v>
      </c>
      <c r="B31" s="17" t="s">
        <v>83</v>
      </c>
      <c r="C31" s="16">
        <v>8166</v>
      </c>
      <c r="D31" s="16">
        <v>851</v>
      </c>
      <c r="E31" s="16">
        <v>1643</v>
      </c>
      <c r="F31" s="18">
        <v>838</v>
      </c>
    </row>
    <row r="32" spans="1:6" x14ac:dyDescent="0.2">
      <c r="A32" s="17" t="s">
        <v>133</v>
      </c>
      <c r="B32" s="17" t="s">
        <v>84</v>
      </c>
      <c r="C32" s="16">
        <v>1255</v>
      </c>
      <c r="D32" s="16">
        <v>108</v>
      </c>
      <c r="E32" s="16">
        <v>159</v>
      </c>
      <c r="F32" s="18">
        <v>106</v>
      </c>
    </row>
    <row r="33" spans="1:6" x14ac:dyDescent="0.2">
      <c r="A33" s="17" t="s">
        <v>134</v>
      </c>
      <c r="B33" s="17" t="s">
        <v>85</v>
      </c>
      <c r="C33" s="16">
        <v>5672</v>
      </c>
      <c r="D33" s="16">
        <v>644</v>
      </c>
      <c r="E33" s="16">
        <v>1085</v>
      </c>
      <c r="F33" s="18">
        <v>632</v>
      </c>
    </row>
    <row r="34" spans="1:6" s="5" customFormat="1" ht="11.25" x14ac:dyDescent="0.2">
      <c r="A34" s="17" t="s">
        <v>135</v>
      </c>
      <c r="B34" s="17" t="s">
        <v>86</v>
      </c>
      <c r="C34" s="16">
        <v>3240</v>
      </c>
      <c r="D34" s="16">
        <v>284</v>
      </c>
      <c r="E34" s="16">
        <v>496</v>
      </c>
      <c r="F34" s="18">
        <v>241</v>
      </c>
    </row>
    <row r="35" spans="1:6" x14ac:dyDescent="0.2">
      <c r="A35" s="17" t="s">
        <v>136</v>
      </c>
      <c r="B35" s="17" t="s">
        <v>87</v>
      </c>
      <c r="C35" s="16">
        <v>4516</v>
      </c>
      <c r="D35" s="16">
        <v>379</v>
      </c>
      <c r="E35" s="16">
        <v>702</v>
      </c>
      <c r="F35" s="18">
        <v>366</v>
      </c>
    </row>
    <row r="36" spans="1:6" x14ac:dyDescent="0.2">
      <c r="A36" s="17" t="s">
        <v>137</v>
      </c>
      <c r="B36" s="17" t="s">
        <v>88</v>
      </c>
      <c r="C36" s="16">
        <v>3923</v>
      </c>
      <c r="D36" s="16">
        <v>350</v>
      </c>
      <c r="E36" s="16">
        <v>608</v>
      </c>
      <c r="F36" s="18">
        <v>307</v>
      </c>
    </row>
    <row r="37" spans="1:6" x14ac:dyDescent="0.2">
      <c r="A37" s="17" t="s">
        <v>138</v>
      </c>
      <c r="B37" s="17" t="s">
        <v>89</v>
      </c>
      <c r="C37" s="16">
        <v>5985</v>
      </c>
      <c r="D37" s="16">
        <v>538</v>
      </c>
      <c r="E37" s="16">
        <v>1008</v>
      </c>
      <c r="F37" s="18">
        <v>519</v>
      </c>
    </row>
    <row r="38" spans="1:6" x14ac:dyDescent="0.2">
      <c r="A38" s="17" t="s">
        <v>139</v>
      </c>
      <c r="B38" s="17" t="s">
        <v>90</v>
      </c>
      <c r="C38" s="16">
        <v>2285</v>
      </c>
      <c r="D38" s="16">
        <v>157</v>
      </c>
      <c r="E38" s="16">
        <v>371</v>
      </c>
      <c r="F38" s="18">
        <v>155</v>
      </c>
    </row>
    <row r="39" spans="1:6" x14ac:dyDescent="0.2">
      <c r="A39" s="17" t="s">
        <v>140</v>
      </c>
      <c r="B39" s="17" t="s">
        <v>91</v>
      </c>
      <c r="C39" s="16">
        <v>4146</v>
      </c>
      <c r="D39" s="16">
        <v>485</v>
      </c>
      <c r="E39" s="16">
        <v>943</v>
      </c>
      <c r="F39" s="18">
        <v>465</v>
      </c>
    </row>
    <row r="40" spans="1:6" x14ac:dyDescent="0.2">
      <c r="A40" s="17" t="s">
        <v>141</v>
      </c>
      <c r="B40" s="17" t="s">
        <v>85</v>
      </c>
      <c r="C40" s="16">
        <v>49920</v>
      </c>
      <c r="D40" s="16">
        <v>4589</v>
      </c>
      <c r="E40" s="16">
        <v>8460</v>
      </c>
      <c r="F40" s="18">
        <v>4349</v>
      </c>
    </row>
    <row r="41" spans="1:6" x14ac:dyDescent="0.2">
      <c r="A41" s="17" t="s">
        <v>142</v>
      </c>
      <c r="B41" s="17" t="s">
        <v>92</v>
      </c>
      <c r="C41" s="16">
        <v>1910</v>
      </c>
      <c r="D41" s="16">
        <v>629</v>
      </c>
      <c r="E41" s="16">
        <v>838</v>
      </c>
      <c r="F41" s="18">
        <v>598</v>
      </c>
    </row>
    <row r="42" spans="1:6" x14ac:dyDescent="0.2">
      <c r="A42" s="17" t="s">
        <v>143</v>
      </c>
      <c r="B42" s="17" t="s">
        <v>93</v>
      </c>
      <c r="C42" s="16">
        <v>1438</v>
      </c>
      <c r="D42" s="16">
        <v>224</v>
      </c>
      <c r="E42" s="16">
        <v>330</v>
      </c>
      <c r="F42" s="18">
        <v>221</v>
      </c>
    </row>
    <row r="43" spans="1:6" x14ac:dyDescent="0.2">
      <c r="A43" s="17" t="s">
        <v>144</v>
      </c>
      <c r="B43" s="17" t="s">
        <v>167</v>
      </c>
      <c r="C43" s="16">
        <v>5006</v>
      </c>
      <c r="D43" s="16">
        <v>1281</v>
      </c>
      <c r="E43" s="16">
        <v>1290</v>
      </c>
      <c r="F43" s="18">
        <v>777</v>
      </c>
    </row>
    <row r="44" spans="1:6" x14ac:dyDescent="0.2">
      <c r="A44" s="17" t="s">
        <v>145</v>
      </c>
      <c r="B44" s="17" t="s">
        <v>94</v>
      </c>
      <c r="C44" s="16">
        <v>4910</v>
      </c>
      <c r="D44" s="16">
        <v>616</v>
      </c>
      <c r="E44" s="16">
        <v>1363</v>
      </c>
      <c r="F44" s="18">
        <v>574</v>
      </c>
    </row>
    <row r="45" spans="1:6" x14ac:dyDescent="0.2">
      <c r="A45" s="17" t="s">
        <v>146</v>
      </c>
      <c r="B45" s="17" t="s">
        <v>168</v>
      </c>
      <c r="C45" s="16">
        <v>1724</v>
      </c>
      <c r="D45" s="16">
        <v>202</v>
      </c>
      <c r="E45" s="16">
        <v>406</v>
      </c>
      <c r="F45" s="18">
        <v>200</v>
      </c>
    </row>
    <row r="46" spans="1:6" x14ac:dyDescent="0.2">
      <c r="A46" s="17" t="s">
        <v>147</v>
      </c>
      <c r="B46" s="17" t="s">
        <v>95</v>
      </c>
      <c r="C46" s="16">
        <v>3599</v>
      </c>
      <c r="D46" s="16">
        <v>253</v>
      </c>
      <c r="E46" s="16">
        <v>583</v>
      </c>
      <c r="F46" s="18">
        <v>248</v>
      </c>
    </row>
    <row r="47" spans="1:6" s="5" customFormat="1" ht="11.25" x14ac:dyDescent="0.2">
      <c r="A47" s="17" t="s">
        <v>148</v>
      </c>
      <c r="B47" s="17" t="s">
        <v>96</v>
      </c>
      <c r="C47" s="16">
        <v>5189</v>
      </c>
      <c r="D47" s="16">
        <v>400</v>
      </c>
      <c r="E47" s="16">
        <v>694</v>
      </c>
      <c r="F47" s="18">
        <v>379</v>
      </c>
    </row>
    <row r="48" spans="1:6" x14ac:dyDescent="0.2">
      <c r="A48" s="17" t="s">
        <v>149</v>
      </c>
      <c r="B48" s="17" t="s">
        <v>97</v>
      </c>
      <c r="C48" s="16">
        <v>5111</v>
      </c>
      <c r="D48" s="16">
        <v>789</v>
      </c>
      <c r="E48" s="16">
        <v>1237</v>
      </c>
      <c r="F48" s="18">
        <v>576</v>
      </c>
    </row>
    <row r="49" spans="1:6" x14ac:dyDescent="0.2">
      <c r="A49" s="17" t="s">
        <v>150</v>
      </c>
      <c r="B49" s="17" t="s">
        <v>98</v>
      </c>
      <c r="C49" s="16">
        <v>9824</v>
      </c>
      <c r="D49" s="16">
        <v>1384</v>
      </c>
      <c r="E49" s="16">
        <v>1949</v>
      </c>
      <c r="F49" s="18">
        <v>1121</v>
      </c>
    </row>
    <row r="50" spans="1:6" x14ac:dyDescent="0.2">
      <c r="A50" s="17" t="s">
        <v>151</v>
      </c>
      <c r="B50" s="17" t="s">
        <v>99</v>
      </c>
      <c r="C50" s="16">
        <v>2747</v>
      </c>
      <c r="D50" s="16">
        <v>171</v>
      </c>
      <c r="E50" s="16">
        <v>218</v>
      </c>
      <c r="F50" s="18">
        <v>123</v>
      </c>
    </row>
    <row r="51" spans="1:6" x14ac:dyDescent="0.2">
      <c r="A51" s="17" t="s">
        <v>152</v>
      </c>
      <c r="B51" s="17" t="s">
        <v>169</v>
      </c>
      <c r="C51" s="16">
        <v>4189</v>
      </c>
      <c r="D51" s="16">
        <v>808</v>
      </c>
      <c r="E51" s="16">
        <v>1128</v>
      </c>
      <c r="F51" s="18">
        <v>762</v>
      </c>
    </row>
    <row r="52" spans="1:6" x14ac:dyDescent="0.2">
      <c r="A52" s="17" t="s">
        <v>153</v>
      </c>
      <c r="B52" s="17" t="s">
        <v>100</v>
      </c>
      <c r="C52" s="16">
        <v>4584</v>
      </c>
      <c r="D52" s="16">
        <v>368</v>
      </c>
      <c r="E52" s="16">
        <v>638</v>
      </c>
      <c r="F52" s="18">
        <v>348</v>
      </c>
    </row>
    <row r="53" spans="1:6" x14ac:dyDescent="0.2">
      <c r="A53" s="17" t="s">
        <v>154</v>
      </c>
      <c r="B53" s="17" t="s">
        <v>101</v>
      </c>
      <c r="C53" s="16">
        <v>3684</v>
      </c>
      <c r="D53" s="16">
        <v>247</v>
      </c>
      <c r="E53" s="16">
        <v>375</v>
      </c>
      <c r="F53" s="18">
        <v>204</v>
      </c>
    </row>
    <row r="54" spans="1:6" x14ac:dyDescent="0.2">
      <c r="A54" s="17" t="s">
        <v>155</v>
      </c>
      <c r="B54" s="17" t="s">
        <v>102</v>
      </c>
      <c r="C54" s="16">
        <v>10339</v>
      </c>
      <c r="D54" s="16">
        <v>1022</v>
      </c>
      <c r="E54" s="16">
        <v>1981</v>
      </c>
      <c r="F54" s="18">
        <v>902</v>
      </c>
    </row>
    <row r="55" spans="1:6" x14ac:dyDescent="0.2">
      <c r="A55" s="17" t="s">
        <v>156</v>
      </c>
      <c r="B55" s="17" t="s">
        <v>103</v>
      </c>
      <c r="C55" s="16">
        <v>4856</v>
      </c>
      <c r="D55" s="16">
        <v>890</v>
      </c>
      <c r="E55" s="16">
        <v>1326</v>
      </c>
      <c r="F55" s="18">
        <v>749</v>
      </c>
    </row>
    <row r="56" spans="1:6" x14ac:dyDescent="0.2">
      <c r="A56" s="17" t="s">
        <v>157</v>
      </c>
      <c r="B56" s="17" t="s">
        <v>104</v>
      </c>
      <c r="C56" s="16">
        <v>2481</v>
      </c>
      <c r="D56" s="16">
        <v>315</v>
      </c>
      <c r="E56" s="16">
        <v>526</v>
      </c>
      <c r="F56" s="18">
        <v>302</v>
      </c>
    </row>
    <row r="57" spans="1:6" x14ac:dyDescent="0.2">
      <c r="A57" s="17" t="s">
        <v>158</v>
      </c>
      <c r="B57" s="17" t="s">
        <v>105</v>
      </c>
      <c r="C57" s="16">
        <v>1387</v>
      </c>
      <c r="D57" s="16">
        <v>95</v>
      </c>
      <c r="E57" s="16">
        <v>167</v>
      </c>
      <c r="F57" s="18">
        <v>92</v>
      </c>
    </row>
    <row r="58" spans="1:6" x14ac:dyDescent="0.2">
      <c r="A58" s="17" t="s">
        <v>159</v>
      </c>
      <c r="B58" s="17" t="s">
        <v>72</v>
      </c>
      <c r="C58" s="16">
        <v>72978</v>
      </c>
      <c r="D58" s="16">
        <v>9694</v>
      </c>
      <c r="E58" s="16">
        <v>15049</v>
      </c>
      <c r="F58" s="18">
        <v>8176</v>
      </c>
    </row>
    <row r="59" spans="1:6" x14ac:dyDescent="0.2">
      <c r="A59" s="17" t="s">
        <v>106</v>
      </c>
      <c r="B59" s="17" t="s">
        <v>107</v>
      </c>
      <c r="C59" s="16">
        <v>231065</v>
      </c>
      <c r="D59" s="16">
        <v>32425</v>
      </c>
      <c r="E59" s="16">
        <v>52736</v>
      </c>
      <c r="F59" s="18">
        <v>29550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>
    <pageSetUpPr fitToPage="1"/>
  </sheetPr>
  <dimension ref="A1:AZ69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172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7366</v>
      </c>
      <c r="D8" s="16">
        <v>1339</v>
      </c>
      <c r="E8" s="16">
        <v>2467</v>
      </c>
      <c r="F8" s="18">
        <v>1292</v>
      </c>
    </row>
    <row r="9" spans="1:52" x14ac:dyDescent="0.2">
      <c r="A9" s="17" t="s">
        <v>111</v>
      </c>
      <c r="B9" s="17" t="s">
        <v>63</v>
      </c>
      <c r="C9" s="16">
        <v>2925</v>
      </c>
      <c r="D9" s="16">
        <v>909</v>
      </c>
      <c r="E9" s="16">
        <v>1136</v>
      </c>
      <c r="F9" s="18">
        <v>859</v>
      </c>
    </row>
    <row r="10" spans="1:52" x14ac:dyDescent="0.2">
      <c r="A10" s="17" t="s">
        <v>112</v>
      </c>
      <c r="B10" s="17" t="s">
        <v>64</v>
      </c>
      <c r="C10" s="16">
        <v>4277</v>
      </c>
      <c r="D10" s="16">
        <v>1083</v>
      </c>
      <c r="E10" s="16">
        <v>1327</v>
      </c>
      <c r="F10" s="18">
        <v>758</v>
      </c>
    </row>
    <row r="11" spans="1:52" x14ac:dyDescent="0.2">
      <c r="A11" s="17" t="s">
        <v>113</v>
      </c>
      <c r="B11" s="17" t="s">
        <v>65</v>
      </c>
      <c r="C11" s="16">
        <v>5309</v>
      </c>
      <c r="D11" s="16">
        <v>465</v>
      </c>
      <c r="E11" s="16">
        <v>744</v>
      </c>
      <c r="F11" s="18">
        <v>381</v>
      </c>
    </row>
    <row r="12" spans="1:52" x14ac:dyDescent="0.2">
      <c r="A12" s="17" t="s">
        <v>114</v>
      </c>
      <c r="B12" s="17" t="s">
        <v>67</v>
      </c>
      <c r="C12" s="16">
        <v>3219</v>
      </c>
      <c r="D12" s="16">
        <v>344</v>
      </c>
      <c r="E12" s="16">
        <v>580</v>
      </c>
      <c r="F12" s="18">
        <v>316</v>
      </c>
    </row>
    <row r="13" spans="1:52" x14ac:dyDescent="0.2">
      <c r="A13" s="17" t="s">
        <v>115</v>
      </c>
      <c r="B13" s="17" t="s">
        <v>68</v>
      </c>
      <c r="C13" s="16">
        <v>2534</v>
      </c>
      <c r="D13" s="16">
        <v>211</v>
      </c>
      <c r="E13" s="16">
        <v>363</v>
      </c>
      <c r="F13" s="18">
        <v>207</v>
      </c>
    </row>
    <row r="14" spans="1:52" x14ac:dyDescent="0.2">
      <c r="A14" s="17" t="s">
        <v>116</v>
      </c>
      <c r="B14" s="17" t="s">
        <v>69</v>
      </c>
      <c r="C14" s="16">
        <v>3584</v>
      </c>
      <c r="D14" s="16">
        <v>473</v>
      </c>
      <c r="E14" s="16">
        <v>740</v>
      </c>
      <c r="F14" s="18">
        <v>450</v>
      </c>
    </row>
    <row r="15" spans="1:52" x14ac:dyDescent="0.2">
      <c r="A15" s="17" t="s">
        <v>117</v>
      </c>
      <c r="B15" s="17" t="s">
        <v>70</v>
      </c>
      <c r="C15" s="16">
        <v>4189</v>
      </c>
      <c r="D15" s="16">
        <v>633</v>
      </c>
      <c r="E15" s="16">
        <v>1042</v>
      </c>
      <c r="F15" s="18">
        <v>624</v>
      </c>
    </row>
    <row r="16" spans="1:52" x14ac:dyDescent="0.2">
      <c r="A16" s="17" t="s">
        <v>118</v>
      </c>
      <c r="B16" s="17" t="s">
        <v>71</v>
      </c>
      <c r="C16" s="16">
        <v>3453</v>
      </c>
      <c r="D16" s="16">
        <v>316</v>
      </c>
      <c r="E16" s="16">
        <v>532</v>
      </c>
      <c r="F16" s="18">
        <v>300</v>
      </c>
    </row>
    <row r="17" spans="1:6" x14ac:dyDescent="0.2">
      <c r="A17" s="17" t="s">
        <v>163</v>
      </c>
      <c r="B17" s="17" t="s">
        <v>164</v>
      </c>
      <c r="C17" s="16">
        <v>3777</v>
      </c>
      <c r="D17" s="16">
        <v>840</v>
      </c>
      <c r="E17" s="16">
        <v>1272</v>
      </c>
      <c r="F17" s="18">
        <v>825</v>
      </c>
    </row>
    <row r="18" spans="1:6" x14ac:dyDescent="0.2">
      <c r="A18" s="17" t="s">
        <v>165</v>
      </c>
      <c r="B18" s="17" t="s">
        <v>66</v>
      </c>
      <c r="C18" s="16">
        <v>9298</v>
      </c>
      <c r="D18" s="16">
        <v>1412</v>
      </c>
      <c r="E18" s="16">
        <v>2230</v>
      </c>
      <c r="F18" s="18">
        <v>1382</v>
      </c>
    </row>
    <row r="19" spans="1:6" x14ac:dyDescent="0.2">
      <c r="A19" s="17" t="s">
        <v>119</v>
      </c>
      <c r="B19" s="17" t="s">
        <v>108</v>
      </c>
      <c r="C19" s="16">
        <v>46154</v>
      </c>
      <c r="D19" s="16">
        <v>7185</v>
      </c>
      <c r="E19" s="16">
        <v>11161</v>
      </c>
      <c r="F19" s="18">
        <v>6569</v>
      </c>
    </row>
    <row r="20" spans="1:6" x14ac:dyDescent="0.2">
      <c r="A20" s="17" t="s">
        <v>120</v>
      </c>
      <c r="B20" s="17" t="s">
        <v>166</v>
      </c>
      <c r="C20" s="16">
        <v>17381</v>
      </c>
      <c r="D20" s="16">
        <v>5612</v>
      </c>
      <c r="E20" s="16">
        <v>7910</v>
      </c>
      <c r="F20" s="18">
        <v>5435</v>
      </c>
    </row>
    <row r="21" spans="1:6" s="5" customFormat="1" ht="11.25" x14ac:dyDescent="0.2">
      <c r="A21" s="17" t="s">
        <v>121</v>
      </c>
      <c r="B21" s="17" t="s">
        <v>73</v>
      </c>
      <c r="C21" s="16">
        <v>36685</v>
      </c>
      <c r="D21" s="16">
        <v>8965</v>
      </c>
      <c r="E21" s="16">
        <v>12887</v>
      </c>
      <c r="F21" s="18">
        <v>8315</v>
      </c>
    </row>
    <row r="22" spans="1:6" x14ac:dyDescent="0.2">
      <c r="A22" s="17" t="s">
        <v>122</v>
      </c>
      <c r="B22" s="17" t="s">
        <v>74</v>
      </c>
      <c r="C22" s="16">
        <v>6245</v>
      </c>
      <c r="D22" s="16">
        <v>931</v>
      </c>
      <c r="E22" s="16">
        <v>1271</v>
      </c>
      <c r="F22" s="18">
        <v>817</v>
      </c>
    </row>
    <row r="23" spans="1:6" x14ac:dyDescent="0.2">
      <c r="A23" s="17" t="s">
        <v>123</v>
      </c>
      <c r="B23" s="17" t="s">
        <v>75</v>
      </c>
      <c r="C23" s="16">
        <v>4174</v>
      </c>
      <c r="D23" s="16">
        <v>684</v>
      </c>
      <c r="E23" s="16">
        <v>1124</v>
      </c>
      <c r="F23" s="18">
        <v>625</v>
      </c>
    </row>
    <row r="24" spans="1:6" x14ac:dyDescent="0.2">
      <c r="A24" s="17" t="s">
        <v>124</v>
      </c>
      <c r="B24" s="17" t="s">
        <v>76</v>
      </c>
      <c r="C24" s="16">
        <v>2873</v>
      </c>
      <c r="D24" s="16">
        <v>656</v>
      </c>
      <c r="E24" s="16">
        <v>1050</v>
      </c>
      <c r="F24" s="18">
        <v>634</v>
      </c>
    </row>
    <row r="25" spans="1:6" x14ac:dyDescent="0.2">
      <c r="A25" s="17" t="s">
        <v>125</v>
      </c>
      <c r="B25" s="17" t="s">
        <v>77</v>
      </c>
      <c r="C25" s="16">
        <v>7687</v>
      </c>
      <c r="D25" s="16">
        <v>1073</v>
      </c>
      <c r="E25" s="16">
        <v>1841</v>
      </c>
      <c r="F25" s="18">
        <v>1037</v>
      </c>
    </row>
    <row r="26" spans="1:6" x14ac:dyDescent="0.2">
      <c r="A26" s="17" t="s">
        <v>126</v>
      </c>
      <c r="B26" s="17" t="s">
        <v>78</v>
      </c>
      <c r="C26" s="16">
        <v>1777</v>
      </c>
      <c r="D26" s="16">
        <v>172</v>
      </c>
      <c r="E26" s="16">
        <v>303</v>
      </c>
      <c r="F26" s="18">
        <v>171</v>
      </c>
    </row>
    <row r="27" spans="1:6" x14ac:dyDescent="0.2">
      <c r="A27" s="17" t="s">
        <v>127</v>
      </c>
      <c r="B27" s="17" t="s">
        <v>79</v>
      </c>
      <c r="C27" s="16">
        <v>3539</v>
      </c>
      <c r="D27" s="16">
        <v>379</v>
      </c>
      <c r="E27" s="16">
        <v>689</v>
      </c>
      <c r="F27" s="18">
        <v>374</v>
      </c>
    </row>
    <row r="28" spans="1:6" x14ac:dyDescent="0.2">
      <c r="A28" s="17" t="s">
        <v>128</v>
      </c>
      <c r="B28" s="17" t="s">
        <v>80</v>
      </c>
      <c r="C28" s="16">
        <v>4160</v>
      </c>
      <c r="D28" s="16">
        <v>603</v>
      </c>
      <c r="E28" s="16">
        <v>1097</v>
      </c>
      <c r="F28" s="18">
        <v>596</v>
      </c>
    </row>
    <row r="29" spans="1:6" x14ac:dyDescent="0.2">
      <c r="A29" s="17" t="s">
        <v>129</v>
      </c>
      <c r="B29" s="17" t="s">
        <v>109</v>
      </c>
      <c r="C29" s="16">
        <v>64267</v>
      </c>
      <c r="D29" s="16">
        <v>12807</v>
      </c>
      <c r="E29" s="16">
        <v>19212</v>
      </c>
      <c r="F29" s="18">
        <v>11935</v>
      </c>
    </row>
    <row r="30" spans="1:6" x14ac:dyDescent="0.2">
      <c r="A30" s="17" t="s">
        <v>130</v>
      </c>
      <c r="B30" s="17" t="s">
        <v>81</v>
      </c>
      <c r="C30" s="16">
        <v>5357</v>
      </c>
      <c r="D30" s="16">
        <v>621</v>
      </c>
      <c r="E30" s="16">
        <v>981</v>
      </c>
      <c r="F30" s="18">
        <v>577</v>
      </c>
    </row>
    <row r="31" spans="1:6" x14ac:dyDescent="0.2">
      <c r="A31" s="17" t="s">
        <v>131</v>
      </c>
      <c r="B31" s="17" t="s">
        <v>82</v>
      </c>
      <c r="C31" s="16">
        <v>5835</v>
      </c>
      <c r="D31" s="16">
        <v>597</v>
      </c>
      <c r="E31" s="16">
        <v>973</v>
      </c>
      <c r="F31" s="18">
        <v>555</v>
      </c>
    </row>
    <row r="32" spans="1:6" x14ac:dyDescent="0.2">
      <c r="A32" s="17" t="s">
        <v>132</v>
      </c>
      <c r="B32" s="17" t="s">
        <v>83</v>
      </c>
      <c r="C32" s="16">
        <v>8421</v>
      </c>
      <c r="D32" s="16">
        <v>910</v>
      </c>
      <c r="E32" s="16">
        <v>1667</v>
      </c>
      <c r="F32" s="18">
        <v>894</v>
      </c>
    </row>
    <row r="33" spans="1:6" x14ac:dyDescent="0.2">
      <c r="A33" s="17" t="s">
        <v>133</v>
      </c>
      <c r="B33" s="17" t="s">
        <v>84</v>
      </c>
      <c r="C33" s="16">
        <v>1270</v>
      </c>
      <c r="D33" s="16">
        <v>125</v>
      </c>
      <c r="E33" s="16">
        <v>183</v>
      </c>
      <c r="F33" s="18">
        <v>124</v>
      </c>
    </row>
    <row r="34" spans="1:6" s="5" customFormat="1" ht="11.25" x14ac:dyDescent="0.2">
      <c r="A34" s="17" t="s">
        <v>134</v>
      </c>
      <c r="B34" s="17" t="s">
        <v>85</v>
      </c>
      <c r="C34" s="16">
        <v>5800</v>
      </c>
      <c r="D34" s="16">
        <v>737</v>
      </c>
      <c r="E34" s="16">
        <v>1120</v>
      </c>
      <c r="F34" s="18">
        <v>715</v>
      </c>
    </row>
    <row r="35" spans="1:6" x14ac:dyDescent="0.2">
      <c r="A35" s="17" t="s">
        <v>135</v>
      </c>
      <c r="B35" s="17" t="s">
        <v>86</v>
      </c>
      <c r="C35" s="16">
        <v>3354</v>
      </c>
      <c r="D35" s="16">
        <v>316</v>
      </c>
      <c r="E35" s="16">
        <v>523</v>
      </c>
      <c r="F35" s="18">
        <v>280</v>
      </c>
    </row>
    <row r="36" spans="1:6" x14ac:dyDescent="0.2">
      <c r="A36" s="17" t="s">
        <v>136</v>
      </c>
      <c r="B36" s="17" t="s">
        <v>87</v>
      </c>
      <c r="C36" s="16">
        <v>4607</v>
      </c>
      <c r="D36" s="16">
        <v>440</v>
      </c>
      <c r="E36" s="16">
        <v>687</v>
      </c>
      <c r="F36" s="18">
        <v>406</v>
      </c>
    </row>
    <row r="37" spans="1:6" x14ac:dyDescent="0.2">
      <c r="A37" s="17" t="s">
        <v>137</v>
      </c>
      <c r="B37" s="17" t="s">
        <v>88</v>
      </c>
      <c r="C37" s="16">
        <v>3965</v>
      </c>
      <c r="D37" s="16">
        <v>415</v>
      </c>
      <c r="E37" s="16">
        <v>631</v>
      </c>
      <c r="F37" s="18">
        <v>356</v>
      </c>
    </row>
    <row r="38" spans="1:6" x14ac:dyDescent="0.2">
      <c r="A38" s="17" t="s">
        <v>138</v>
      </c>
      <c r="B38" s="17" t="s">
        <v>89</v>
      </c>
      <c r="C38" s="16">
        <v>6144</v>
      </c>
      <c r="D38" s="16">
        <v>684</v>
      </c>
      <c r="E38" s="16">
        <v>1188</v>
      </c>
      <c r="F38" s="18">
        <v>665</v>
      </c>
    </row>
    <row r="39" spans="1:6" x14ac:dyDescent="0.2">
      <c r="A39" s="17" t="s">
        <v>139</v>
      </c>
      <c r="B39" s="17" t="s">
        <v>90</v>
      </c>
      <c r="C39" s="16">
        <v>2353</v>
      </c>
      <c r="D39" s="16">
        <v>205</v>
      </c>
      <c r="E39" s="16">
        <v>394</v>
      </c>
      <c r="F39" s="18">
        <v>203</v>
      </c>
    </row>
    <row r="40" spans="1:6" x14ac:dyDescent="0.2">
      <c r="A40" s="17" t="s">
        <v>140</v>
      </c>
      <c r="B40" s="17" t="s">
        <v>91</v>
      </c>
      <c r="C40" s="16">
        <v>4315</v>
      </c>
      <c r="D40" s="16">
        <v>554</v>
      </c>
      <c r="E40" s="16">
        <v>914</v>
      </c>
      <c r="F40" s="18">
        <v>529</v>
      </c>
    </row>
    <row r="41" spans="1:6" x14ac:dyDescent="0.2">
      <c r="A41" s="17" t="s">
        <v>141</v>
      </c>
      <c r="B41" s="17" t="s">
        <v>85</v>
      </c>
      <c r="C41" s="16">
        <v>51421</v>
      </c>
      <c r="D41" s="16">
        <v>5604</v>
      </c>
      <c r="E41" s="16">
        <v>9261</v>
      </c>
      <c r="F41" s="18">
        <v>5304</v>
      </c>
    </row>
    <row r="42" spans="1:6" x14ac:dyDescent="0.2">
      <c r="A42" s="17" t="s">
        <v>142</v>
      </c>
      <c r="B42" s="17" t="s">
        <v>92</v>
      </c>
      <c r="C42" s="16">
        <v>1936</v>
      </c>
      <c r="D42" s="16">
        <v>661</v>
      </c>
      <c r="E42" s="16">
        <v>885</v>
      </c>
      <c r="F42" s="18">
        <v>635</v>
      </c>
    </row>
    <row r="43" spans="1:6" x14ac:dyDescent="0.2">
      <c r="A43" s="17" t="s">
        <v>143</v>
      </c>
      <c r="B43" s="17" t="s">
        <v>93</v>
      </c>
      <c r="C43" s="16">
        <v>1490</v>
      </c>
      <c r="D43" s="16">
        <v>271</v>
      </c>
      <c r="E43" s="16">
        <v>372</v>
      </c>
      <c r="F43" s="18">
        <v>267</v>
      </c>
    </row>
    <row r="44" spans="1:6" x14ac:dyDescent="0.2">
      <c r="A44" s="17" t="s">
        <v>144</v>
      </c>
      <c r="B44" s="17" t="s">
        <v>167</v>
      </c>
      <c r="C44" s="16">
        <v>5366</v>
      </c>
      <c r="D44" s="16">
        <v>1531</v>
      </c>
      <c r="E44" s="16">
        <v>1430</v>
      </c>
      <c r="F44" s="18">
        <v>923</v>
      </c>
    </row>
    <row r="45" spans="1:6" x14ac:dyDescent="0.2">
      <c r="A45" s="17" t="s">
        <v>145</v>
      </c>
      <c r="B45" s="17" t="s">
        <v>94</v>
      </c>
      <c r="C45" s="16">
        <v>4931</v>
      </c>
      <c r="D45" s="16">
        <v>1264</v>
      </c>
      <c r="E45" s="16">
        <v>1884</v>
      </c>
      <c r="F45" s="18">
        <v>1225</v>
      </c>
    </row>
    <row r="46" spans="1:6" x14ac:dyDescent="0.2">
      <c r="A46" s="17" t="s">
        <v>146</v>
      </c>
      <c r="B46" s="17" t="s">
        <v>168</v>
      </c>
      <c r="C46" s="16">
        <v>1763</v>
      </c>
      <c r="D46" s="16">
        <v>205</v>
      </c>
      <c r="E46" s="16">
        <v>421</v>
      </c>
      <c r="F46" s="18">
        <v>202</v>
      </c>
    </row>
    <row r="47" spans="1:6" s="5" customFormat="1" ht="11.25" x14ac:dyDescent="0.2">
      <c r="A47" s="17" t="s">
        <v>147</v>
      </c>
      <c r="B47" s="17" t="s">
        <v>95</v>
      </c>
      <c r="C47" s="16">
        <v>3688</v>
      </c>
      <c r="D47" s="16">
        <v>310</v>
      </c>
      <c r="E47" s="16">
        <v>629</v>
      </c>
      <c r="F47" s="18">
        <v>308</v>
      </c>
    </row>
    <row r="48" spans="1:6" x14ac:dyDescent="0.2">
      <c r="A48" s="17" t="s">
        <v>148</v>
      </c>
      <c r="B48" s="17" t="s">
        <v>96</v>
      </c>
      <c r="C48" s="16">
        <v>5232</v>
      </c>
      <c r="D48" s="16">
        <v>483</v>
      </c>
      <c r="E48" s="16">
        <v>692</v>
      </c>
      <c r="F48" s="18">
        <v>445</v>
      </c>
    </row>
    <row r="49" spans="1:6" x14ac:dyDescent="0.2">
      <c r="A49" s="17" t="s">
        <v>149</v>
      </c>
      <c r="B49" s="17" t="s">
        <v>97</v>
      </c>
      <c r="C49" s="16">
        <v>5433</v>
      </c>
      <c r="D49" s="16">
        <v>982</v>
      </c>
      <c r="E49" s="16">
        <v>1149</v>
      </c>
      <c r="F49" s="18">
        <v>580</v>
      </c>
    </row>
    <row r="50" spans="1:6" x14ac:dyDescent="0.2">
      <c r="A50" s="17" t="s">
        <v>150</v>
      </c>
      <c r="B50" s="17" t="s">
        <v>98</v>
      </c>
      <c r="C50" s="16">
        <v>10621</v>
      </c>
      <c r="D50" s="16">
        <v>1108</v>
      </c>
      <c r="E50" s="16">
        <v>2133</v>
      </c>
      <c r="F50" s="18">
        <v>1052</v>
      </c>
    </row>
    <row r="51" spans="1:6" x14ac:dyDescent="0.2">
      <c r="A51" s="17" t="s">
        <v>151</v>
      </c>
      <c r="B51" s="17" t="s">
        <v>99</v>
      </c>
      <c r="C51" s="16">
        <v>2807</v>
      </c>
      <c r="D51" s="16">
        <v>234</v>
      </c>
      <c r="E51" s="16">
        <v>293</v>
      </c>
      <c r="F51" s="18">
        <v>177</v>
      </c>
    </row>
    <row r="52" spans="1:6" x14ac:dyDescent="0.2">
      <c r="A52" s="17" t="s">
        <v>152</v>
      </c>
      <c r="B52" s="17" t="s">
        <v>169</v>
      </c>
      <c r="C52" s="16">
        <v>4289</v>
      </c>
      <c r="D52" s="16">
        <v>776</v>
      </c>
      <c r="E52" s="16">
        <v>1220</v>
      </c>
      <c r="F52" s="18">
        <v>745</v>
      </c>
    </row>
    <row r="53" spans="1:6" x14ac:dyDescent="0.2">
      <c r="A53" s="17" t="s">
        <v>153</v>
      </c>
      <c r="B53" s="17" t="s">
        <v>100</v>
      </c>
      <c r="C53" s="16">
        <v>4629</v>
      </c>
      <c r="D53" s="16">
        <v>454</v>
      </c>
      <c r="E53" s="16">
        <v>765</v>
      </c>
      <c r="F53" s="18">
        <v>431</v>
      </c>
    </row>
    <row r="54" spans="1:6" x14ac:dyDescent="0.2">
      <c r="A54" s="17" t="s">
        <v>154</v>
      </c>
      <c r="B54" s="17" t="s">
        <v>101</v>
      </c>
      <c r="C54" s="16">
        <v>3806</v>
      </c>
      <c r="D54" s="16">
        <v>345</v>
      </c>
      <c r="E54" s="16">
        <v>540</v>
      </c>
      <c r="F54" s="18">
        <v>298</v>
      </c>
    </row>
    <row r="55" spans="1:6" x14ac:dyDescent="0.2">
      <c r="A55" s="17" t="s">
        <v>155</v>
      </c>
      <c r="B55" s="17" t="s">
        <v>102</v>
      </c>
      <c r="C55" s="16">
        <v>10581</v>
      </c>
      <c r="D55" s="16">
        <v>949</v>
      </c>
      <c r="E55" s="16">
        <v>1923</v>
      </c>
      <c r="F55" s="18">
        <v>845</v>
      </c>
    </row>
    <row r="56" spans="1:6" x14ac:dyDescent="0.2">
      <c r="A56" s="17" t="s">
        <v>156</v>
      </c>
      <c r="B56" s="17" t="s">
        <v>103</v>
      </c>
      <c r="C56" s="16">
        <v>5099</v>
      </c>
      <c r="D56" s="16">
        <v>1136</v>
      </c>
      <c r="E56" s="16">
        <v>1133</v>
      </c>
      <c r="F56" s="18">
        <v>746</v>
      </c>
    </row>
    <row r="57" spans="1:6" x14ac:dyDescent="0.2">
      <c r="A57" s="17" t="s">
        <v>157</v>
      </c>
      <c r="B57" s="17" t="s">
        <v>104</v>
      </c>
      <c r="C57" s="16">
        <v>2580</v>
      </c>
      <c r="D57" s="16">
        <v>406</v>
      </c>
      <c r="E57" s="16">
        <v>587</v>
      </c>
      <c r="F57" s="18">
        <v>392</v>
      </c>
    </row>
    <row r="58" spans="1:6" x14ac:dyDescent="0.2">
      <c r="A58" s="17" t="s">
        <v>158</v>
      </c>
      <c r="B58" s="17" t="s">
        <v>105</v>
      </c>
      <c r="C58" s="16">
        <v>1507</v>
      </c>
      <c r="D58" s="16">
        <v>102</v>
      </c>
      <c r="E58" s="16">
        <v>176</v>
      </c>
      <c r="F58" s="18">
        <v>101</v>
      </c>
    </row>
    <row r="59" spans="1:6" x14ac:dyDescent="0.2">
      <c r="A59" s="17" t="s">
        <v>159</v>
      </c>
      <c r="B59" s="17" t="s">
        <v>72</v>
      </c>
      <c r="C59" s="16">
        <v>75758</v>
      </c>
      <c r="D59" s="16">
        <v>11217</v>
      </c>
      <c r="E59" s="16">
        <v>16232</v>
      </c>
      <c r="F59" s="18">
        <v>9372</v>
      </c>
    </row>
    <row r="60" spans="1:6" x14ac:dyDescent="0.2">
      <c r="A60" s="17" t="s">
        <v>106</v>
      </c>
      <c r="B60" s="17" t="s">
        <v>107</v>
      </c>
      <c r="C60" s="16">
        <v>237600</v>
      </c>
      <c r="D60" s="16">
        <v>36813</v>
      </c>
      <c r="E60" s="16">
        <v>55866</v>
      </c>
      <c r="F60" s="18">
        <v>33180</v>
      </c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91" t="s">
        <v>60</v>
      </c>
      <c r="C69" s="91"/>
      <c r="D69" s="91"/>
      <c r="E69" s="91"/>
      <c r="F69" s="91"/>
    </row>
  </sheetData>
  <mergeCells count="8">
    <mergeCell ref="B69:F69"/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/>
  <dimension ref="A1:AZ68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182</v>
      </c>
    </row>
    <row r="2" spans="1:52" s="6" customFormat="1" ht="8.25" x14ac:dyDescent="0.15">
      <c r="F2" s="6" t="s">
        <v>183</v>
      </c>
    </row>
    <row r="3" spans="1:52" s="6" customFormat="1" ht="11.25" customHeight="1" x14ac:dyDescent="0.15">
      <c r="A3" s="92" t="s">
        <v>61</v>
      </c>
      <c r="B3" s="79" t="s">
        <v>0</v>
      </c>
      <c r="C3" s="75" t="s">
        <v>160</v>
      </c>
      <c r="D3" s="75"/>
      <c r="E3" s="75"/>
      <c r="F3" s="75"/>
    </row>
    <row r="4" spans="1:52" s="6" customFormat="1" ht="11.25" customHeight="1" x14ac:dyDescent="0.15">
      <c r="A4" s="93"/>
      <c r="B4" s="80"/>
      <c r="C4" s="75" t="s">
        <v>161</v>
      </c>
      <c r="D4" s="75" t="s">
        <v>1</v>
      </c>
      <c r="E4" s="75" t="s">
        <v>162</v>
      </c>
      <c r="F4" s="75"/>
    </row>
    <row r="5" spans="1:52" s="8" customFormat="1" ht="45" x14ac:dyDescent="0.2">
      <c r="A5" s="93"/>
      <c r="B5" s="81"/>
      <c r="C5" s="75"/>
      <c r="D5" s="75"/>
      <c r="E5" s="22" t="s">
        <v>170</v>
      </c>
      <c r="F5" s="22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94"/>
      <c r="B6" s="82"/>
      <c r="C6" s="75" t="s">
        <v>59</v>
      </c>
      <c r="D6" s="75"/>
      <c r="E6" s="75"/>
      <c r="F6" s="7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20" t="s">
        <v>184</v>
      </c>
      <c r="B8" s="20" t="s">
        <v>62</v>
      </c>
      <c r="C8" s="23">
        <v>7404</v>
      </c>
      <c r="D8" s="23">
        <v>1412</v>
      </c>
      <c r="E8" s="23">
        <v>2500</v>
      </c>
      <c r="F8" s="24">
        <v>1391</v>
      </c>
    </row>
    <row r="9" spans="1:52" x14ac:dyDescent="0.2">
      <c r="A9" s="20" t="s">
        <v>111</v>
      </c>
      <c r="B9" s="20" t="s">
        <v>63</v>
      </c>
      <c r="C9" s="23">
        <v>3036</v>
      </c>
      <c r="D9" s="23">
        <v>963</v>
      </c>
      <c r="E9" s="23">
        <v>1289</v>
      </c>
      <c r="F9" s="24">
        <v>926</v>
      </c>
    </row>
    <row r="10" spans="1:52" x14ac:dyDescent="0.2">
      <c r="A10" s="20" t="s">
        <v>112</v>
      </c>
      <c r="B10" s="20" t="s">
        <v>64</v>
      </c>
      <c r="C10" s="23">
        <v>4578</v>
      </c>
      <c r="D10" s="23">
        <v>1199</v>
      </c>
      <c r="E10" s="23">
        <v>1420</v>
      </c>
      <c r="F10" s="24">
        <v>831</v>
      </c>
    </row>
    <row r="11" spans="1:52" x14ac:dyDescent="0.2">
      <c r="A11" s="20" t="s">
        <v>113</v>
      </c>
      <c r="B11" s="20" t="s">
        <v>65</v>
      </c>
      <c r="C11" s="23">
        <v>5735</v>
      </c>
      <c r="D11" s="23">
        <v>488</v>
      </c>
      <c r="E11" s="23">
        <v>852</v>
      </c>
      <c r="F11" s="24">
        <v>405</v>
      </c>
    </row>
    <row r="12" spans="1:52" x14ac:dyDescent="0.2">
      <c r="A12" s="20" t="s">
        <v>114</v>
      </c>
      <c r="B12" s="20" t="s">
        <v>67</v>
      </c>
      <c r="C12" s="23">
        <v>3339</v>
      </c>
      <c r="D12" s="23">
        <v>504</v>
      </c>
      <c r="E12" s="23">
        <v>690</v>
      </c>
      <c r="F12" s="24">
        <v>481</v>
      </c>
    </row>
    <row r="13" spans="1:52" x14ac:dyDescent="0.2">
      <c r="A13" s="20" t="s">
        <v>115</v>
      </c>
      <c r="B13" s="20" t="s">
        <v>68</v>
      </c>
      <c r="C13" s="23">
        <v>2648</v>
      </c>
      <c r="D13" s="23">
        <v>233</v>
      </c>
      <c r="E13" s="23">
        <v>380</v>
      </c>
      <c r="F13" s="24">
        <v>230</v>
      </c>
    </row>
    <row r="14" spans="1:52" x14ac:dyDescent="0.2">
      <c r="A14" s="20" t="s">
        <v>116</v>
      </c>
      <c r="B14" s="20" t="s">
        <v>69</v>
      </c>
      <c r="C14" s="23">
        <v>3731</v>
      </c>
      <c r="D14" s="23">
        <v>514</v>
      </c>
      <c r="E14" s="23">
        <v>789</v>
      </c>
      <c r="F14" s="24">
        <v>501</v>
      </c>
    </row>
    <row r="15" spans="1:52" x14ac:dyDescent="0.2">
      <c r="A15" s="20" t="s">
        <v>117</v>
      </c>
      <c r="B15" s="20" t="s">
        <v>70</v>
      </c>
      <c r="C15" s="23">
        <v>4352</v>
      </c>
      <c r="D15" s="23">
        <v>502</v>
      </c>
      <c r="E15" s="23">
        <v>1024</v>
      </c>
      <c r="F15" s="24">
        <v>495</v>
      </c>
    </row>
    <row r="16" spans="1:52" x14ac:dyDescent="0.2">
      <c r="A16" s="20" t="s">
        <v>118</v>
      </c>
      <c r="B16" s="20" t="s">
        <v>71</v>
      </c>
      <c r="C16" s="23">
        <v>3644</v>
      </c>
      <c r="D16" s="23">
        <v>362</v>
      </c>
      <c r="E16" s="23">
        <v>639</v>
      </c>
      <c r="F16" s="24">
        <v>347</v>
      </c>
    </row>
    <row r="17" spans="1:6" x14ac:dyDescent="0.2">
      <c r="A17" s="20" t="s">
        <v>163</v>
      </c>
      <c r="B17" s="20" t="s">
        <v>164</v>
      </c>
      <c r="C17" s="23">
        <v>3837</v>
      </c>
      <c r="D17" s="23">
        <v>918</v>
      </c>
      <c r="E17" s="23">
        <v>1400</v>
      </c>
      <c r="F17" s="24">
        <v>910</v>
      </c>
    </row>
    <row r="18" spans="1:6" x14ac:dyDescent="0.2">
      <c r="A18" s="20" t="s">
        <v>165</v>
      </c>
      <c r="B18" s="20" t="s">
        <v>66</v>
      </c>
      <c r="C18" s="23">
        <v>9508</v>
      </c>
      <c r="D18" s="23">
        <v>1516</v>
      </c>
      <c r="E18" s="23">
        <v>2394</v>
      </c>
      <c r="F18" s="24">
        <v>1481</v>
      </c>
    </row>
    <row r="19" spans="1:6" x14ac:dyDescent="0.2">
      <c r="A19" s="20" t="s">
        <v>119</v>
      </c>
      <c r="B19" s="20" t="s">
        <v>108</v>
      </c>
      <c r="C19" s="23">
        <v>47975</v>
      </c>
      <c r="D19" s="23">
        <v>7693</v>
      </c>
      <c r="E19" s="23">
        <v>11977</v>
      </c>
      <c r="F19" s="24">
        <v>7088</v>
      </c>
    </row>
    <row r="20" spans="1:6" x14ac:dyDescent="0.2">
      <c r="A20" s="20" t="s">
        <v>120</v>
      </c>
      <c r="B20" s="20" t="s">
        <v>166</v>
      </c>
      <c r="C20" s="23">
        <v>17938</v>
      </c>
      <c r="D20" s="23">
        <v>5905</v>
      </c>
      <c r="E20" s="23">
        <v>8444</v>
      </c>
      <c r="F20" s="24">
        <v>5753</v>
      </c>
    </row>
    <row r="21" spans="1:6" s="5" customFormat="1" ht="11.25" x14ac:dyDescent="0.2">
      <c r="A21" s="20" t="s">
        <v>121</v>
      </c>
      <c r="B21" s="20" t="s">
        <v>73</v>
      </c>
      <c r="C21" s="23">
        <v>37946</v>
      </c>
      <c r="D21" s="23">
        <v>9482</v>
      </c>
      <c r="E21" s="23">
        <v>13899</v>
      </c>
      <c r="F21" s="24">
        <v>8882</v>
      </c>
    </row>
    <row r="22" spans="1:6" x14ac:dyDescent="0.2">
      <c r="A22" s="20" t="s">
        <v>122</v>
      </c>
      <c r="B22" s="20" t="s">
        <v>74</v>
      </c>
      <c r="C22" s="23">
        <v>6461</v>
      </c>
      <c r="D22" s="23">
        <v>1092</v>
      </c>
      <c r="E22" s="23">
        <v>1350</v>
      </c>
      <c r="F22" s="24">
        <v>919</v>
      </c>
    </row>
    <row r="23" spans="1:6" x14ac:dyDescent="0.2">
      <c r="A23" s="20" t="s">
        <v>123</v>
      </c>
      <c r="B23" s="20" t="s">
        <v>75</v>
      </c>
      <c r="C23" s="23">
        <v>4211</v>
      </c>
      <c r="D23" s="23">
        <v>735</v>
      </c>
      <c r="E23" s="23">
        <v>1188</v>
      </c>
      <c r="F23" s="24">
        <v>686</v>
      </c>
    </row>
    <row r="24" spans="1:6" x14ac:dyDescent="0.2">
      <c r="A24" s="20" t="s">
        <v>124</v>
      </c>
      <c r="B24" s="20" t="s">
        <v>76</v>
      </c>
      <c r="C24" s="23">
        <v>2969</v>
      </c>
      <c r="D24" s="23">
        <v>722</v>
      </c>
      <c r="E24" s="23">
        <v>1182</v>
      </c>
      <c r="F24" s="24">
        <v>704</v>
      </c>
    </row>
    <row r="25" spans="1:6" x14ac:dyDescent="0.2">
      <c r="A25" s="20" t="s">
        <v>125</v>
      </c>
      <c r="B25" s="20" t="s">
        <v>77</v>
      </c>
      <c r="C25" s="23">
        <v>8012</v>
      </c>
      <c r="D25" s="23">
        <v>1120</v>
      </c>
      <c r="E25" s="23">
        <v>1956</v>
      </c>
      <c r="F25" s="24">
        <v>1081</v>
      </c>
    </row>
    <row r="26" spans="1:6" x14ac:dyDescent="0.2">
      <c r="A26" s="20" t="s">
        <v>126</v>
      </c>
      <c r="B26" s="20" t="s">
        <v>78</v>
      </c>
      <c r="C26" s="23">
        <v>1836</v>
      </c>
      <c r="D26" s="23">
        <v>198</v>
      </c>
      <c r="E26" s="23">
        <v>337</v>
      </c>
      <c r="F26" s="24">
        <v>191</v>
      </c>
    </row>
    <row r="27" spans="1:6" x14ac:dyDescent="0.2">
      <c r="A27" s="20" t="s">
        <v>127</v>
      </c>
      <c r="B27" s="20" t="s">
        <v>79</v>
      </c>
      <c r="C27" s="23">
        <v>3677</v>
      </c>
      <c r="D27" s="23">
        <v>430</v>
      </c>
      <c r="E27" s="23">
        <v>725</v>
      </c>
      <c r="F27" s="24">
        <v>418</v>
      </c>
    </row>
    <row r="28" spans="1:6" x14ac:dyDescent="0.2">
      <c r="A28" s="20" t="s">
        <v>128</v>
      </c>
      <c r="B28" s="20" t="s">
        <v>80</v>
      </c>
      <c r="C28" s="23">
        <v>4328</v>
      </c>
      <c r="D28" s="23">
        <v>673</v>
      </c>
      <c r="E28" s="23">
        <v>1112</v>
      </c>
      <c r="F28" s="24">
        <v>659</v>
      </c>
    </row>
    <row r="29" spans="1:6" x14ac:dyDescent="0.2">
      <c r="A29" s="20" t="s">
        <v>129</v>
      </c>
      <c r="B29" s="20" t="s">
        <v>109</v>
      </c>
      <c r="C29" s="23">
        <v>66471</v>
      </c>
      <c r="D29" s="23">
        <v>13730</v>
      </c>
      <c r="E29" s="23">
        <v>20567</v>
      </c>
      <c r="F29" s="24">
        <v>12836</v>
      </c>
    </row>
    <row r="30" spans="1:6" x14ac:dyDescent="0.2">
      <c r="A30" s="20" t="s">
        <v>130</v>
      </c>
      <c r="B30" s="20" t="s">
        <v>81</v>
      </c>
      <c r="C30" s="23">
        <v>5621</v>
      </c>
      <c r="D30" s="23">
        <v>642</v>
      </c>
      <c r="E30" s="23">
        <v>1051</v>
      </c>
      <c r="F30" s="24">
        <v>597</v>
      </c>
    </row>
    <row r="31" spans="1:6" x14ac:dyDescent="0.2">
      <c r="A31" s="20" t="s">
        <v>131</v>
      </c>
      <c r="B31" s="20" t="s">
        <v>82</v>
      </c>
      <c r="C31" s="23">
        <v>5993</v>
      </c>
      <c r="D31" s="23">
        <v>695</v>
      </c>
      <c r="E31" s="23">
        <v>1023</v>
      </c>
      <c r="F31" s="24">
        <v>617</v>
      </c>
    </row>
    <row r="32" spans="1:6" x14ac:dyDescent="0.2">
      <c r="A32" s="20" t="s">
        <v>132</v>
      </c>
      <c r="B32" s="20" t="s">
        <v>83</v>
      </c>
      <c r="C32" s="23">
        <v>8707</v>
      </c>
      <c r="D32" s="23">
        <v>1003</v>
      </c>
      <c r="E32" s="23">
        <v>1818</v>
      </c>
      <c r="F32" s="24">
        <v>982</v>
      </c>
    </row>
    <row r="33" spans="1:6" x14ac:dyDescent="0.2">
      <c r="A33" s="20" t="s">
        <v>133</v>
      </c>
      <c r="B33" s="20" t="s">
        <v>84</v>
      </c>
      <c r="C33" s="23">
        <v>1305</v>
      </c>
      <c r="D33" s="23">
        <v>126</v>
      </c>
      <c r="E33" s="23">
        <v>203</v>
      </c>
      <c r="F33" s="24">
        <v>124</v>
      </c>
    </row>
    <row r="34" spans="1:6" s="5" customFormat="1" ht="11.25" x14ac:dyDescent="0.2">
      <c r="A34" s="20" t="s">
        <v>134</v>
      </c>
      <c r="B34" s="20" t="s">
        <v>85</v>
      </c>
      <c r="C34" s="23">
        <v>5992</v>
      </c>
      <c r="D34" s="23">
        <v>709</v>
      </c>
      <c r="E34" s="23">
        <v>1258</v>
      </c>
      <c r="F34" s="24">
        <v>687</v>
      </c>
    </row>
    <row r="35" spans="1:6" x14ac:dyDescent="0.2">
      <c r="A35" s="20" t="s">
        <v>135</v>
      </c>
      <c r="B35" s="20" t="s">
        <v>86</v>
      </c>
      <c r="C35" s="23">
        <v>3579</v>
      </c>
      <c r="D35" s="23">
        <v>340</v>
      </c>
      <c r="E35" s="23">
        <v>616</v>
      </c>
      <c r="F35" s="24">
        <v>286</v>
      </c>
    </row>
    <row r="36" spans="1:6" x14ac:dyDescent="0.2">
      <c r="A36" s="20" t="s">
        <v>136</v>
      </c>
      <c r="B36" s="20" t="s">
        <v>87</v>
      </c>
      <c r="C36" s="23">
        <v>4828</v>
      </c>
      <c r="D36" s="23">
        <v>452</v>
      </c>
      <c r="E36" s="23">
        <v>836</v>
      </c>
      <c r="F36" s="24">
        <v>430</v>
      </c>
    </row>
    <row r="37" spans="1:6" x14ac:dyDescent="0.2">
      <c r="A37" s="20" t="s">
        <v>137</v>
      </c>
      <c r="B37" s="20" t="s">
        <v>88</v>
      </c>
      <c r="C37" s="23">
        <v>4132</v>
      </c>
      <c r="D37" s="23">
        <v>479</v>
      </c>
      <c r="E37" s="23">
        <v>786</v>
      </c>
      <c r="F37" s="24">
        <v>429</v>
      </c>
    </row>
    <row r="38" spans="1:6" x14ac:dyDescent="0.2">
      <c r="A38" s="20" t="s">
        <v>138</v>
      </c>
      <c r="B38" s="20" t="s">
        <v>89</v>
      </c>
      <c r="C38" s="23">
        <v>6192</v>
      </c>
      <c r="D38" s="23">
        <v>661</v>
      </c>
      <c r="E38" s="23">
        <v>1130</v>
      </c>
      <c r="F38" s="24">
        <v>642</v>
      </c>
    </row>
    <row r="39" spans="1:6" x14ac:dyDescent="0.2">
      <c r="A39" s="20" t="s">
        <v>139</v>
      </c>
      <c r="B39" s="20" t="s">
        <v>90</v>
      </c>
      <c r="C39" s="23">
        <v>2462</v>
      </c>
      <c r="D39" s="23">
        <v>227</v>
      </c>
      <c r="E39" s="23">
        <v>455</v>
      </c>
      <c r="F39" s="24">
        <v>220</v>
      </c>
    </row>
    <row r="40" spans="1:6" x14ac:dyDescent="0.2">
      <c r="A40" s="20" t="s">
        <v>140</v>
      </c>
      <c r="B40" s="20" t="s">
        <v>91</v>
      </c>
      <c r="C40" s="23">
        <v>4628</v>
      </c>
      <c r="D40" s="23">
        <v>651</v>
      </c>
      <c r="E40" s="23">
        <v>1047</v>
      </c>
      <c r="F40" s="24">
        <v>622</v>
      </c>
    </row>
    <row r="41" spans="1:6" x14ac:dyDescent="0.2">
      <c r="A41" s="20" t="s">
        <v>141</v>
      </c>
      <c r="B41" s="20" t="s">
        <v>85</v>
      </c>
      <c r="C41" s="23">
        <v>53439</v>
      </c>
      <c r="D41" s="23">
        <v>5985</v>
      </c>
      <c r="E41" s="23">
        <v>10223</v>
      </c>
      <c r="F41" s="24">
        <v>5636</v>
      </c>
    </row>
    <row r="42" spans="1:6" x14ac:dyDescent="0.2">
      <c r="A42" s="20" t="s">
        <v>142</v>
      </c>
      <c r="B42" s="20" t="s">
        <v>92</v>
      </c>
      <c r="C42" s="23">
        <v>1945</v>
      </c>
      <c r="D42" s="23">
        <v>685</v>
      </c>
      <c r="E42" s="23">
        <v>834</v>
      </c>
      <c r="F42" s="24">
        <v>607</v>
      </c>
    </row>
    <row r="43" spans="1:6" x14ac:dyDescent="0.2">
      <c r="A43" s="20" t="s">
        <v>143</v>
      </c>
      <c r="B43" s="20" t="s">
        <v>93</v>
      </c>
      <c r="C43" s="23">
        <v>1511</v>
      </c>
      <c r="D43" s="23">
        <v>249</v>
      </c>
      <c r="E43" s="23">
        <v>373</v>
      </c>
      <c r="F43" s="24">
        <v>243</v>
      </c>
    </row>
    <row r="44" spans="1:6" x14ac:dyDescent="0.2">
      <c r="A44" s="20" t="s">
        <v>144</v>
      </c>
      <c r="B44" s="20" t="s">
        <v>185</v>
      </c>
      <c r="C44" s="23">
        <v>5351</v>
      </c>
      <c r="D44" s="23">
        <v>1189</v>
      </c>
      <c r="E44" s="23">
        <v>1503</v>
      </c>
      <c r="F44" s="24">
        <v>1049</v>
      </c>
    </row>
    <row r="45" spans="1:6" x14ac:dyDescent="0.2">
      <c r="A45" s="20" t="s">
        <v>145</v>
      </c>
      <c r="B45" s="20" t="s">
        <v>94</v>
      </c>
      <c r="C45" s="23">
        <v>4963</v>
      </c>
      <c r="D45" s="23">
        <v>1338</v>
      </c>
      <c r="E45" s="23">
        <v>1851</v>
      </c>
      <c r="F45" s="24">
        <v>1292</v>
      </c>
    </row>
    <row r="46" spans="1:6" x14ac:dyDescent="0.2">
      <c r="A46" s="20" t="s">
        <v>146</v>
      </c>
      <c r="B46" s="20" t="s">
        <v>186</v>
      </c>
      <c r="C46" s="23">
        <v>1770</v>
      </c>
      <c r="D46" s="23">
        <v>222</v>
      </c>
      <c r="E46" s="23">
        <v>453</v>
      </c>
      <c r="F46" s="24">
        <v>219</v>
      </c>
    </row>
    <row r="47" spans="1:6" s="5" customFormat="1" ht="11.25" x14ac:dyDescent="0.2">
      <c r="A47" s="20" t="s">
        <v>147</v>
      </c>
      <c r="B47" s="20" t="s">
        <v>95</v>
      </c>
      <c r="C47" s="23">
        <v>3812</v>
      </c>
      <c r="D47" s="23">
        <v>389</v>
      </c>
      <c r="E47" s="23">
        <v>657</v>
      </c>
      <c r="F47" s="24">
        <v>383</v>
      </c>
    </row>
    <row r="48" spans="1:6" x14ac:dyDescent="0.2">
      <c r="A48" s="20" t="s">
        <v>148</v>
      </c>
      <c r="B48" s="20" t="s">
        <v>96</v>
      </c>
      <c r="C48" s="23">
        <v>5221</v>
      </c>
      <c r="D48" s="23">
        <v>510</v>
      </c>
      <c r="E48" s="23">
        <v>794</v>
      </c>
      <c r="F48" s="24">
        <v>498</v>
      </c>
    </row>
    <row r="49" spans="1:6" x14ac:dyDescent="0.2">
      <c r="A49" s="20" t="s">
        <v>149</v>
      </c>
      <c r="B49" s="20" t="s">
        <v>97</v>
      </c>
      <c r="C49" s="23">
        <v>5613</v>
      </c>
      <c r="D49" s="23">
        <v>1113</v>
      </c>
      <c r="E49" s="23">
        <v>1251</v>
      </c>
      <c r="F49" s="24">
        <v>756</v>
      </c>
    </row>
    <row r="50" spans="1:6" x14ac:dyDescent="0.2">
      <c r="A50" s="20" t="s">
        <v>150</v>
      </c>
      <c r="B50" s="20" t="s">
        <v>98</v>
      </c>
      <c r="C50" s="23">
        <v>10985</v>
      </c>
      <c r="D50" s="23">
        <v>1386</v>
      </c>
      <c r="E50" s="23">
        <v>2234</v>
      </c>
      <c r="F50" s="24">
        <v>1315</v>
      </c>
    </row>
    <row r="51" spans="1:6" x14ac:dyDescent="0.2">
      <c r="A51" s="20" t="s">
        <v>151</v>
      </c>
      <c r="B51" s="20" t="s">
        <v>99</v>
      </c>
      <c r="C51" s="23">
        <v>2872</v>
      </c>
      <c r="D51" s="23">
        <v>164</v>
      </c>
      <c r="E51" s="23">
        <v>291</v>
      </c>
      <c r="F51" s="24">
        <v>161</v>
      </c>
    </row>
    <row r="52" spans="1:6" x14ac:dyDescent="0.2">
      <c r="A52" s="20" t="s">
        <v>152</v>
      </c>
      <c r="B52" s="20" t="s">
        <v>187</v>
      </c>
      <c r="C52" s="23">
        <v>4438</v>
      </c>
      <c r="D52" s="23">
        <v>918</v>
      </c>
      <c r="E52" s="23">
        <v>1313</v>
      </c>
      <c r="F52" s="24">
        <v>888</v>
      </c>
    </row>
    <row r="53" spans="1:6" x14ac:dyDescent="0.2">
      <c r="A53" s="20" t="s">
        <v>153</v>
      </c>
      <c r="B53" s="20" t="s">
        <v>100</v>
      </c>
      <c r="C53" s="23">
        <v>4944</v>
      </c>
      <c r="D53" s="23">
        <v>461</v>
      </c>
      <c r="E53" s="23">
        <v>740</v>
      </c>
      <c r="F53" s="24">
        <v>436</v>
      </c>
    </row>
    <row r="54" spans="1:6" x14ac:dyDescent="0.2">
      <c r="A54" s="20" t="s">
        <v>154</v>
      </c>
      <c r="B54" s="20" t="s">
        <v>101</v>
      </c>
      <c r="C54" s="23">
        <v>3998</v>
      </c>
      <c r="D54" s="23">
        <v>411</v>
      </c>
      <c r="E54" s="23">
        <v>561</v>
      </c>
      <c r="F54" s="24">
        <v>369</v>
      </c>
    </row>
    <row r="55" spans="1:6" x14ac:dyDescent="0.2">
      <c r="A55" s="20" t="s">
        <v>155</v>
      </c>
      <c r="B55" s="20" t="s">
        <v>102</v>
      </c>
      <c r="C55" s="23">
        <v>11241</v>
      </c>
      <c r="D55" s="23">
        <v>1289</v>
      </c>
      <c r="E55" s="23">
        <v>2134</v>
      </c>
      <c r="F55" s="24">
        <v>1089</v>
      </c>
    </row>
    <row r="56" spans="1:6" x14ac:dyDescent="0.2">
      <c r="A56" s="20" t="s">
        <v>156</v>
      </c>
      <c r="B56" s="20" t="s">
        <v>103</v>
      </c>
      <c r="C56" s="23">
        <v>5027</v>
      </c>
      <c r="D56" s="23">
        <v>1131</v>
      </c>
      <c r="E56" s="23">
        <v>892</v>
      </c>
      <c r="F56" s="24">
        <v>603</v>
      </c>
    </row>
    <row r="57" spans="1:6" x14ac:dyDescent="0.2">
      <c r="A57" s="20" t="s">
        <v>157</v>
      </c>
      <c r="B57" s="20" t="s">
        <v>104</v>
      </c>
      <c r="C57" s="23">
        <v>2657</v>
      </c>
      <c r="D57" s="23">
        <v>408</v>
      </c>
      <c r="E57" s="23">
        <v>595</v>
      </c>
      <c r="F57" s="24">
        <v>377</v>
      </c>
    </row>
    <row r="58" spans="1:6" x14ac:dyDescent="0.2">
      <c r="A58" s="20" t="s">
        <v>158</v>
      </c>
      <c r="B58" s="20" t="s">
        <v>105</v>
      </c>
      <c r="C58" s="23">
        <v>1529</v>
      </c>
      <c r="D58" s="23">
        <v>87</v>
      </c>
      <c r="E58" s="23">
        <v>143</v>
      </c>
      <c r="F58" s="24">
        <v>78</v>
      </c>
    </row>
    <row r="59" spans="1:6" x14ac:dyDescent="0.2">
      <c r="A59" s="20" t="s">
        <v>159</v>
      </c>
      <c r="B59" s="20" t="s">
        <v>72</v>
      </c>
      <c r="C59" s="23">
        <v>77877</v>
      </c>
      <c r="D59" s="23">
        <v>11950</v>
      </c>
      <c r="E59" s="23">
        <v>16619</v>
      </c>
      <c r="F59" s="24">
        <v>10363</v>
      </c>
    </row>
    <row r="60" spans="1:6" x14ac:dyDescent="0.2">
      <c r="A60" s="24" t="s">
        <v>106</v>
      </c>
      <c r="B60" s="24" t="s">
        <v>107</v>
      </c>
      <c r="C60" s="24">
        <v>245762</v>
      </c>
      <c r="D60" s="24">
        <v>39358</v>
      </c>
      <c r="E60" s="24">
        <v>59386</v>
      </c>
      <c r="F60" s="24">
        <v>35923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91" t="s">
        <v>60</v>
      </c>
      <c r="C68" s="91"/>
      <c r="D68" s="91"/>
      <c r="E68" s="91"/>
      <c r="F68" s="91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AZ68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201</v>
      </c>
    </row>
    <row r="2" spans="1:52" s="6" customFormat="1" ht="8.25" x14ac:dyDescent="0.15">
      <c r="F2" s="6" t="s">
        <v>183</v>
      </c>
    </row>
    <row r="3" spans="1:52" s="6" customFormat="1" ht="11.25" customHeight="1" x14ac:dyDescent="0.15">
      <c r="A3" s="92" t="s">
        <v>61</v>
      </c>
      <c r="B3" s="79" t="s">
        <v>0</v>
      </c>
      <c r="C3" s="75" t="s">
        <v>160</v>
      </c>
      <c r="D3" s="75"/>
      <c r="E3" s="75"/>
      <c r="F3" s="75"/>
    </row>
    <row r="4" spans="1:52" s="6" customFormat="1" ht="11.25" customHeight="1" x14ac:dyDescent="0.15">
      <c r="A4" s="93"/>
      <c r="B4" s="80"/>
      <c r="C4" s="75" t="s">
        <v>161</v>
      </c>
      <c r="D4" s="75" t="s">
        <v>1</v>
      </c>
      <c r="E4" s="75" t="s">
        <v>162</v>
      </c>
      <c r="F4" s="75"/>
    </row>
    <row r="5" spans="1:52" s="8" customFormat="1" ht="45" x14ac:dyDescent="0.2">
      <c r="A5" s="93"/>
      <c r="B5" s="81"/>
      <c r="C5" s="75"/>
      <c r="D5" s="75"/>
      <c r="E5" s="22" t="s">
        <v>170</v>
      </c>
      <c r="F5" s="22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94"/>
      <c r="B6" s="82"/>
      <c r="C6" s="75" t="s">
        <v>59</v>
      </c>
      <c r="D6" s="75"/>
      <c r="E6" s="75"/>
      <c r="F6" s="7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20" t="s">
        <v>110</v>
      </c>
      <c r="B8" s="20" t="s">
        <v>62</v>
      </c>
      <c r="C8" s="23">
        <v>7573</v>
      </c>
      <c r="D8" s="23">
        <v>1641</v>
      </c>
      <c r="E8" s="23">
        <v>2686</v>
      </c>
      <c r="F8" s="24">
        <v>1618</v>
      </c>
    </row>
    <row r="9" spans="1:52" x14ac:dyDescent="0.2">
      <c r="A9" s="20" t="s">
        <v>111</v>
      </c>
      <c r="B9" s="20" t="s">
        <v>63</v>
      </c>
      <c r="C9" s="23">
        <v>3107</v>
      </c>
      <c r="D9" s="23">
        <v>973</v>
      </c>
      <c r="E9" s="23">
        <v>1343</v>
      </c>
      <c r="F9" s="24">
        <v>950</v>
      </c>
    </row>
    <row r="10" spans="1:52" x14ac:dyDescent="0.2">
      <c r="A10" s="20" t="s">
        <v>112</v>
      </c>
      <c r="B10" s="20" t="s">
        <v>64</v>
      </c>
      <c r="C10" s="23">
        <v>4723</v>
      </c>
      <c r="D10" s="23">
        <v>1365</v>
      </c>
      <c r="E10" s="23">
        <v>1907</v>
      </c>
      <c r="F10" s="24">
        <v>1313</v>
      </c>
    </row>
    <row r="11" spans="1:52" x14ac:dyDescent="0.2">
      <c r="A11" s="20" t="s">
        <v>113</v>
      </c>
      <c r="B11" s="20" t="s">
        <v>65</v>
      </c>
      <c r="C11" s="23">
        <v>6106</v>
      </c>
      <c r="D11" s="23">
        <v>614</v>
      </c>
      <c r="E11" s="23">
        <v>1086</v>
      </c>
      <c r="F11" s="24">
        <v>537</v>
      </c>
    </row>
    <row r="12" spans="1:52" x14ac:dyDescent="0.2">
      <c r="A12" s="20" t="s">
        <v>114</v>
      </c>
      <c r="B12" s="20" t="s">
        <v>67</v>
      </c>
      <c r="C12" s="23">
        <v>3397</v>
      </c>
      <c r="D12" s="23">
        <v>514</v>
      </c>
      <c r="E12" s="23">
        <v>746</v>
      </c>
      <c r="F12" s="24">
        <v>500</v>
      </c>
    </row>
    <row r="13" spans="1:52" x14ac:dyDescent="0.2">
      <c r="A13" s="20" t="s">
        <v>115</v>
      </c>
      <c r="B13" s="20" t="s">
        <v>68</v>
      </c>
      <c r="C13" s="23">
        <v>2767</v>
      </c>
      <c r="D13" s="23">
        <v>224</v>
      </c>
      <c r="E13" s="23">
        <v>359</v>
      </c>
      <c r="F13" s="24">
        <v>215</v>
      </c>
    </row>
    <row r="14" spans="1:52" x14ac:dyDescent="0.2">
      <c r="A14" s="20" t="s">
        <v>116</v>
      </c>
      <c r="B14" s="20" t="s">
        <v>69</v>
      </c>
      <c r="C14" s="23">
        <v>3764</v>
      </c>
      <c r="D14" s="23">
        <v>521</v>
      </c>
      <c r="E14" s="23">
        <v>826</v>
      </c>
      <c r="F14" s="24">
        <v>515</v>
      </c>
    </row>
    <row r="15" spans="1:52" x14ac:dyDescent="0.2">
      <c r="A15" s="20" t="s">
        <v>117</v>
      </c>
      <c r="B15" s="20" t="s">
        <v>70</v>
      </c>
      <c r="C15" s="23">
        <v>4505</v>
      </c>
      <c r="D15" s="23">
        <v>534</v>
      </c>
      <c r="E15" s="23">
        <v>1084</v>
      </c>
      <c r="F15" s="24">
        <v>520</v>
      </c>
    </row>
    <row r="16" spans="1:52" x14ac:dyDescent="0.2">
      <c r="A16" s="20" t="s">
        <v>118</v>
      </c>
      <c r="B16" s="20" t="s">
        <v>71</v>
      </c>
      <c r="C16" s="23">
        <v>3747</v>
      </c>
      <c r="D16" s="23">
        <v>399</v>
      </c>
      <c r="E16" s="23">
        <v>683</v>
      </c>
      <c r="F16" s="24">
        <v>387</v>
      </c>
    </row>
    <row r="17" spans="1:6" x14ac:dyDescent="0.2">
      <c r="A17" s="20" t="s">
        <v>163</v>
      </c>
      <c r="B17" s="20" t="s">
        <v>164</v>
      </c>
      <c r="C17" s="23">
        <v>3914</v>
      </c>
      <c r="D17" s="23">
        <v>1142</v>
      </c>
      <c r="E17" s="23">
        <v>1519</v>
      </c>
      <c r="F17" s="24">
        <v>1136</v>
      </c>
    </row>
    <row r="18" spans="1:6" x14ac:dyDescent="0.2">
      <c r="A18" s="20" t="s">
        <v>165</v>
      </c>
      <c r="B18" s="20" t="s">
        <v>66</v>
      </c>
      <c r="C18" s="23">
        <v>9757</v>
      </c>
      <c r="D18" s="23">
        <v>1846</v>
      </c>
      <c r="E18" s="23">
        <v>2595</v>
      </c>
      <c r="F18" s="24">
        <v>1815</v>
      </c>
    </row>
    <row r="19" spans="1:6" x14ac:dyDescent="0.2">
      <c r="A19" s="20" t="s">
        <v>119</v>
      </c>
      <c r="B19" s="20" t="s">
        <v>108</v>
      </c>
      <c r="C19" s="23">
        <v>49446</v>
      </c>
      <c r="D19" s="23">
        <v>8631</v>
      </c>
      <c r="E19" s="23">
        <v>13315</v>
      </c>
      <c r="F19" s="24">
        <v>8370</v>
      </c>
    </row>
    <row r="20" spans="1:6" x14ac:dyDescent="0.2">
      <c r="A20" s="20" t="s">
        <v>120</v>
      </c>
      <c r="B20" s="20" t="s">
        <v>166</v>
      </c>
      <c r="C20" s="23">
        <v>18025</v>
      </c>
      <c r="D20" s="23">
        <v>5914</v>
      </c>
      <c r="E20" s="23">
        <v>8575</v>
      </c>
      <c r="F20" s="24">
        <v>5766</v>
      </c>
    </row>
    <row r="21" spans="1:6" s="5" customFormat="1" ht="11.25" x14ac:dyDescent="0.2">
      <c r="A21" s="20" t="s">
        <v>121</v>
      </c>
      <c r="B21" s="20" t="s">
        <v>73</v>
      </c>
      <c r="C21" s="23">
        <v>38524</v>
      </c>
      <c r="D21" s="23">
        <v>10214</v>
      </c>
      <c r="E21" s="23">
        <v>14723</v>
      </c>
      <c r="F21" s="24">
        <v>9588</v>
      </c>
    </row>
    <row r="22" spans="1:6" x14ac:dyDescent="0.2">
      <c r="A22" s="20" t="s">
        <v>122</v>
      </c>
      <c r="B22" s="20" t="s">
        <v>74</v>
      </c>
      <c r="C22" s="23">
        <v>6854</v>
      </c>
      <c r="D22" s="23">
        <v>1402</v>
      </c>
      <c r="E22" s="23">
        <v>1567</v>
      </c>
      <c r="F22" s="24">
        <v>1170</v>
      </c>
    </row>
    <row r="23" spans="1:6" x14ac:dyDescent="0.2">
      <c r="A23" s="20" t="s">
        <v>123</v>
      </c>
      <c r="B23" s="20" t="s">
        <v>75</v>
      </c>
      <c r="C23" s="23">
        <v>4407</v>
      </c>
      <c r="D23" s="23">
        <v>941</v>
      </c>
      <c r="E23" s="23">
        <v>1365</v>
      </c>
      <c r="F23" s="24">
        <v>872</v>
      </c>
    </row>
    <row r="24" spans="1:6" x14ac:dyDescent="0.2">
      <c r="A24" s="20" t="s">
        <v>124</v>
      </c>
      <c r="B24" s="20" t="s">
        <v>76</v>
      </c>
      <c r="C24" s="23">
        <v>3014</v>
      </c>
      <c r="D24" s="23">
        <v>934</v>
      </c>
      <c r="E24" s="23">
        <v>1273</v>
      </c>
      <c r="F24" s="24">
        <v>916</v>
      </c>
    </row>
    <row r="25" spans="1:6" x14ac:dyDescent="0.2">
      <c r="A25" s="20" t="s">
        <v>125</v>
      </c>
      <c r="B25" s="20" t="s">
        <v>77</v>
      </c>
      <c r="C25" s="23">
        <v>8200</v>
      </c>
      <c r="D25" s="23">
        <v>1545</v>
      </c>
      <c r="E25" s="23">
        <v>2219</v>
      </c>
      <c r="F25" s="24">
        <v>1506</v>
      </c>
    </row>
    <row r="26" spans="1:6" x14ac:dyDescent="0.2">
      <c r="A26" s="20" t="s">
        <v>126</v>
      </c>
      <c r="B26" s="20" t="s">
        <v>78</v>
      </c>
      <c r="C26" s="23">
        <v>1931</v>
      </c>
      <c r="D26" s="23">
        <v>282</v>
      </c>
      <c r="E26" s="23">
        <v>472</v>
      </c>
      <c r="F26" s="24">
        <v>278</v>
      </c>
    </row>
    <row r="27" spans="1:6" x14ac:dyDescent="0.2">
      <c r="A27" s="20" t="s">
        <v>127</v>
      </c>
      <c r="B27" s="20" t="s">
        <v>79</v>
      </c>
      <c r="C27" s="23">
        <v>3873</v>
      </c>
      <c r="D27" s="23">
        <v>494</v>
      </c>
      <c r="E27" s="23">
        <v>791</v>
      </c>
      <c r="F27" s="24">
        <v>480</v>
      </c>
    </row>
    <row r="28" spans="1:6" x14ac:dyDescent="0.2">
      <c r="A28" s="20" t="s">
        <v>128</v>
      </c>
      <c r="B28" s="20" t="s">
        <v>80</v>
      </c>
      <c r="C28" s="23">
        <v>4584</v>
      </c>
      <c r="D28" s="23">
        <v>918</v>
      </c>
      <c r="E28" s="23">
        <v>1299</v>
      </c>
      <c r="F28" s="24">
        <v>906</v>
      </c>
    </row>
    <row r="29" spans="1:6" x14ac:dyDescent="0.2">
      <c r="A29" s="20" t="s">
        <v>129</v>
      </c>
      <c r="B29" s="20" t="s">
        <v>109</v>
      </c>
      <c r="C29" s="23">
        <v>68373</v>
      </c>
      <c r="D29" s="23">
        <v>15796</v>
      </c>
      <c r="E29" s="23">
        <v>22436</v>
      </c>
      <c r="F29" s="24">
        <v>14800</v>
      </c>
    </row>
    <row r="30" spans="1:6" x14ac:dyDescent="0.2">
      <c r="A30" s="20" t="s">
        <v>130</v>
      </c>
      <c r="B30" s="20" t="s">
        <v>81</v>
      </c>
      <c r="C30" s="23">
        <v>5766</v>
      </c>
      <c r="D30" s="23">
        <v>709</v>
      </c>
      <c r="E30" s="23">
        <v>1169</v>
      </c>
      <c r="F30" s="24">
        <v>651</v>
      </c>
    </row>
    <row r="31" spans="1:6" x14ac:dyDescent="0.2">
      <c r="A31" s="20" t="s">
        <v>131</v>
      </c>
      <c r="B31" s="20" t="s">
        <v>82</v>
      </c>
      <c r="C31" s="23">
        <v>6142</v>
      </c>
      <c r="D31" s="23">
        <v>750</v>
      </c>
      <c r="E31" s="23">
        <v>1033</v>
      </c>
      <c r="F31" s="24">
        <v>613</v>
      </c>
    </row>
    <row r="32" spans="1:6" x14ac:dyDescent="0.2">
      <c r="A32" s="20" t="s">
        <v>132</v>
      </c>
      <c r="B32" s="20" t="s">
        <v>83</v>
      </c>
      <c r="C32" s="23">
        <v>9011</v>
      </c>
      <c r="D32" s="23">
        <v>1077</v>
      </c>
      <c r="E32" s="23">
        <v>1892</v>
      </c>
      <c r="F32" s="24">
        <v>1042</v>
      </c>
    </row>
    <row r="33" spans="1:6" x14ac:dyDescent="0.2">
      <c r="A33" s="20" t="s">
        <v>133</v>
      </c>
      <c r="B33" s="20" t="s">
        <v>84</v>
      </c>
      <c r="C33" s="23">
        <v>1322</v>
      </c>
      <c r="D33" s="23">
        <v>138</v>
      </c>
      <c r="E33" s="23">
        <v>173</v>
      </c>
      <c r="F33" s="24">
        <v>131</v>
      </c>
    </row>
    <row r="34" spans="1:6" s="5" customFormat="1" ht="11.25" x14ac:dyDescent="0.2">
      <c r="A34" s="20" t="s">
        <v>134</v>
      </c>
      <c r="B34" s="20" t="s">
        <v>85</v>
      </c>
      <c r="C34" s="23">
        <v>6149</v>
      </c>
      <c r="D34" s="23">
        <v>789</v>
      </c>
      <c r="E34" s="23">
        <v>1275</v>
      </c>
      <c r="F34" s="24">
        <v>765</v>
      </c>
    </row>
    <row r="35" spans="1:6" x14ac:dyDescent="0.2">
      <c r="A35" s="20" t="s">
        <v>135</v>
      </c>
      <c r="B35" s="20" t="s">
        <v>86</v>
      </c>
      <c r="C35" s="23">
        <v>3752</v>
      </c>
      <c r="D35" s="23">
        <v>500</v>
      </c>
      <c r="E35" s="23">
        <v>720</v>
      </c>
      <c r="F35" s="24">
        <v>425</v>
      </c>
    </row>
    <row r="36" spans="1:6" x14ac:dyDescent="0.2">
      <c r="A36" s="20" t="s">
        <v>136</v>
      </c>
      <c r="B36" s="20" t="s">
        <v>87</v>
      </c>
      <c r="C36" s="23">
        <v>5019</v>
      </c>
      <c r="D36" s="23">
        <v>546</v>
      </c>
      <c r="E36" s="23">
        <v>924</v>
      </c>
      <c r="F36" s="24">
        <v>524</v>
      </c>
    </row>
    <row r="37" spans="1:6" x14ac:dyDescent="0.2">
      <c r="A37" s="20" t="s">
        <v>137</v>
      </c>
      <c r="B37" s="20" t="s">
        <v>88</v>
      </c>
      <c r="C37" s="23">
        <v>4241</v>
      </c>
      <c r="D37" s="23">
        <v>637</v>
      </c>
      <c r="E37" s="23">
        <v>897</v>
      </c>
      <c r="F37" s="24">
        <v>560</v>
      </c>
    </row>
    <row r="38" spans="1:6" x14ac:dyDescent="0.2">
      <c r="A38" s="20" t="s">
        <v>138</v>
      </c>
      <c r="B38" s="20" t="s">
        <v>89</v>
      </c>
      <c r="C38" s="23">
        <v>6553</v>
      </c>
      <c r="D38" s="23">
        <v>727</v>
      </c>
      <c r="E38" s="23">
        <v>1245</v>
      </c>
      <c r="F38" s="24">
        <v>689</v>
      </c>
    </row>
    <row r="39" spans="1:6" x14ac:dyDescent="0.2">
      <c r="A39" s="20" t="s">
        <v>139</v>
      </c>
      <c r="B39" s="20" t="s">
        <v>90</v>
      </c>
      <c r="C39" s="23">
        <v>2459</v>
      </c>
      <c r="D39" s="23">
        <v>229</v>
      </c>
      <c r="E39" s="23">
        <v>502</v>
      </c>
      <c r="F39" s="24">
        <v>229</v>
      </c>
    </row>
    <row r="40" spans="1:6" x14ac:dyDescent="0.2">
      <c r="A40" s="20" t="s">
        <v>140</v>
      </c>
      <c r="B40" s="20" t="s">
        <v>91</v>
      </c>
      <c r="C40" s="23">
        <v>4700</v>
      </c>
      <c r="D40" s="23">
        <v>703</v>
      </c>
      <c r="E40" s="23">
        <v>1117</v>
      </c>
      <c r="F40" s="24">
        <v>656</v>
      </c>
    </row>
    <row r="41" spans="1:6" x14ac:dyDescent="0.2">
      <c r="A41" s="20" t="s">
        <v>141</v>
      </c>
      <c r="B41" s="20" t="s">
        <v>85</v>
      </c>
      <c r="C41" s="23">
        <v>55114</v>
      </c>
      <c r="D41" s="23">
        <v>6805</v>
      </c>
      <c r="E41" s="23">
        <v>10947</v>
      </c>
      <c r="F41" s="24">
        <v>6285</v>
      </c>
    </row>
    <row r="42" spans="1:6" x14ac:dyDescent="0.2">
      <c r="A42" s="20" t="s">
        <v>142</v>
      </c>
      <c r="B42" s="20" t="s">
        <v>92</v>
      </c>
      <c r="C42" s="23">
        <v>2052</v>
      </c>
      <c r="D42" s="23">
        <v>685</v>
      </c>
      <c r="E42" s="23">
        <v>890</v>
      </c>
      <c r="F42" s="24">
        <v>626</v>
      </c>
    </row>
    <row r="43" spans="1:6" x14ac:dyDescent="0.2">
      <c r="A43" s="20" t="s">
        <v>143</v>
      </c>
      <c r="B43" s="20" t="s">
        <v>93</v>
      </c>
      <c r="C43" s="23">
        <v>1522</v>
      </c>
      <c r="D43" s="23">
        <v>299</v>
      </c>
      <c r="E43" s="23">
        <v>413</v>
      </c>
      <c r="F43" s="24">
        <v>292</v>
      </c>
    </row>
    <row r="44" spans="1:6" x14ac:dyDescent="0.2">
      <c r="A44" s="20" t="s">
        <v>144</v>
      </c>
      <c r="B44" s="20" t="s">
        <v>185</v>
      </c>
      <c r="C44" s="23">
        <v>5438</v>
      </c>
      <c r="D44" s="23">
        <v>1198</v>
      </c>
      <c r="E44" s="23">
        <v>1543</v>
      </c>
      <c r="F44" s="24">
        <v>1072</v>
      </c>
    </row>
    <row r="45" spans="1:6" x14ac:dyDescent="0.2">
      <c r="A45" s="20" t="s">
        <v>145</v>
      </c>
      <c r="B45" s="20" t="s">
        <v>94</v>
      </c>
      <c r="C45" s="23">
        <v>5009</v>
      </c>
      <c r="D45" s="23">
        <v>1437</v>
      </c>
      <c r="E45" s="23">
        <v>1797</v>
      </c>
      <c r="F45" s="24">
        <v>1371</v>
      </c>
    </row>
    <row r="46" spans="1:6" x14ac:dyDescent="0.2">
      <c r="A46" s="20" t="s">
        <v>146</v>
      </c>
      <c r="B46" s="20" t="s">
        <v>186</v>
      </c>
      <c r="C46" s="23">
        <v>1848</v>
      </c>
      <c r="D46" s="23">
        <v>249</v>
      </c>
      <c r="E46" s="23">
        <v>466</v>
      </c>
      <c r="F46" s="24">
        <v>245</v>
      </c>
    </row>
    <row r="47" spans="1:6" s="5" customFormat="1" ht="11.25" x14ac:dyDescent="0.2">
      <c r="A47" s="20" t="s">
        <v>147</v>
      </c>
      <c r="B47" s="20" t="s">
        <v>95</v>
      </c>
      <c r="C47" s="23">
        <v>3841</v>
      </c>
      <c r="D47" s="23">
        <v>466</v>
      </c>
      <c r="E47" s="23">
        <v>717</v>
      </c>
      <c r="F47" s="24">
        <v>463</v>
      </c>
    </row>
    <row r="48" spans="1:6" x14ac:dyDescent="0.2">
      <c r="A48" s="20" t="s">
        <v>148</v>
      </c>
      <c r="B48" s="20" t="s">
        <v>96</v>
      </c>
      <c r="C48" s="23">
        <v>5452</v>
      </c>
      <c r="D48" s="23">
        <v>507</v>
      </c>
      <c r="E48" s="23">
        <v>785</v>
      </c>
      <c r="F48" s="24">
        <v>477</v>
      </c>
    </row>
    <row r="49" spans="1:6" x14ac:dyDescent="0.2">
      <c r="A49" s="20" t="s">
        <v>149</v>
      </c>
      <c r="B49" s="20" t="s">
        <v>97</v>
      </c>
      <c r="C49" s="23">
        <v>5898</v>
      </c>
      <c r="D49" s="23">
        <v>1277</v>
      </c>
      <c r="E49" s="23">
        <v>1319</v>
      </c>
      <c r="F49" s="24">
        <v>772</v>
      </c>
    </row>
    <row r="50" spans="1:6" x14ac:dyDescent="0.2">
      <c r="A50" s="20" t="s">
        <v>150</v>
      </c>
      <c r="B50" s="20" t="s">
        <v>98</v>
      </c>
      <c r="C50" s="23">
        <v>11791</v>
      </c>
      <c r="D50" s="23">
        <v>1823</v>
      </c>
      <c r="E50" s="23">
        <v>2559</v>
      </c>
      <c r="F50" s="24">
        <v>1659</v>
      </c>
    </row>
    <row r="51" spans="1:6" x14ac:dyDescent="0.2">
      <c r="A51" s="20" t="s">
        <v>151</v>
      </c>
      <c r="B51" s="20" t="s">
        <v>99</v>
      </c>
      <c r="C51" s="23">
        <v>3014</v>
      </c>
      <c r="D51" s="23">
        <v>147</v>
      </c>
      <c r="E51" s="23">
        <v>307</v>
      </c>
      <c r="F51" s="24">
        <v>138</v>
      </c>
    </row>
    <row r="52" spans="1:6" x14ac:dyDescent="0.2">
      <c r="A52" s="20" t="s">
        <v>152</v>
      </c>
      <c r="B52" s="20" t="s">
        <v>187</v>
      </c>
      <c r="C52" s="23">
        <v>4566</v>
      </c>
      <c r="D52" s="23">
        <v>918</v>
      </c>
      <c r="E52" s="23">
        <v>1298</v>
      </c>
      <c r="F52" s="24">
        <v>848</v>
      </c>
    </row>
    <row r="53" spans="1:6" x14ac:dyDescent="0.2">
      <c r="A53" s="20" t="s">
        <v>153</v>
      </c>
      <c r="B53" s="20" t="s">
        <v>100</v>
      </c>
      <c r="C53" s="23">
        <v>5217</v>
      </c>
      <c r="D53" s="23">
        <v>549</v>
      </c>
      <c r="E53" s="23">
        <v>879</v>
      </c>
      <c r="F53" s="24">
        <v>531</v>
      </c>
    </row>
    <row r="54" spans="1:6" x14ac:dyDescent="0.2">
      <c r="A54" s="20" t="s">
        <v>154</v>
      </c>
      <c r="B54" s="20" t="s">
        <v>101</v>
      </c>
      <c r="C54" s="23">
        <v>4110</v>
      </c>
      <c r="D54" s="23">
        <v>552</v>
      </c>
      <c r="E54" s="23">
        <v>607</v>
      </c>
      <c r="F54" s="24">
        <v>452</v>
      </c>
    </row>
    <row r="55" spans="1:6" x14ac:dyDescent="0.2">
      <c r="A55" s="20" t="s">
        <v>155</v>
      </c>
      <c r="B55" s="20" t="s">
        <v>102</v>
      </c>
      <c r="C55" s="23">
        <v>11590</v>
      </c>
      <c r="D55" s="23">
        <v>1668</v>
      </c>
      <c r="E55" s="23">
        <v>2396</v>
      </c>
      <c r="F55" s="24">
        <v>1421</v>
      </c>
    </row>
    <row r="56" spans="1:6" x14ac:dyDescent="0.2">
      <c r="A56" s="20" t="s">
        <v>156</v>
      </c>
      <c r="B56" s="20" t="s">
        <v>103</v>
      </c>
      <c r="C56" s="23">
        <v>5423</v>
      </c>
      <c r="D56" s="23">
        <v>1279</v>
      </c>
      <c r="E56" s="23">
        <v>1250</v>
      </c>
      <c r="F56" s="24">
        <v>812</v>
      </c>
    </row>
    <row r="57" spans="1:6" x14ac:dyDescent="0.2">
      <c r="A57" s="20" t="s">
        <v>157</v>
      </c>
      <c r="B57" s="20" t="s">
        <v>104</v>
      </c>
      <c r="C57" s="23">
        <v>2651</v>
      </c>
      <c r="D57" s="23">
        <v>428</v>
      </c>
      <c r="E57" s="23">
        <v>607</v>
      </c>
      <c r="F57" s="24">
        <v>408</v>
      </c>
    </row>
    <row r="58" spans="1:6" x14ac:dyDescent="0.2">
      <c r="A58" s="20" t="s">
        <v>158</v>
      </c>
      <c r="B58" s="20" t="s">
        <v>105</v>
      </c>
      <c r="C58" s="23">
        <v>1550</v>
      </c>
      <c r="D58" s="23">
        <v>75</v>
      </c>
      <c r="E58" s="23">
        <v>145</v>
      </c>
      <c r="F58" s="24">
        <v>73</v>
      </c>
    </row>
    <row r="59" spans="1:6" x14ac:dyDescent="0.2">
      <c r="A59" s="20" t="s">
        <v>159</v>
      </c>
      <c r="B59" s="20" t="s">
        <v>72</v>
      </c>
      <c r="C59" s="23">
        <v>80972</v>
      </c>
      <c r="D59" s="23">
        <v>13557</v>
      </c>
      <c r="E59" s="23">
        <v>17978</v>
      </c>
      <c r="F59" s="24">
        <v>11660</v>
      </c>
    </row>
    <row r="60" spans="1:6" x14ac:dyDescent="0.2">
      <c r="A60" s="24" t="s">
        <v>106</v>
      </c>
      <c r="B60" s="24" t="s">
        <v>107</v>
      </c>
      <c r="C60" s="24">
        <v>253905</v>
      </c>
      <c r="D60" s="24">
        <v>44789</v>
      </c>
      <c r="E60" s="24">
        <v>64676</v>
      </c>
      <c r="F60" s="24">
        <v>41115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91" t="s">
        <v>60</v>
      </c>
      <c r="C68" s="91"/>
      <c r="D68" s="91"/>
      <c r="E68" s="91"/>
      <c r="F68" s="91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E416-4823-4327-9D65-617AF13F9CEE}">
  <dimension ref="A1:AZ68"/>
  <sheetViews>
    <sheetView zoomScaleNormal="100" workbookViewId="0">
      <selection activeCell="A8" sqref="A8:A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256" width="9.140625" style="3"/>
    <col min="257" max="257" width="11.42578125" style="3" customWidth="1"/>
    <col min="258" max="258" width="19.5703125" style="3" customWidth="1"/>
    <col min="259" max="259" width="12.28515625" style="3" customWidth="1"/>
    <col min="260" max="261" width="12" style="3" customWidth="1"/>
    <col min="262" max="262" width="12.28515625" style="3" customWidth="1"/>
    <col min="263" max="512" width="9.140625" style="3"/>
    <col min="513" max="513" width="11.42578125" style="3" customWidth="1"/>
    <col min="514" max="514" width="19.5703125" style="3" customWidth="1"/>
    <col min="515" max="515" width="12.28515625" style="3" customWidth="1"/>
    <col min="516" max="517" width="12" style="3" customWidth="1"/>
    <col min="518" max="518" width="12.28515625" style="3" customWidth="1"/>
    <col min="519" max="768" width="9.140625" style="3"/>
    <col min="769" max="769" width="11.42578125" style="3" customWidth="1"/>
    <col min="770" max="770" width="19.5703125" style="3" customWidth="1"/>
    <col min="771" max="771" width="12.28515625" style="3" customWidth="1"/>
    <col min="772" max="773" width="12" style="3" customWidth="1"/>
    <col min="774" max="774" width="12.28515625" style="3" customWidth="1"/>
    <col min="775" max="1024" width="9.140625" style="3"/>
    <col min="1025" max="1025" width="11.42578125" style="3" customWidth="1"/>
    <col min="1026" max="1026" width="19.5703125" style="3" customWidth="1"/>
    <col min="1027" max="1027" width="12.28515625" style="3" customWidth="1"/>
    <col min="1028" max="1029" width="12" style="3" customWidth="1"/>
    <col min="1030" max="1030" width="12.28515625" style="3" customWidth="1"/>
    <col min="1031" max="1280" width="9.140625" style="3"/>
    <col min="1281" max="1281" width="11.42578125" style="3" customWidth="1"/>
    <col min="1282" max="1282" width="19.5703125" style="3" customWidth="1"/>
    <col min="1283" max="1283" width="12.28515625" style="3" customWidth="1"/>
    <col min="1284" max="1285" width="12" style="3" customWidth="1"/>
    <col min="1286" max="1286" width="12.28515625" style="3" customWidth="1"/>
    <col min="1287" max="1536" width="9.140625" style="3"/>
    <col min="1537" max="1537" width="11.42578125" style="3" customWidth="1"/>
    <col min="1538" max="1538" width="19.5703125" style="3" customWidth="1"/>
    <col min="1539" max="1539" width="12.28515625" style="3" customWidth="1"/>
    <col min="1540" max="1541" width="12" style="3" customWidth="1"/>
    <col min="1542" max="1542" width="12.28515625" style="3" customWidth="1"/>
    <col min="1543" max="1792" width="9.140625" style="3"/>
    <col min="1793" max="1793" width="11.42578125" style="3" customWidth="1"/>
    <col min="1794" max="1794" width="19.5703125" style="3" customWidth="1"/>
    <col min="1795" max="1795" width="12.28515625" style="3" customWidth="1"/>
    <col min="1796" max="1797" width="12" style="3" customWidth="1"/>
    <col min="1798" max="1798" width="12.28515625" style="3" customWidth="1"/>
    <col min="1799" max="2048" width="9.140625" style="3"/>
    <col min="2049" max="2049" width="11.42578125" style="3" customWidth="1"/>
    <col min="2050" max="2050" width="19.5703125" style="3" customWidth="1"/>
    <col min="2051" max="2051" width="12.28515625" style="3" customWidth="1"/>
    <col min="2052" max="2053" width="12" style="3" customWidth="1"/>
    <col min="2054" max="2054" width="12.28515625" style="3" customWidth="1"/>
    <col min="2055" max="2304" width="9.140625" style="3"/>
    <col min="2305" max="2305" width="11.42578125" style="3" customWidth="1"/>
    <col min="2306" max="2306" width="19.5703125" style="3" customWidth="1"/>
    <col min="2307" max="2307" width="12.28515625" style="3" customWidth="1"/>
    <col min="2308" max="2309" width="12" style="3" customWidth="1"/>
    <col min="2310" max="2310" width="12.28515625" style="3" customWidth="1"/>
    <col min="2311" max="2560" width="9.140625" style="3"/>
    <col min="2561" max="2561" width="11.42578125" style="3" customWidth="1"/>
    <col min="2562" max="2562" width="19.5703125" style="3" customWidth="1"/>
    <col min="2563" max="2563" width="12.28515625" style="3" customWidth="1"/>
    <col min="2564" max="2565" width="12" style="3" customWidth="1"/>
    <col min="2566" max="2566" width="12.28515625" style="3" customWidth="1"/>
    <col min="2567" max="2816" width="9.140625" style="3"/>
    <col min="2817" max="2817" width="11.42578125" style="3" customWidth="1"/>
    <col min="2818" max="2818" width="19.5703125" style="3" customWidth="1"/>
    <col min="2819" max="2819" width="12.28515625" style="3" customWidth="1"/>
    <col min="2820" max="2821" width="12" style="3" customWidth="1"/>
    <col min="2822" max="2822" width="12.28515625" style="3" customWidth="1"/>
    <col min="2823" max="3072" width="9.140625" style="3"/>
    <col min="3073" max="3073" width="11.42578125" style="3" customWidth="1"/>
    <col min="3074" max="3074" width="19.5703125" style="3" customWidth="1"/>
    <col min="3075" max="3075" width="12.28515625" style="3" customWidth="1"/>
    <col min="3076" max="3077" width="12" style="3" customWidth="1"/>
    <col min="3078" max="3078" width="12.28515625" style="3" customWidth="1"/>
    <col min="3079" max="3328" width="9.140625" style="3"/>
    <col min="3329" max="3329" width="11.42578125" style="3" customWidth="1"/>
    <col min="3330" max="3330" width="19.5703125" style="3" customWidth="1"/>
    <col min="3331" max="3331" width="12.28515625" style="3" customWidth="1"/>
    <col min="3332" max="3333" width="12" style="3" customWidth="1"/>
    <col min="3334" max="3334" width="12.28515625" style="3" customWidth="1"/>
    <col min="3335" max="3584" width="9.140625" style="3"/>
    <col min="3585" max="3585" width="11.42578125" style="3" customWidth="1"/>
    <col min="3586" max="3586" width="19.5703125" style="3" customWidth="1"/>
    <col min="3587" max="3587" width="12.28515625" style="3" customWidth="1"/>
    <col min="3588" max="3589" width="12" style="3" customWidth="1"/>
    <col min="3590" max="3590" width="12.28515625" style="3" customWidth="1"/>
    <col min="3591" max="3840" width="9.140625" style="3"/>
    <col min="3841" max="3841" width="11.42578125" style="3" customWidth="1"/>
    <col min="3842" max="3842" width="19.5703125" style="3" customWidth="1"/>
    <col min="3843" max="3843" width="12.28515625" style="3" customWidth="1"/>
    <col min="3844" max="3845" width="12" style="3" customWidth="1"/>
    <col min="3846" max="3846" width="12.28515625" style="3" customWidth="1"/>
    <col min="3847" max="4096" width="9.140625" style="3"/>
    <col min="4097" max="4097" width="11.42578125" style="3" customWidth="1"/>
    <col min="4098" max="4098" width="19.5703125" style="3" customWidth="1"/>
    <col min="4099" max="4099" width="12.28515625" style="3" customWidth="1"/>
    <col min="4100" max="4101" width="12" style="3" customWidth="1"/>
    <col min="4102" max="4102" width="12.28515625" style="3" customWidth="1"/>
    <col min="4103" max="4352" width="9.140625" style="3"/>
    <col min="4353" max="4353" width="11.42578125" style="3" customWidth="1"/>
    <col min="4354" max="4354" width="19.5703125" style="3" customWidth="1"/>
    <col min="4355" max="4355" width="12.28515625" style="3" customWidth="1"/>
    <col min="4356" max="4357" width="12" style="3" customWidth="1"/>
    <col min="4358" max="4358" width="12.28515625" style="3" customWidth="1"/>
    <col min="4359" max="4608" width="9.140625" style="3"/>
    <col min="4609" max="4609" width="11.42578125" style="3" customWidth="1"/>
    <col min="4610" max="4610" width="19.5703125" style="3" customWidth="1"/>
    <col min="4611" max="4611" width="12.28515625" style="3" customWidth="1"/>
    <col min="4612" max="4613" width="12" style="3" customWidth="1"/>
    <col min="4614" max="4614" width="12.28515625" style="3" customWidth="1"/>
    <col min="4615" max="4864" width="9.140625" style="3"/>
    <col min="4865" max="4865" width="11.42578125" style="3" customWidth="1"/>
    <col min="4866" max="4866" width="19.5703125" style="3" customWidth="1"/>
    <col min="4867" max="4867" width="12.28515625" style="3" customWidth="1"/>
    <col min="4868" max="4869" width="12" style="3" customWidth="1"/>
    <col min="4870" max="4870" width="12.28515625" style="3" customWidth="1"/>
    <col min="4871" max="5120" width="9.140625" style="3"/>
    <col min="5121" max="5121" width="11.42578125" style="3" customWidth="1"/>
    <col min="5122" max="5122" width="19.5703125" style="3" customWidth="1"/>
    <col min="5123" max="5123" width="12.28515625" style="3" customWidth="1"/>
    <col min="5124" max="5125" width="12" style="3" customWidth="1"/>
    <col min="5126" max="5126" width="12.28515625" style="3" customWidth="1"/>
    <col min="5127" max="5376" width="9.140625" style="3"/>
    <col min="5377" max="5377" width="11.42578125" style="3" customWidth="1"/>
    <col min="5378" max="5378" width="19.5703125" style="3" customWidth="1"/>
    <col min="5379" max="5379" width="12.28515625" style="3" customWidth="1"/>
    <col min="5380" max="5381" width="12" style="3" customWidth="1"/>
    <col min="5382" max="5382" width="12.28515625" style="3" customWidth="1"/>
    <col min="5383" max="5632" width="9.140625" style="3"/>
    <col min="5633" max="5633" width="11.42578125" style="3" customWidth="1"/>
    <col min="5634" max="5634" width="19.5703125" style="3" customWidth="1"/>
    <col min="5635" max="5635" width="12.28515625" style="3" customWidth="1"/>
    <col min="5636" max="5637" width="12" style="3" customWidth="1"/>
    <col min="5638" max="5638" width="12.28515625" style="3" customWidth="1"/>
    <col min="5639" max="5888" width="9.140625" style="3"/>
    <col min="5889" max="5889" width="11.42578125" style="3" customWidth="1"/>
    <col min="5890" max="5890" width="19.5703125" style="3" customWidth="1"/>
    <col min="5891" max="5891" width="12.28515625" style="3" customWidth="1"/>
    <col min="5892" max="5893" width="12" style="3" customWidth="1"/>
    <col min="5894" max="5894" width="12.28515625" style="3" customWidth="1"/>
    <col min="5895" max="6144" width="9.140625" style="3"/>
    <col min="6145" max="6145" width="11.42578125" style="3" customWidth="1"/>
    <col min="6146" max="6146" width="19.5703125" style="3" customWidth="1"/>
    <col min="6147" max="6147" width="12.28515625" style="3" customWidth="1"/>
    <col min="6148" max="6149" width="12" style="3" customWidth="1"/>
    <col min="6150" max="6150" width="12.28515625" style="3" customWidth="1"/>
    <col min="6151" max="6400" width="9.140625" style="3"/>
    <col min="6401" max="6401" width="11.42578125" style="3" customWidth="1"/>
    <col min="6402" max="6402" width="19.5703125" style="3" customWidth="1"/>
    <col min="6403" max="6403" width="12.28515625" style="3" customWidth="1"/>
    <col min="6404" max="6405" width="12" style="3" customWidth="1"/>
    <col min="6406" max="6406" width="12.28515625" style="3" customWidth="1"/>
    <col min="6407" max="6656" width="9.140625" style="3"/>
    <col min="6657" max="6657" width="11.42578125" style="3" customWidth="1"/>
    <col min="6658" max="6658" width="19.5703125" style="3" customWidth="1"/>
    <col min="6659" max="6659" width="12.28515625" style="3" customWidth="1"/>
    <col min="6660" max="6661" width="12" style="3" customWidth="1"/>
    <col min="6662" max="6662" width="12.28515625" style="3" customWidth="1"/>
    <col min="6663" max="6912" width="9.140625" style="3"/>
    <col min="6913" max="6913" width="11.42578125" style="3" customWidth="1"/>
    <col min="6914" max="6914" width="19.5703125" style="3" customWidth="1"/>
    <col min="6915" max="6915" width="12.28515625" style="3" customWidth="1"/>
    <col min="6916" max="6917" width="12" style="3" customWidth="1"/>
    <col min="6918" max="6918" width="12.28515625" style="3" customWidth="1"/>
    <col min="6919" max="7168" width="9.140625" style="3"/>
    <col min="7169" max="7169" width="11.42578125" style="3" customWidth="1"/>
    <col min="7170" max="7170" width="19.5703125" style="3" customWidth="1"/>
    <col min="7171" max="7171" width="12.28515625" style="3" customWidth="1"/>
    <col min="7172" max="7173" width="12" style="3" customWidth="1"/>
    <col min="7174" max="7174" width="12.28515625" style="3" customWidth="1"/>
    <col min="7175" max="7424" width="9.140625" style="3"/>
    <col min="7425" max="7425" width="11.42578125" style="3" customWidth="1"/>
    <col min="7426" max="7426" width="19.5703125" style="3" customWidth="1"/>
    <col min="7427" max="7427" width="12.28515625" style="3" customWidth="1"/>
    <col min="7428" max="7429" width="12" style="3" customWidth="1"/>
    <col min="7430" max="7430" width="12.28515625" style="3" customWidth="1"/>
    <col min="7431" max="7680" width="9.140625" style="3"/>
    <col min="7681" max="7681" width="11.42578125" style="3" customWidth="1"/>
    <col min="7682" max="7682" width="19.5703125" style="3" customWidth="1"/>
    <col min="7683" max="7683" width="12.28515625" style="3" customWidth="1"/>
    <col min="7684" max="7685" width="12" style="3" customWidth="1"/>
    <col min="7686" max="7686" width="12.28515625" style="3" customWidth="1"/>
    <col min="7687" max="7936" width="9.140625" style="3"/>
    <col min="7937" max="7937" width="11.42578125" style="3" customWidth="1"/>
    <col min="7938" max="7938" width="19.5703125" style="3" customWidth="1"/>
    <col min="7939" max="7939" width="12.28515625" style="3" customWidth="1"/>
    <col min="7940" max="7941" width="12" style="3" customWidth="1"/>
    <col min="7942" max="7942" width="12.28515625" style="3" customWidth="1"/>
    <col min="7943" max="8192" width="9.140625" style="3"/>
    <col min="8193" max="8193" width="11.42578125" style="3" customWidth="1"/>
    <col min="8194" max="8194" width="19.5703125" style="3" customWidth="1"/>
    <col min="8195" max="8195" width="12.28515625" style="3" customWidth="1"/>
    <col min="8196" max="8197" width="12" style="3" customWidth="1"/>
    <col min="8198" max="8198" width="12.28515625" style="3" customWidth="1"/>
    <col min="8199" max="8448" width="9.140625" style="3"/>
    <col min="8449" max="8449" width="11.42578125" style="3" customWidth="1"/>
    <col min="8450" max="8450" width="19.5703125" style="3" customWidth="1"/>
    <col min="8451" max="8451" width="12.28515625" style="3" customWidth="1"/>
    <col min="8452" max="8453" width="12" style="3" customWidth="1"/>
    <col min="8454" max="8454" width="12.28515625" style="3" customWidth="1"/>
    <col min="8455" max="8704" width="9.140625" style="3"/>
    <col min="8705" max="8705" width="11.42578125" style="3" customWidth="1"/>
    <col min="8706" max="8706" width="19.5703125" style="3" customWidth="1"/>
    <col min="8707" max="8707" width="12.28515625" style="3" customWidth="1"/>
    <col min="8708" max="8709" width="12" style="3" customWidth="1"/>
    <col min="8710" max="8710" width="12.28515625" style="3" customWidth="1"/>
    <col min="8711" max="8960" width="9.140625" style="3"/>
    <col min="8961" max="8961" width="11.42578125" style="3" customWidth="1"/>
    <col min="8962" max="8962" width="19.5703125" style="3" customWidth="1"/>
    <col min="8963" max="8963" width="12.28515625" style="3" customWidth="1"/>
    <col min="8964" max="8965" width="12" style="3" customWidth="1"/>
    <col min="8966" max="8966" width="12.28515625" style="3" customWidth="1"/>
    <col min="8967" max="9216" width="9.140625" style="3"/>
    <col min="9217" max="9217" width="11.42578125" style="3" customWidth="1"/>
    <col min="9218" max="9218" width="19.5703125" style="3" customWidth="1"/>
    <col min="9219" max="9219" width="12.28515625" style="3" customWidth="1"/>
    <col min="9220" max="9221" width="12" style="3" customWidth="1"/>
    <col min="9222" max="9222" width="12.28515625" style="3" customWidth="1"/>
    <col min="9223" max="9472" width="9.140625" style="3"/>
    <col min="9473" max="9473" width="11.42578125" style="3" customWidth="1"/>
    <col min="9474" max="9474" width="19.5703125" style="3" customWidth="1"/>
    <col min="9475" max="9475" width="12.28515625" style="3" customWidth="1"/>
    <col min="9476" max="9477" width="12" style="3" customWidth="1"/>
    <col min="9478" max="9478" width="12.28515625" style="3" customWidth="1"/>
    <col min="9479" max="9728" width="9.140625" style="3"/>
    <col min="9729" max="9729" width="11.42578125" style="3" customWidth="1"/>
    <col min="9730" max="9730" width="19.5703125" style="3" customWidth="1"/>
    <col min="9731" max="9731" width="12.28515625" style="3" customWidth="1"/>
    <col min="9732" max="9733" width="12" style="3" customWidth="1"/>
    <col min="9734" max="9734" width="12.28515625" style="3" customWidth="1"/>
    <col min="9735" max="9984" width="9.140625" style="3"/>
    <col min="9985" max="9985" width="11.42578125" style="3" customWidth="1"/>
    <col min="9986" max="9986" width="19.5703125" style="3" customWidth="1"/>
    <col min="9987" max="9987" width="12.28515625" style="3" customWidth="1"/>
    <col min="9988" max="9989" width="12" style="3" customWidth="1"/>
    <col min="9990" max="9990" width="12.28515625" style="3" customWidth="1"/>
    <col min="9991" max="10240" width="9.140625" style="3"/>
    <col min="10241" max="10241" width="11.42578125" style="3" customWidth="1"/>
    <col min="10242" max="10242" width="19.5703125" style="3" customWidth="1"/>
    <col min="10243" max="10243" width="12.28515625" style="3" customWidth="1"/>
    <col min="10244" max="10245" width="12" style="3" customWidth="1"/>
    <col min="10246" max="10246" width="12.28515625" style="3" customWidth="1"/>
    <col min="10247" max="10496" width="9.140625" style="3"/>
    <col min="10497" max="10497" width="11.42578125" style="3" customWidth="1"/>
    <col min="10498" max="10498" width="19.5703125" style="3" customWidth="1"/>
    <col min="10499" max="10499" width="12.28515625" style="3" customWidth="1"/>
    <col min="10500" max="10501" width="12" style="3" customWidth="1"/>
    <col min="10502" max="10502" width="12.28515625" style="3" customWidth="1"/>
    <col min="10503" max="10752" width="9.140625" style="3"/>
    <col min="10753" max="10753" width="11.42578125" style="3" customWidth="1"/>
    <col min="10754" max="10754" width="19.5703125" style="3" customWidth="1"/>
    <col min="10755" max="10755" width="12.28515625" style="3" customWidth="1"/>
    <col min="10756" max="10757" width="12" style="3" customWidth="1"/>
    <col min="10758" max="10758" width="12.28515625" style="3" customWidth="1"/>
    <col min="10759" max="11008" width="9.140625" style="3"/>
    <col min="11009" max="11009" width="11.42578125" style="3" customWidth="1"/>
    <col min="11010" max="11010" width="19.5703125" style="3" customWidth="1"/>
    <col min="11011" max="11011" width="12.28515625" style="3" customWidth="1"/>
    <col min="11012" max="11013" width="12" style="3" customWidth="1"/>
    <col min="11014" max="11014" width="12.28515625" style="3" customWidth="1"/>
    <col min="11015" max="11264" width="9.140625" style="3"/>
    <col min="11265" max="11265" width="11.42578125" style="3" customWidth="1"/>
    <col min="11266" max="11266" width="19.5703125" style="3" customWidth="1"/>
    <col min="11267" max="11267" width="12.28515625" style="3" customWidth="1"/>
    <col min="11268" max="11269" width="12" style="3" customWidth="1"/>
    <col min="11270" max="11270" width="12.28515625" style="3" customWidth="1"/>
    <col min="11271" max="11520" width="9.140625" style="3"/>
    <col min="11521" max="11521" width="11.42578125" style="3" customWidth="1"/>
    <col min="11522" max="11522" width="19.5703125" style="3" customWidth="1"/>
    <col min="11523" max="11523" width="12.28515625" style="3" customWidth="1"/>
    <col min="11524" max="11525" width="12" style="3" customWidth="1"/>
    <col min="11526" max="11526" width="12.28515625" style="3" customWidth="1"/>
    <col min="11527" max="11776" width="9.140625" style="3"/>
    <col min="11777" max="11777" width="11.42578125" style="3" customWidth="1"/>
    <col min="11778" max="11778" width="19.5703125" style="3" customWidth="1"/>
    <col min="11779" max="11779" width="12.28515625" style="3" customWidth="1"/>
    <col min="11780" max="11781" width="12" style="3" customWidth="1"/>
    <col min="11782" max="11782" width="12.28515625" style="3" customWidth="1"/>
    <col min="11783" max="12032" width="9.140625" style="3"/>
    <col min="12033" max="12033" width="11.42578125" style="3" customWidth="1"/>
    <col min="12034" max="12034" width="19.5703125" style="3" customWidth="1"/>
    <col min="12035" max="12035" width="12.28515625" style="3" customWidth="1"/>
    <col min="12036" max="12037" width="12" style="3" customWidth="1"/>
    <col min="12038" max="12038" width="12.28515625" style="3" customWidth="1"/>
    <col min="12039" max="12288" width="9.140625" style="3"/>
    <col min="12289" max="12289" width="11.42578125" style="3" customWidth="1"/>
    <col min="12290" max="12290" width="19.5703125" style="3" customWidth="1"/>
    <col min="12291" max="12291" width="12.28515625" style="3" customWidth="1"/>
    <col min="12292" max="12293" width="12" style="3" customWidth="1"/>
    <col min="12294" max="12294" width="12.28515625" style="3" customWidth="1"/>
    <col min="12295" max="12544" width="9.140625" style="3"/>
    <col min="12545" max="12545" width="11.42578125" style="3" customWidth="1"/>
    <col min="12546" max="12546" width="19.5703125" style="3" customWidth="1"/>
    <col min="12547" max="12547" width="12.28515625" style="3" customWidth="1"/>
    <col min="12548" max="12549" width="12" style="3" customWidth="1"/>
    <col min="12550" max="12550" width="12.28515625" style="3" customWidth="1"/>
    <col min="12551" max="12800" width="9.140625" style="3"/>
    <col min="12801" max="12801" width="11.42578125" style="3" customWidth="1"/>
    <col min="12802" max="12802" width="19.5703125" style="3" customWidth="1"/>
    <col min="12803" max="12803" width="12.28515625" style="3" customWidth="1"/>
    <col min="12804" max="12805" width="12" style="3" customWidth="1"/>
    <col min="12806" max="12806" width="12.28515625" style="3" customWidth="1"/>
    <col min="12807" max="13056" width="9.140625" style="3"/>
    <col min="13057" max="13057" width="11.42578125" style="3" customWidth="1"/>
    <col min="13058" max="13058" width="19.5703125" style="3" customWidth="1"/>
    <col min="13059" max="13059" width="12.28515625" style="3" customWidth="1"/>
    <col min="13060" max="13061" width="12" style="3" customWidth="1"/>
    <col min="13062" max="13062" width="12.28515625" style="3" customWidth="1"/>
    <col min="13063" max="13312" width="9.140625" style="3"/>
    <col min="13313" max="13313" width="11.42578125" style="3" customWidth="1"/>
    <col min="13314" max="13314" width="19.5703125" style="3" customWidth="1"/>
    <col min="13315" max="13315" width="12.28515625" style="3" customWidth="1"/>
    <col min="13316" max="13317" width="12" style="3" customWidth="1"/>
    <col min="13318" max="13318" width="12.28515625" style="3" customWidth="1"/>
    <col min="13319" max="13568" width="9.140625" style="3"/>
    <col min="13569" max="13569" width="11.42578125" style="3" customWidth="1"/>
    <col min="13570" max="13570" width="19.5703125" style="3" customWidth="1"/>
    <col min="13571" max="13571" width="12.28515625" style="3" customWidth="1"/>
    <col min="13572" max="13573" width="12" style="3" customWidth="1"/>
    <col min="13574" max="13574" width="12.28515625" style="3" customWidth="1"/>
    <col min="13575" max="13824" width="9.140625" style="3"/>
    <col min="13825" max="13825" width="11.42578125" style="3" customWidth="1"/>
    <col min="13826" max="13826" width="19.5703125" style="3" customWidth="1"/>
    <col min="13827" max="13827" width="12.28515625" style="3" customWidth="1"/>
    <col min="13828" max="13829" width="12" style="3" customWidth="1"/>
    <col min="13830" max="13830" width="12.28515625" style="3" customWidth="1"/>
    <col min="13831" max="14080" width="9.140625" style="3"/>
    <col min="14081" max="14081" width="11.42578125" style="3" customWidth="1"/>
    <col min="14082" max="14082" width="19.5703125" style="3" customWidth="1"/>
    <col min="14083" max="14083" width="12.28515625" style="3" customWidth="1"/>
    <col min="14084" max="14085" width="12" style="3" customWidth="1"/>
    <col min="14086" max="14086" width="12.28515625" style="3" customWidth="1"/>
    <col min="14087" max="14336" width="9.140625" style="3"/>
    <col min="14337" max="14337" width="11.42578125" style="3" customWidth="1"/>
    <col min="14338" max="14338" width="19.5703125" style="3" customWidth="1"/>
    <col min="14339" max="14339" width="12.28515625" style="3" customWidth="1"/>
    <col min="14340" max="14341" width="12" style="3" customWidth="1"/>
    <col min="14342" max="14342" width="12.28515625" style="3" customWidth="1"/>
    <col min="14343" max="14592" width="9.140625" style="3"/>
    <col min="14593" max="14593" width="11.42578125" style="3" customWidth="1"/>
    <col min="14594" max="14594" width="19.5703125" style="3" customWidth="1"/>
    <col min="14595" max="14595" width="12.28515625" style="3" customWidth="1"/>
    <col min="14596" max="14597" width="12" style="3" customWidth="1"/>
    <col min="14598" max="14598" width="12.28515625" style="3" customWidth="1"/>
    <col min="14599" max="14848" width="9.140625" style="3"/>
    <col min="14849" max="14849" width="11.42578125" style="3" customWidth="1"/>
    <col min="14850" max="14850" width="19.5703125" style="3" customWidth="1"/>
    <col min="14851" max="14851" width="12.28515625" style="3" customWidth="1"/>
    <col min="14852" max="14853" width="12" style="3" customWidth="1"/>
    <col min="14854" max="14854" width="12.28515625" style="3" customWidth="1"/>
    <col min="14855" max="15104" width="9.140625" style="3"/>
    <col min="15105" max="15105" width="11.42578125" style="3" customWidth="1"/>
    <col min="15106" max="15106" width="19.5703125" style="3" customWidth="1"/>
    <col min="15107" max="15107" width="12.28515625" style="3" customWidth="1"/>
    <col min="15108" max="15109" width="12" style="3" customWidth="1"/>
    <col min="15110" max="15110" width="12.28515625" style="3" customWidth="1"/>
    <col min="15111" max="15360" width="9.140625" style="3"/>
    <col min="15361" max="15361" width="11.42578125" style="3" customWidth="1"/>
    <col min="15362" max="15362" width="19.5703125" style="3" customWidth="1"/>
    <col min="15363" max="15363" width="12.28515625" style="3" customWidth="1"/>
    <col min="15364" max="15365" width="12" style="3" customWidth="1"/>
    <col min="15366" max="15366" width="12.28515625" style="3" customWidth="1"/>
    <col min="15367" max="15616" width="9.140625" style="3"/>
    <col min="15617" max="15617" width="11.42578125" style="3" customWidth="1"/>
    <col min="15618" max="15618" width="19.5703125" style="3" customWidth="1"/>
    <col min="15619" max="15619" width="12.28515625" style="3" customWidth="1"/>
    <col min="15620" max="15621" width="12" style="3" customWidth="1"/>
    <col min="15622" max="15622" width="12.28515625" style="3" customWidth="1"/>
    <col min="15623" max="15872" width="9.140625" style="3"/>
    <col min="15873" max="15873" width="11.42578125" style="3" customWidth="1"/>
    <col min="15874" max="15874" width="19.5703125" style="3" customWidth="1"/>
    <col min="15875" max="15875" width="12.28515625" style="3" customWidth="1"/>
    <col min="15876" max="15877" width="12" style="3" customWidth="1"/>
    <col min="15878" max="15878" width="12.28515625" style="3" customWidth="1"/>
    <col min="15879" max="16128" width="9.140625" style="3"/>
    <col min="16129" max="16129" width="11.42578125" style="3" customWidth="1"/>
    <col min="16130" max="16130" width="19.5703125" style="3" customWidth="1"/>
    <col min="16131" max="16131" width="12.28515625" style="3" customWidth="1"/>
    <col min="16132" max="16133" width="12" style="3" customWidth="1"/>
    <col min="16134" max="16134" width="12.28515625" style="3" customWidth="1"/>
    <col min="16135" max="16384" width="9.140625" style="3"/>
  </cols>
  <sheetData>
    <row r="1" spans="1:52" s="6" customFormat="1" ht="11.25" x14ac:dyDescent="0.2">
      <c r="A1" s="14" t="s">
        <v>203</v>
      </c>
    </row>
    <row r="2" spans="1:52" s="6" customFormat="1" ht="8.25" x14ac:dyDescent="0.15">
      <c r="F2" s="6" t="s">
        <v>204</v>
      </c>
    </row>
    <row r="3" spans="1:52" s="6" customFormat="1" ht="11.25" customHeight="1" x14ac:dyDescent="0.15">
      <c r="A3" s="92" t="s">
        <v>61</v>
      </c>
      <c r="B3" s="79" t="s">
        <v>0</v>
      </c>
      <c r="C3" s="75" t="s">
        <v>160</v>
      </c>
      <c r="D3" s="75"/>
      <c r="E3" s="75"/>
      <c r="F3" s="75"/>
    </row>
    <row r="4" spans="1:52" s="6" customFormat="1" ht="11.25" customHeight="1" x14ac:dyDescent="0.15">
      <c r="A4" s="93"/>
      <c r="B4" s="80"/>
      <c r="C4" s="75" t="s">
        <v>161</v>
      </c>
      <c r="D4" s="75" t="s">
        <v>1</v>
      </c>
      <c r="E4" s="75" t="s">
        <v>162</v>
      </c>
      <c r="F4" s="75"/>
    </row>
    <row r="5" spans="1:52" s="8" customFormat="1" ht="45" x14ac:dyDescent="0.2">
      <c r="A5" s="93"/>
      <c r="B5" s="81"/>
      <c r="C5" s="75"/>
      <c r="D5" s="75"/>
      <c r="E5" s="22" t="s">
        <v>170</v>
      </c>
      <c r="F5" s="22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94"/>
      <c r="B6" s="82"/>
      <c r="C6" s="75" t="s">
        <v>59</v>
      </c>
      <c r="D6" s="75"/>
      <c r="E6" s="75"/>
      <c r="F6" s="7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63"/>
      <c r="C7" s="2"/>
      <c r="D7" s="2"/>
      <c r="E7" s="9"/>
      <c r="F7" s="10"/>
    </row>
    <row r="8" spans="1:52" x14ac:dyDescent="0.2">
      <c r="A8" s="101">
        <v>101</v>
      </c>
      <c r="B8" s="20" t="s">
        <v>62</v>
      </c>
      <c r="C8" s="23">
        <v>7653</v>
      </c>
      <c r="D8" s="23">
        <v>1721</v>
      </c>
      <c r="E8" s="23">
        <v>2761</v>
      </c>
      <c r="F8" s="24">
        <v>1688</v>
      </c>
    </row>
    <row r="9" spans="1:52" x14ac:dyDescent="0.2">
      <c r="A9" s="101">
        <v>102</v>
      </c>
      <c r="B9" s="20" t="s">
        <v>63</v>
      </c>
      <c r="C9" s="23">
        <v>3159</v>
      </c>
      <c r="D9" s="23">
        <v>1129</v>
      </c>
      <c r="E9" s="23">
        <v>1425</v>
      </c>
      <c r="F9" s="24">
        <v>1090</v>
      </c>
    </row>
    <row r="10" spans="1:52" x14ac:dyDescent="0.2">
      <c r="A10" s="101">
        <v>103</v>
      </c>
      <c r="B10" s="20" t="s">
        <v>64</v>
      </c>
      <c r="C10" s="23">
        <v>4991</v>
      </c>
      <c r="D10" s="23">
        <v>1472</v>
      </c>
      <c r="E10" s="23">
        <v>1486</v>
      </c>
      <c r="F10" s="24">
        <v>863</v>
      </c>
    </row>
    <row r="11" spans="1:52" x14ac:dyDescent="0.2">
      <c r="A11" s="101">
        <v>151</v>
      </c>
      <c r="B11" s="20" t="s">
        <v>65</v>
      </c>
      <c r="C11" s="23">
        <v>6368</v>
      </c>
      <c r="D11" s="23">
        <v>788</v>
      </c>
      <c r="E11" s="23">
        <v>1205</v>
      </c>
      <c r="F11" s="24">
        <v>510</v>
      </c>
    </row>
    <row r="12" spans="1:52" x14ac:dyDescent="0.2">
      <c r="A12" s="101">
        <v>153</v>
      </c>
      <c r="B12" s="20" t="s">
        <v>67</v>
      </c>
      <c r="C12" s="23">
        <v>3531</v>
      </c>
      <c r="D12" s="23">
        <v>546</v>
      </c>
      <c r="E12" s="23">
        <v>758</v>
      </c>
      <c r="F12" s="24">
        <v>537</v>
      </c>
    </row>
    <row r="13" spans="1:52" x14ac:dyDescent="0.2">
      <c r="A13" s="101">
        <v>154</v>
      </c>
      <c r="B13" s="20" t="s">
        <v>68</v>
      </c>
      <c r="C13" s="23">
        <v>2758</v>
      </c>
      <c r="D13" s="23">
        <v>212</v>
      </c>
      <c r="E13" s="23">
        <v>361</v>
      </c>
      <c r="F13" s="24">
        <v>205</v>
      </c>
    </row>
    <row r="14" spans="1:52" x14ac:dyDescent="0.2">
      <c r="A14" s="101">
        <v>155</v>
      </c>
      <c r="B14" s="20" t="s">
        <v>69</v>
      </c>
      <c r="C14" s="23">
        <v>3854</v>
      </c>
      <c r="D14" s="23">
        <v>544</v>
      </c>
      <c r="E14" s="23">
        <v>833</v>
      </c>
      <c r="F14" s="24">
        <v>517</v>
      </c>
    </row>
    <row r="15" spans="1:52" x14ac:dyDescent="0.2">
      <c r="A15" s="101">
        <v>157</v>
      </c>
      <c r="B15" s="20" t="s">
        <v>70</v>
      </c>
      <c r="C15" s="23">
        <v>4657</v>
      </c>
      <c r="D15" s="23">
        <v>529</v>
      </c>
      <c r="E15" s="23">
        <v>1176</v>
      </c>
      <c r="F15" s="24">
        <v>499</v>
      </c>
    </row>
    <row r="16" spans="1:52" x14ac:dyDescent="0.2">
      <c r="A16" s="101">
        <v>158</v>
      </c>
      <c r="B16" s="20" t="s">
        <v>71</v>
      </c>
      <c r="C16" s="23">
        <v>3922</v>
      </c>
      <c r="D16" s="23">
        <v>386</v>
      </c>
      <c r="E16" s="23">
        <v>658</v>
      </c>
      <c r="F16" s="24">
        <v>378</v>
      </c>
    </row>
    <row r="17" spans="1:6" x14ac:dyDescent="0.2">
      <c r="A17" s="101">
        <v>159016</v>
      </c>
      <c r="B17" s="20" t="s">
        <v>164</v>
      </c>
      <c r="C17" s="23">
        <v>3930</v>
      </c>
      <c r="D17" s="23">
        <v>1167</v>
      </c>
      <c r="E17" s="23">
        <v>1528</v>
      </c>
      <c r="F17" s="24">
        <v>1145</v>
      </c>
    </row>
    <row r="18" spans="1:6" x14ac:dyDescent="0.2">
      <c r="A18" s="101">
        <v>159</v>
      </c>
      <c r="B18" s="20" t="s">
        <v>66</v>
      </c>
      <c r="C18" s="23">
        <v>9806</v>
      </c>
      <c r="D18" s="23">
        <v>1852</v>
      </c>
      <c r="E18" s="23">
        <v>2646</v>
      </c>
      <c r="F18" s="24">
        <v>1810</v>
      </c>
    </row>
    <row r="19" spans="1:6" x14ac:dyDescent="0.2">
      <c r="A19" s="101">
        <v>1</v>
      </c>
      <c r="B19" s="20" t="s">
        <v>108</v>
      </c>
      <c r="C19" s="23">
        <v>50699</v>
      </c>
      <c r="D19" s="23">
        <v>9179</v>
      </c>
      <c r="E19" s="23">
        <v>13309</v>
      </c>
      <c r="F19" s="24">
        <v>8097</v>
      </c>
    </row>
    <row r="20" spans="1:6" x14ac:dyDescent="0.2">
      <c r="A20" s="101">
        <v>241001</v>
      </c>
      <c r="B20" s="20" t="s">
        <v>166</v>
      </c>
      <c r="C20" s="23">
        <v>18286</v>
      </c>
      <c r="D20" s="23">
        <v>6051</v>
      </c>
      <c r="E20" s="23">
        <v>8667</v>
      </c>
      <c r="F20" s="24">
        <v>5928</v>
      </c>
    </row>
    <row r="21" spans="1:6" s="5" customFormat="1" ht="11.25" x14ac:dyDescent="0.2">
      <c r="A21" s="101">
        <v>241</v>
      </c>
      <c r="B21" s="20" t="s">
        <v>73</v>
      </c>
      <c r="C21" s="23">
        <v>39354</v>
      </c>
      <c r="D21" s="23">
        <v>10362</v>
      </c>
      <c r="E21" s="23">
        <v>15075</v>
      </c>
      <c r="F21" s="24">
        <v>9924</v>
      </c>
    </row>
    <row r="22" spans="1:6" x14ac:dyDescent="0.2">
      <c r="A22" s="101">
        <v>251</v>
      </c>
      <c r="B22" s="20" t="s">
        <v>74</v>
      </c>
      <c r="C22" s="23">
        <v>6959</v>
      </c>
      <c r="D22" s="23">
        <v>1360</v>
      </c>
      <c r="E22" s="23">
        <v>1498</v>
      </c>
      <c r="F22" s="24">
        <v>1099</v>
      </c>
    </row>
    <row r="23" spans="1:6" x14ac:dyDescent="0.2">
      <c r="A23" s="101">
        <v>252</v>
      </c>
      <c r="B23" s="20" t="s">
        <v>75</v>
      </c>
      <c r="C23" s="23">
        <v>4432</v>
      </c>
      <c r="D23" s="23">
        <v>981</v>
      </c>
      <c r="E23" s="23">
        <v>1478</v>
      </c>
      <c r="F23" s="24">
        <v>946</v>
      </c>
    </row>
    <row r="24" spans="1:6" x14ac:dyDescent="0.2">
      <c r="A24" s="101">
        <v>254021</v>
      </c>
      <c r="B24" s="20" t="s">
        <v>76</v>
      </c>
      <c r="C24" s="23">
        <v>3125</v>
      </c>
      <c r="D24" s="23">
        <v>1030</v>
      </c>
      <c r="E24" s="23">
        <v>1416</v>
      </c>
      <c r="F24" s="24">
        <v>992</v>
      </c>
    </row>
    <row r="25" spans="1:6" x14ac:dyDescent="0.2">
      <c r="A25" s="101">
        <v>254</v>
      </c>
      <c r="B25" s="20" t="s">
        <v>77</v>
      </c>
      <c r="C25" s="23">
        <v>8421</v>
      </c>
      <c r="D25" s="23">
        <v>1608</v>
      </c>
      <c r="E25" s="23">
        <v>2444</v>
      </c>
      <c r="F25" s="24">
        <v>1564</v>
      </c>
    </row>
    <row r="26" spans="1:6" x14ac:dyDescent="0.2">
      <c r="A26" s="101">
        <v>255</v>
      </c>
      <c r="B26" s="20" t="s">
        <v>78</v>
      </c>
      <c r="C26" s="23">
        <v>2030</v>
      </c>
      <c r="D26" s="23">
        <v>305</v>
      </c>
      <c r="E26" s="23">
        <v>485</v>
      </c>
      <c r="F26" s="24">
        <v>297</v>
      </c>
    </row>
    <row r="27" spans="1:6" x14ac:dyDescent="0.2">
      <c r="A27" s="101">
        <v>256</v>
      </c>
      <c r="B27" s="20" t="s">
        <v>79</v>
      </c>
      <c r="C27" s="23">
        <v>3915</v>
      </c>
      <c r="D27" s="23">
        <v>519</v>
      </c>
      <c r="E27" s="23">
        <v>845</v>
      </c>
      <c r="F27" s="24">
        <v>511</v>
      </c>
    </row>
    <row r="28" spans="1:6" x14ac:dyDescent="0.2">
      <c r="A28" s="101">
        <v>257</v>
      </c>
      <c r="B28" s="20" t="s">
        <v>80</v>
      </c>
      <c r="C28" s="23">
        <v>4708</v>
      </c>
      <c r="D28" s="23">
        <v>908</v>
      </c>
      <c r="E28" s="23">
        <v>1269</v>
      </c>
      <c r="F28" s="24">
        <v>875</v>
      </c>
    </row>
    <row r="29" spans="1:6" x14ac:dyDescent="0.2">
      <c r="A29" s="101">
        <v>2</v>
      </c>
      <c r="B29" s="20" t="s">
        <v>109</v>
      </c>
      <c r="C29" s="23">
        <v>69819</v>
      </c>
      <c r="D29" s="23">
        <v>16043</v>
      </c>
      <c r="E29" s="23">
        <v>23094</v>
      </c>
      <c r="F29" s="24">
        <v>15216</v>
      </c>
    </row>
    <row r="30" spans="1:6" x14ac:dyDescent="0.2">
      <c r="A30" s="101">
        <v>351</v>
      </c>
      <c r="B30" s="20" t="s">
        <v>81</v>
      </c>
      <c r="C30" s="23">
        <v>5896</v>
      </c>
      <c r="D30" s="23">
        <v>988</v>
      </c>
      <c r="E30" s="23">
        <v>1257</v>
      </c>
      <c r="F30" s="24">
        <v>942</v>
      </c>
    </row>
    <row r="31" spans="1:6" x14ac:dyDescent="0.2">
      <c r="A31" s="101">
        <v>352</v>
      </c>
      <c r="B31" s="20" t="s">
        <v>82</v>
      </c>
      <c r="C31" s="23">
        <v>6269</v>
      </c>
      <c r="D31" s="23">
        <v>793</v>
      </c>
      <c r="E31" s="23">
        <v>1028</v>
      </c>
      <c r="F31" s="24">
        <v>629</v>
      </c>
    </row>
    <row r="32" spans="1:6" x14ac:dyDescent="0.2">
      <c r="A32" s="101">
        <v>353</v>
      </c>
      <c r="B32" s="20" t="s">
        <v>83</v>
      </c>
      <c r="C32" s="23">
        <v>9125</v>
      </c>
      <c r="D32" s="23">
        <v>1186</v>
      </c>
      <c r="E32" s="23">
        <v>2055</v>
      </c>
      <c r="F32" s="24">
        <v>1144</v>
      </c>
    </row>
    <row r="33" spans="1:6" x14ac:dyDescent="0.2">
      <c r="A33" s="101">
        <v>354</v>
      </c>
      <c r="B33" s="20" t="s">
        <v>84</v>
      </c>
      <c r="C33" s="23">
        <v>1350</v>
      </c>
      <c r="D33" s="23">
        <v>134</v>
      </c>
      <c r="E33" s="23">
        <v>162</v>
      </c>
      <c r="F33" s="24">
        <v>123</v>
      </c>
    </row>
    <row r="34" spans="1:6" s="5" customFormat="1" ht="11.25" x14ac:dyDescent="0.2">
      <c r="A34" s="101">
        <v>355</v>
      </c>
      <c r="B34" s="20" t="s">
        <v>85</v>
      </c>
      <c r="C34" s="23">
        <v>6242</v>
      </c>
      <c r="D34" s="23">
        <v>761</v>
      </c>
      <c r="E34" s="23">
        <v>1197</v>
      </c>
      <c r="F34" s="24">
        <v>734</v>
      </c>
    </row>
    <row r="35" spans="1:6" x14ac:dyDescent="0.2">
      <c r="A35" s="101">
        <v>356</v>
      </c>
      <c r="B35" s="20" t="s">
        <v>86</v>
      </c>
      <c r="C35" s="23">
        <v>4055</v>
      </c>
      <c r="D35" s="23">
        <v>491</v>
      </c>
      <c r="E35" s="23">
        <v>763</v>
      </c>
      <c r="F35" s="24">
        <v>422</v>
      </c>
    </row>
    <row r="36" spans="1:6" x14ac:dyDescent="0.2">
      <c r="A36" s="101">
        <v>357</v>
      </c>
      <c r="B36" s="20" t="s">
        <v>87</v>
      </c>
      <c r="C36" s="23">
        <v>5193</v>
      </c>
      <c r="D36" s="23">
        <v>532</v>
      </c>
      <c r="E36" s="23">
        <v>919</v>
      </c>
      <c r="F36" s="24">
        <v>497</v>
      </c>
    </row>
    <row r="37" spans="1:6" x14ac:dyDescent="0.2">
      <c r="A37" s="101">
        <v>358</v>
      </c>
      <c r="B37" s="20" t="s">
        <v>88</v>
      </c>
      <c r="C37" s="23">
        <v>4346</v>
      </c>
      <c r="D37" s="23">
        <v>701</v>
      </c>
      <c r="E37" s="23">
        <v>1057</v>
      </c>
      <c r="F37" s="24">
        <v>663</v>
      </c>
    </row>
    <row r="38" spans="1:6" x14ac:dyDescent="0.2">
      <c r="A38" s="101">
        <v>359</v>
      </c>
      <c r="B38" s="20" t="s">
        <v>89</v>
      </c>
      <c r="C38" s="23">
        <v>6842</v>
      </c>
      <c r="D38" s="23">
        <v>671</v>
      </c>
      <c r="E38" s="23">
        <v>1082</v>
      </c>
      <c r="F38" s="24">
        <v>588</v>
      </c>
    </row>
    <row r="39" spans="1:6" x14ac:dyDescent="0.2">
      <c r="A39" s="101">
        <v>360</v>
      </c>
      <c r="B39" s="20" t="s">
        <v>90</v>
      </c>
      <c r="C39" s="23">
        <v>2567</v>
      </c>
      <c r="D39" s="23">
        <v>266</v>
      </c>
      <c r="E39" s="23">
        <v>577</v>
      </c>
      <c r="F39" s="24">
        <v>263</v>
      </c>
    </row>
    <row r="40" spans="1:6" x14ac:dyDescent="0.2">
      <c r="A40" s="101">
        <v>361</v>
      </c>
      <c r="B40" s="20" t="s">
        <v>91</v>
      </c>
      <c r="C40" s="23">
        <v>4808</v>
      </c>
      <c r="D40" s="23">
        <v>602</v>
      </c>
      <c r="E40" s="23">
        <v>910</v>
      </c>
      <c r="F40" s="24">
        <v>536</v>
      </c>
    </row>
    <row r="41" spans="1:6" x14ac:dyDescent="0.2">
      <c r="A41" s="101">
        <v>3</v>
      </c>
      <c r="B41" s="20" t="s">
        <v>85</v>
      </c>
      <c r="C41" s="23">
        <v>56693</v>
      </c>
      <c r="D41" s="23">
        <v>7125</v>
      </c>
      <c r="E41" s="23">
        <v>11007</v>
      </c>
      <c r="F41" s="24">
        <v>6541</v>
      </c>
    </row>
    <row r="42" spans="1:6" x14ac:dyDescent="0.2">
      <c r="A42" s="101">
        <v>401</v>
      </c>
      <c r="B42" s="20" t="s">
        <v>92</v>
      </c>
      <c r="C42" s="23">
        <v>2043</v>
      </c>
      <c r="D42" s="23">
        <v>705</v>
      </c>
      <c r="E42" s="23">
        <v>861</v>
      </c>
      <c r="F42" s="24">
        <v>650</v>
      </c>
    </row>
    <row r="43" spans="1:6" x14ac:dyDescent="0.2">
      <c r="A43" s="101">
        <v>402</v>
      </c>
      <c r="B43" s="20" t="s">
        <v>93</v>
      </c>
      <c r="C43" s="23">
        <v>1527</v>
      </c>
      <c r="D43" s="23">
        <v>292</v>
      </c>
      <c r="E43" s="23">
        <v>402</v>
      </c>
      <c r="F43" s="24">
        <v>277</v>
      </c>
    </row>
    <row r="44" spans="1:6" x14ac:dyDescent="0.2">
      <c r="A44" s="101">
        <v>403</v>
      </c>
      <c r="B44" s="20" t="s">
        <v>185</v>
      </c>
      <c r="C44" s="23">
        <v>5563</v>
      </c>
      <c r="D44" s="23">
        <v>1245</v>
      </c>
      <c r="E44" s="23">
        <v>1738</v>
      </c>
      <c r="F44" s="24">
        <v>1174</v>
      </c>
    </row>
    <row r="45" spans="1:6" x14ac:dyDescent="0.2">
      <c r="A45" s="101">
        <v>404</v>
      </c>
      <c r="B45" s="20" t="s">
        <v>94</v>
      </c>
      <c r="C45" s="23">
        <v>5079</v>
      </c>
      <c r="D45" s="23">
        <v>1590</v>
      </c>
      <c r="E45" s="23">
        <v>1539</v>
      </c>
      <c r="F45" s="24">
        <v>1124</v>
      </c>
    </row>
    <row r="46" spans="1:6" x14ac:dyDescent="0.2">
      <c r="A46" s="101">
        <v>405</v>
      </c>
      <c r="B46" s="20" t="s">
        <v>186</v>
      </c>
      <c r="C46" s="23">
        <v>1951</v>
      </c>
      <c r="D46" s="23">
        <v>388</v>
      </c>
      <c r="E46" s="23">
        <v>551</v>
      </c>
      <c r="F46" s="24">
        <v>360</v>
      </c>
    </row>
    <row r="47" spans="1:6" s="5" customFormat="1" ht="11.25" x14ac:dyDescent="0.2">
      <c r="A47" s="101">
        <v>451</v>
      </c>
      <c r="B47" s="20" t="s">
        <v>95</v>
      </c>
      <c r="C47" s="23">
        <v>4259</v>
      </c>
      <c r="D47" s="23">
        <v>584</v>
      </c>
      <c r="E47" s="23">
        <v>891</v>
      </c>
      <c r="F47" s="24">
        <v>555</v>
      </c>
    </row>
    <row r="48" spans="1:6" x14ac:dyDescent="0.2">
      <c r="A48" s="101">
        <v>452</v>
      </c>
      <c r="B48" s="20" t="s">
        <v>96</v>
      </c>
      <c r="C48" s="23">
        <v>5654</v>
      </c>
      <c r="D48" s="23">
        <v>544</v>
      </c>
      <c r="E48" s="23">
        <v>833</v>
      </c>
      <c r="F48" s="24">
        <v>511</v>
      </c>
    </row>
    <row r="49" spans="1:6" x14ac:dyDescent="0.2">
      <c r="A49" s="101">
        <v>453</v>
      </c>
      <c r="B49" s="20" t="s">
        <v>97</v>
      </c>
      <c r="C49" s="23">
        <v>6278</v>
      </c>
      <c r="D49" s="23">
        <v>1259</v>
      </c>
      <c r="E49" s="23">
        <v>1573</v>
      </c>
      <c r="F49" s="24">
        <v>922</v>
      </c>
    </row>
    <row r="50" spans="1:6" x14ac:dyDescent="0.2">
      <c r="A50" s="101">
        <v>454</v>
      </c>
      <c r="B50" s="20" t="s">
        <v>98</v>
      </c>
      <c r="C50" s="23">
        <v>12461</v>
      </c>
      <c r="D50" s="23">
        <v>2228</v>
      </c>
      <c r="E50" s="23">
        <v>2635</v>
      </c>
      <c r="F50" s="24">
        <v>1869</v>
      </c>
    </row>
    <row r="51" spans="1:6" x14ac:dyDescent="0.2">
      <c r="A51" s="101">
        <v>455</v>
      </c>
      <c r="B51" s="20" t="s">
        <v>99</v>
      </c>
      <c r="C51" s="23">
        <v>3133</v>
      </c>
      <c r="D51" s="23">
        <v>263</v>
      </c>
      <c r="E51" s="23">
        <v>364</v>
      </c>
      <c r="F51" s="24">
        <v>250</v>
      </c>
    </row>
    <row r="52" spans="1:6" x14ac:dyDescent="0.2">
      <c r="A52" s="101">
        <v>456</v>
      </c>
      <c r="B52" s="20" t="s">
        <v>187</v>
      </c>
      <c r="C52" s="23">
        <v>4690</v>
      </c>
      <c r="D52" s="23">
        <v>893</v>
      </c>
      <c r="E52" s="23">
        <v>1204</v>
      </c>
      <c r="F52" s="24">
        <v>788</v>
      </c>
    </row>
    <row r="53" spans="1:6" x14ac:dyDescent="0.2">
      <c r="A53" s="101">
        <v>457</v>
      </c>
      <c r="B53" s="20" t="s">
        <v>100</v>
      </c>
      <c r="C53" s="23">
        <v>5525</v>
      </c>
      <c r="D53" s="23">
        <v>562</v>
      </c>
      <c r="E53" s="23">
        <v>898</v>
      </c>
      <c r="F53" s="24">
        <v>533</v>
      </c>
    </row>
    <row r="54" spans="1:6" x14ac:dyDescent="0.2">
      <c r="A54" s="101">
        <v>458</v>
      </c>
      <c r="B54" s="20" t="s">
        <v>101</v>
      </c>
      <c r="C54" s="23">
        <v>4120</v>
      </c>
      <c r="D54" s="23">
        <v>563</v>
      </c>
      <c r="E54" s="23">
        <v>648</v>
      </c>
      <c r="F54" s="24">
        <v>475</v>
      </c>
    </row>
    <row r="55" spans="1:6" x14ac:dyDescent="0.2">
      <c r="A55" s="101">
        <v>459</v>
      </c>
      <c r="B55" s="20" t="s">
        <v>102</v>
      </c>
      <c r="C55" s="23">
        <v>12033</v>
      </c>
      <c r="D55" s="23">
        <v>1881</v>
      </c>
      <c r="E55" s="23">
        <v>2284</v>
      </c>
      <c r="F55" s="24">
        <v>1439</v>
      </c>
    </row>
    <row r="56" spans="1:6" x14ac:dyDescent="0.2">
      <c r="A56" s="101">
        <v>460</v>
      </c>
      <c r="B56" s="20" t="s">
        <v>103</v>
      </c>
      <c r="C56" s="23">
        <v>5721</v>
      </c>
      <c r="D56" s="23">
        <v>1367</v>
      </c>
      <c r="E56" s="23">
        <v>1428</v>
      </c>
      <c r="F56" s="24">
        <v>931</v>
      </c>
    </row>
    <row r="57" spans="1:6" x14ac:dyDescent="0.2">
      <c r="A57" s="101">
        <v>461</v>
      </c>
      <c r="B57" s="20" t="s">
        <v>104</v>
      </c>
      <c r="C57" s="23">
        <v>2759</v>
      </c>
      <c r="D57" s="23">
        <v>449</v>
      </c>
      <c r="E57" s="23">
        <v>621</v>
      </c>
      <c r="F57" s="24">
        <v>413</v>
      </c>
    </row>
    <row r="58" spans="1:6" x14ac:dyDescent="0.2">
      <c r="A58" s="101">
        <v>462</v>
      </c>
      <c r="B58" s="20" t="s">
        <v>105</v>
      </c>
      <c r="C58" s="23">
        <v>1646</v>
      </c>
      <c r="D58" s="23">
        <v>118</v>
      </c>
      <c r="E58" s="23">
        <v>202</v>
      </c>
      <c r="F58" s="24">
        <v>113</v>
      </c>
    </row>
    <row r="59" spans="1:6" x14ac:dyDescent="0.2">
      <c r="A59" s="101">
        <v>4</v>
      </c>
      <c r="B59" s="20" t="s">
        <v>72</v>
      </c>
      <c r="C59" s="23">
        <v>84442</v>
      </c>
      <c r="D59" s="23">
        <v>14931</v>
      </c>
      <c r="E59" s="23">
        <v>18672</v>
      </c>
      <c r="F59" s="24">
        <v>12384</v>
      </c>
    </row>
    <row r="60" spans="1:6" x14ac:dyDescent="0.2">
      <c r="A60" s="24" t="s">
        <v>106</v>
      </c>
      <c r="B60" s="24" t="s">
        <v>107</v>
      </c>
      <c r="C60" s="24">
        <v>261653</v>
      </c>
      <c r="D60" s="24">
        <v>47278</v>
      </c>
      <c r="E60" s="24">
        <v>66082</v>
      </c>
      <c r="F60" s="24">
        <v>42238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91" t="s">
        <v>60</v>
      </c>
      <c r="C68" s="91"/>
      <c r="D68" s="91"/>
      <c r="E68" s="91"/>
      <c r="F68" s="91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D69"/>
  <sheetViews>
    <sheetView workbookViewId="0"/>
    <sheetView workbookViewId="1"/>
  </sheetViews>
  <sheetFormatPr baseColWidth="10" defaultRowHeight="12.75" x14ac:dyDescent="0.2"/>
  <cols>
    <col min="1" max="4" width="11.42578125" style="3"/>
  </cols>
  <sheetData>
    <row r="1" spans="1:4" x14ac:dyDescent="0.2">
      <c r="A1" s="6"/>
      <c r="B1" s="6"/>
      <c r="C1" s="6"/>
      <c r="D1" s="6"/>
    </row>
    <row r="2" spans="1:4" x14ac:dyDescent="0.2">
      <c r="A2" s="6"/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7"/>
      <c r="B4" s="7"/>
      <c r="C4" s="7"/>
      <c r="D4" s="7"/>
    </row>
    <row r="5" spans="1:4" x14ac:dyDescent="0.2">
      <c r="A5" s="7"/>
      <c r="B5" s="7"/>
      <c r="C5" s="7"/>
      <c r="D5" s="7"/>
    </row>
    <row r="6" spans="1:4" x14ac:dyDescent="0.2">
      <c r="A6" s="11"/>
      <c r="B6" s="11"/>
      <c r="C6" s="11"/>
      <c r="D6" s="11"/>
    </row>
    <row r="7" spans="1:4" x14ac:dyDescent="0.2">
      <c r="A7" s="3" t="s">
        <v>2</v>
      </c>
    </row>
    <row r="8" spans="1:4" x14ac:dyDescent="0.2">
      <c r="A8" s="3" t="s">
        <v>3</v>
      </c>
    </row>
    <row r="9" spans="1:4" x14ac:dyDescent="0.2">
      <c r="A9" s="3" t="s">
        <v>4</v>
      </c>
    </row>
    <row r="10" spans="1:4" x14ac:dyDescent="0.2">
      <c r="A10" s="3" t="s">
        <v>5</v>
      </c>
    </row>
    <row r="11" spans="1:4" x14ac:dyDescent="0.2">
      <c r="A11" s="3" t="s">
        <v>6</v>
      </c>
    </row>
    <row r="12" spans="1:4" x14ac:dyDescent="0.2">
      <c r="A12" s="3" t="s">
        <v>7</v>
      </c>
    </row>
    <row r="13" spans="1:4" x14ac:dyDescent="0.2">
      <c r="A13" s="3" t="s">
        <v>8</v>
      </c>
    </row>
    <row r="14" spans="1:4" x14ac:dyDescent="0.2">
      <c r="A14" s="3" t="s">
        <v>9</v>
      </c>
    </row>
    <row r="15" spans="1:4" x14ac:dyDescent="0.2">
      <c r="A15" s="3" t="s">
        <v>10</v>
      </c>
    </row>
    <row r="16" spans="1:4" x14ac:dyDescent="0.2">
      <c r="A16" s="3" t="s">
        <v>11</v>
      </c>
    </row>
    <row r="17" spans="1:4" x14ac:dyDescent="0.2">
      <c r="A17" s="3" t="s">
        <v>12</v>
      </c>
    </row>
    <row r="18" spans="1:4" x14ac:dyDescent="0.2">
      <c r="A18" s="3" t="s">
        <v>13</v>
      </c>
    </row>
    <row r="19" spans="1:4" x14ac:dyDescent="0.2">
      <c r="A19" s="3" t="s">
        <v>14</v>
      </c>
    </row>
    <row r="20" spans="1:4" x14ac:dyDescent="0.2">
      <c r="A20" s="4" t="s">
        <v>15</v>
      </c>
      <c r="B20" s="5"/>
      <c r="C20" s="5"/>
      <c r="D20" s="5"/>
    </row>
    <row r="22" spans="1:4" x14ac:dyDescent="0.2">
      <c r="A22" s="3" t="s">
        <v>16</v>
      </c>
    </row>
    <row r="23" spans="1:4" x14ac:dyDescent="0.2">
      <c r="A23" s="3" t="s">
        <v>17</v>
      </c>
    </row>
    <row r="24" spans="1:4" x14ac:dyDescent="0.2">
      <c r="A24" s="3" t="s">
        <v>18</v>
      </c>
    </row>
    <row r="25" spans="1:4" x14ac:dyDescent="0.2">
      <c r="A25" s="3" t="s">
        <v>19</v>
      </c>
    </row>
    <row r="26" spans="1:4" x14ac:dyDescent="0.2">
      <c r="A26" s="3" t="s">
        <v>20</v>
      </c>
    </row>
    <row r="27" spans="1:4" x14ac:dyDescent="0.2">
      <c r="A27" s="3" t="s">
        <v>21</v>
      </c>
    </row>
    <row r="28" spans="1:4" x14ac:dyDescent="0.2">
      <c r="A28" s="3" t="s">
        <v>22</v>
      </c>
    </row>
    <row r="29" spans="1:4" x14ac:dyDescent="0.2">
      <c r="A29" s="3" t="s">
        <v>23</v>
      </c>
    </row>
    <row r="30" spans="1:4" x14ac:dyDescent="0.2">
      <c r="A30" s="3" t="s">
        <v>24</v>
      </c>
    </row>
    <row r="31" spans="1:4" x14ac:dyDescent="0.2">
      <c r="A31" s="3" t="s">
        <v>25</v>
      </c>
    </row>
    <row r="32" spans="1:4" x14ac:dyDescent="0.2">
      <c r="A32" s="3" t="s">
        <v>26</v>
      </c>
    </row>
    <row r="33" spans="1:4" x14ac:dyDescent="0.2">
      <c r="A33" s="4" t="s">
        <v>27</v>
      </c>
      <c r="B33" s="5"/>
      <c r="C33" s="5"/>
      <c r="D33" s="5"/>
    </row>
    <row r="35" spans="1:4" x14ac:dyDescent="0.2">
      <c r="A35" s="3" t="s">
        <v>28</v>
      </c>
    </row>
    <row r="36" spans="1:4" x14ac:dyDescent="0.2">
      <c r="A36" s="3" t="s">
        <v>29</v>
      </c>
    </row>
    <row r="37" spans="1:4" x14ac:dyDescent="0.2">
      <c r="A37" s="3" t="s">
        <v>30</v>
      </c>
    </row>
    <row r="38" spans="1:4" x14ac:dyDescent="0.2">
      <c r="A38" s="3" t="s">
        <v>31</v>
      </c>
    </row>
    <row r="39" spans="1:4" x14ac:dyDescent="0.2">
      <c r="A39" s="3" t="s">
        <v>32</v>
      </c>
    </row>
    <row r="40" spans="1:4" x14ac:dyDescent="0.2">
      <c r="A40" s="3" t="s">
        <v>33</v>
      </c>
    </row>
    <row r="41" spans="1:4" x14ac:dyDescent="0.2">
      <c r="A41" s="3" t="s">
        <v>34</v>
      </c>
    </row>
    <row r="42" spans="1:4" x14ac:dyDescent="0.2">
      <c r="A42" s="3" t="s">
        <v>35</v>
      </c>
    </row>
    <row r="43" spans="1:4" x14ac:dyDescent="0.2">
      <c r="A43" s="3" t="s">
        <v>36</v>
      </c>
    </row>
    <row r="44" spans="1:4" x14ac:dyDescent="0.2">
      <c r="A44" s="3" t="s">
        <v>37</v>
      </c>
    </row>
    <row r="45" spans="1:4" x14ac:dyDescent="0.2">
      <c r="A45" s="3" t="s">
        <v>38</v>
      </c>
    </row>
    <row r="46" spans="1:4" x14ac:dyDescent="0.2">
      <c r="A46" s="4" t="s">
        <v>39</v>
      </c>
      <c r="B46" s="5"/>
      <c r="C46" s="5"/>
      <c r="D46" s="5"/>
    </row>
    <row r="48" spans="1:4" x14ac:dyDescent="0.2">
      <c r="A48" s="3" t="s">
        <v>40</v>
      </c>
    </row>
    <row r="49" spans="1:1" x14ac:dyDescent="0.2">
      <c r="A49" s="3" t="s">
        <v>41</v>
      </c>
    </row>
    <row r="50" spans="1:1" x14ac:dyDescent="0.2">
      <c r="A50" s="3" t="s">
        <v>42</v>
      </c>
    </row>
    <row r="51" spans="1:1" x14ac:dyDescent="0.2">
      <c r="A51" s="3" t="s">
        <v>43</v>
      </c>
    </row>
    <row r="52" spans="1:1" x14ac:dyDescent="0.2">
      <c r="A52" s="3" t="s">
        <v>44</v>
      </c>
    </row>
    <row r="53" spans="1:1" x14ac:dyDescent="0.2">
      <c r="A53" s="3" t="s">
        <v>45</v>
      </c>
    </row>
    <row r="54" spans="1:1" x14ac:dyDescent="0.2">
      <c r="A54" s="3" t="s">
        <v>46</v>
      </c>
    </row>
    <row r="55" spans="1:1" x14ac:dyDescent="0.2">
      <c r="A55" s="3" t="s">
        <v>47</v>
      </c>
    </row>
    <row r="56" spans="1:1" x14ac:dyDescent="0.2">
      <c r="A56" s="3" t="s">
        <v>48</v>
      </c>
    </row>
    <row r="57" spans="1:1" x14ac:dyDescent="0.2">
      <c r="A57" s="3" t="s">
        <v>49</v>
      </c>
    </row>
    <row r="58" spans="1:1" x14ac:dyDescent="0.2">
      <c r="A58" s="3" t="s">
        <v>50</v>
      </c>
    </row>
    <row r="59" spans="1:1" x14ac:dyDescent="0.2">
      <c r="A59" s="3" t="s">
        <v>51</v>
      </c>
    </row>
    <row r="60" spans="1:1" x14ac:dyDescent="0.2">
      <c r="A60" s="3" t="s">
        <v>52</v>
      </c>
    </row>
    <row r="61" spans="1:1" x14ac:dyDescent="0.2">
      <c r="A61" s="3" t="s">
        <v>53</v>
      </c>
    </row>
    <row r="62" spans="1:1" x14ac:dyDescent="0.2">
      <c r="A62" s="3" t="s">
        <v>54</v>
      </c>
    </row>
    <row r="63" spans="1:1" x14ac:dyDescent="0.2">
      <c r="A63" s="3" t="s">
        <v>55</v>
      </c>
    </row>
    <row r="64" spans="1:1" x14ac:dyDescent="0.2">
      <c r="A64" s="3" t="s">
        <v>56</v>
      </c>
    </row>
    <row r="65" spans="1:4" x14ac:dyDescent="0.2">
      <c r="A65" s="4" t="s">
        <v>57</v>
      </c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4" t="s">
        <v>58</v>
      </c>
      <c r="B67" s="5"/>
      <c r="C67" s="5"/>
      <c r="D67" s="5"/>
    </row>
    <row r="69" spans="1:4" ht="13.5" x14ac:dyDescent="0.25">
      <c r="A69" s="13"/>
      <c r="B69" s="13"/>
      <c r="C69" s="13"/>
      <c r="D69" s="13"/>
    </row>
  </sheetData>
  <phoneticPr fontId="6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>
    <tabColor theme="5"/>
  </sheetPr>
  <dimension ref="A1:H691"/>
  <sheetViews>
    <sheetView zoomScale="175" zoomScaleNormal="175" workbookViewId="0">
      <selection activeCell="A8" sqref="A8"/>
    </sheetView>
    <sheetView tabSelected="1" zoomScale="160" zoomScaleNormal="160" workbookViewId="1">
      <selection sqref="A1:XFD7"/>
    </sheetView>
  </sheetViews>
  <sheetFormatPr baseColWidth="10" defaultRowHeight="12.75" x14ac:dyDescent="0.2"/>
  <cols>
    <col min="1" max="1" width="23.42578125" customWidth="1"/>
  </cols>
  <sheetData>
    <row r="1" spans="1:8" ht="30" customHeight="1" x14ac:dyDescent="0.2">
      <c r="A1" s="71" t="s">
        <v>193</v>
      </c>
      <c r="B1" s="71"/>
      <c r="C1" s="71"/>
      <c r="D1" s="71"/>
      <c r="E1" s="71"/>
      <c r="F1" s="71"/>
      <c r="G1" s="71"/>
      <c r="H1" s="71"/>
    </row>
    <row r="2" spans="1:8" ht="30" customHeight="1" x14ac:dyDescent="0.2">
      <c r="A2" s="72" t="s">
        <v>194</v>
      </c>
      <c r="B2" s="72"/>
      <c r="C2" s="72"/>
      <c r="D2" s="72"/>
      <c r="E2" s="72"/>
      <c r="F2" s="72"/>
      <c r="G2" s="72"/>
      <c r="H2" s="72"/>
    </row>
    <row r="4" spans="1:8" ht="8.25" customHeight="1" x14ac:dyDescent="0.2">
      <c r="A4" s="64" t="s">
        <v>195</v>
      </c>
      <c r="B4" s="67" t="s">
        <v>0</v>
      </c>
      <c r="C4" s="67" t="s">
        <v>191</v>
      </c>
      <c r="D4" s="70" t="s">
        <v>188</v>
      </c>
      <c r="E4" s="70"/>
    </row>
    <row r="5" spans="1:8" ht="36" customHeight="1" x14ac:dyDescent="0.2">
      <c r="A5" s="65"/>
      <c r="B5" s="68"/>
      <c r="C5" s="68"/>
      <c r="D5" s="30" t="s">
        <v>170</v>
      </c>
      <c r="E5" s="21" t="s">
        <v>1</v>
      </c>
    </row>
    <row r="6" spans="1:8" ht="15.75" customHeight="1" x14ac:dyDescent="0.2">
      <c r="A6" s="66"/>
      <c r="B6" s="69"/>
      <c r="C6" s="69"/>
      <c r="D6" s="70" t="s">
        <v>181</v>
      </c>
      <c r="E6" s="70"/>
    </row>
    <row r="7" spans="1:8" ht="8.25" customHeight="1" x14ac:dyDescent="0.2">
      <c r="A7" s="51">
        <v>1</v>
      </c>
      <c r="B7" s="52">
        <v>2</v>
      </c>
      <c r="C7" s="52">
        <v>3</v>
      </c>
      <c r="D7" s="50">
        <v>4</v>
      </c>
      <c r="E7" s="50">
        <v>5</v>
      </c>
    </row>
    <row r="8" spans="1:8" ht="8.25" customHeight="1" x14ac:dyDescent="0.2">
      <c r="A8" s="61">
        <v>101</v>
      </c>
      <c r="B8" s="58" t="str">
        <f>'2019_B2_bearbeitet'!B8</f>
        <v xml:space="preserve">Braunschweig,Stadt     </v>
      </c>
      <c r="C8" s="59">
        <v>2019</v>
      </c>
      <c r="D8" s="60">
        <f>'2019_B2_bearbeitet'!H8</f>
        <v>35.468110392182759</v>
      </c>
      <c r="E8" s="60">
        <f>'2019_B2_bearbeitet'!I8</f>
        <v>21.365376997226988</v>
      </c>
    </row>
    <row r="9" spans="1:8" ht="8.25" customHeight="1" x14ac:dyDescent="0.2">
      <c r="A9" s="61">
        <v>102</v>
      </c>
      <c r="B9" s="58" t="str">
        <f>'2019_B2_bearbeitet'!B9</f>
        <v xml:space="preserve">Salzgitter,Stadt       </v>
      </c>
      <c r="C9" s="59">
        <v>2019</v>
      </c>
      <c r="D9" s="60">
        <f>'2019_B2_bearbeitet'!H9</f>
        <v>43.224975860959127</v>
      </c>
      <c r="E9" s="60">
        <f>'2019_B2_bearbeitet'!I9</f>
        <v>30.57611844222723</v>
      </c>
    </row>
    <row r="10" spans="1:8" ht="8.25" customHeight="1" x14ac:dyDescent="0.2">
      <c r="A10" s="61">
        <v>103</v>
      </c>
      <c r="B10" s="58" t="str">
        <f>'2019_B2_bearbeitet'!B10</f>
        <v xml:space="preserve">Wolfsburg,Stadt        </v>
      </c>
      <c r="C10" s="59">
        <v>2019</v>
      </c>
      <c r="D10" s="60">
        <f>'2019_B2_bearbeitet'!H10</f>
        <v>40.376879102265512</v>
      </c>
      <c r="E10" s="60">
        <f>'2019_B2_bearbeitet'!I10</f>
        <v>27.800127037899642</v>
      </c>
    </row>
    <row r="11" spans="1:8" ht="8.25" customHeight="1" x14ac:dyDescent="0.2">
      <c r="A11" s="61">
        <v>151</v>
      </c>
      <c r="B11" s="58" t="str">
        <f>'2019_B2_bearbeitet'!B11</f>
        <v xml:space="preserve">Gifhorn                </v>
      </c>
      <c r="C11" s="59">
        <v>2019</v>
      </c>
      <c r="D11" s="60">
        <f>'2019_B2_bearbeitet'!H11</f>
        <v>17.785784474287585</v>
      </c>
      <c r="E11" s="60">
        <f>'2019_B2_bearbeitet'!I11</f>
        <v>8.7946282345234188</v>
      </c>
    </row>
    <row r="12" spans="1:8" ht="8.25" customHeight="1" x14ac:dyDescent="0.2">
      <c r="A12" s="61">
        <v>153</v>
      </c>
      <c r="B12" s="58" t="str">
        <f>'2019_B2_bearbeitet'!B12</f>
        <v xml:space="preserve">Goslar                 </v>
      </c>
      <c r="C12" s="59">
        <v>2019</v>
      </c>
      <c r="D12" s="60">
        <f>'2019_B2_bearbeitet'!H12</f>
        <v>21.960553429496617</v>
      </c>
      <c r="E12" s="60">
        <f>'2019_B2_bearbeitet'!I12</f>
        <v>14.718869590815425</v>
      </c>
    </row>
    <row r="13" spans="1:8" ht="8.25" customHeight="1" x14ac:dyDescent="0.2">
      <c r="A13" s="61">
        <v>154</v>
      </c>
      <c r="B13" s="58" t="str">
        <f>'2019_B2_bearbeitet'!B13</f>
        <v xml:space="preserve">Helmstedt              </v>
      </c>
      <c r="C13" s="59">
        <v>2019</v>
      </c>
      <c r="D13" s="60">
        <f>'2019_B2_bearbeitet'!H13</f>
        <v>12.974340440910733</v>
      </c>
      <c r="E13" s="60">
        <f>'2019_B2_bearbeitet'!I13</f>
        <v>7.7701481749186838</v>
      </c>
    </row>
    <row r="14" spans="1:8" ht="8.25" customHeight="1" x14ac:dyDescent="0.2">
      <c r="A14" s="61">
        <v>155</v>
      </c>
      <c r="B14" s="58" t="str">
        <f>'2019_B2_bearbeitet'!B14</f>
        <v xml:space="preserve">Northeim               </v>
      </c>
      <c r="C14" s="59">
        <v>2019</v>
      </c>
      <c r="D14" s="60">
        <f>'2019_B2_bearbeitet'!H14</f>
        <v>21.944739638682254</v>
      </c>
      <c r="E14" s="60">
        <f>'2019_B2_bearbeitet'!I14</f>
        <v>13.682252922422954</v>
      </c>
    </row>
    <row r="15" spans="1:8" ht="8.25" customHeight="1" x14ac:dyDescent="0.2">
      <c r="A15" s="61">
        <v>157</v>
      </c>
      <c r="B15" s="58" t="str">
        <f>'2019_B2_bearbeitet'!B15</f>
        <v xml:space="preserve">Peine                  </v>
      </c>
      <c r="C15" s="59">
        <v>2019</v>
      </c>
      <c r="D15" s="60">
        <f>'2019_B2_bearbeitet'!H15</f>
        <v>24.062153163152054</v>
      </c>
      <c r="E15" s="60">
        <f>'2019_B2_bearbeitet'!I15</f>
        <v>11.542730299667037</v>
      </c>
    </row>
    <row r="16" spans="1:8" ht="8.25" customHeight="1" x14ac:dyDescent="0.2">
      <c r="A16" s="61">
        <v>158</v>
      </c>
      <c r="B16" s="58" t="str">
        <f>'2019_B2_bearbeitet'!B16</f>
        <v xml:space="preserve">Wolfenbüttel           </v>
      </c>
      <c r="C16" s="59">
        <v>2019</v>
      </c>
      <c r="D16" s="60">
        <f>'2019_B2_bearbeitet'!H16</f>
        <v>18.227915665866025</v>
      </c>
      <c r="E16" s="60">
        <f>'2019_B2_bearbeitet'!I16</f>
        <v>10.328262610088071</v>
      </c>
    </row>
    <row r="17" spans="1:5" ht="8.25" customHeight="1" x14ac:dyDescent="0.2">
      <c r="A17" s="61">
        <v>159016</v>
      </c>
      <c r="B17" s="58" t="str">
        <f>'2019_B2_bearbeitet'!B17</f>
        <v xml:space="preserve">Göttingen, Stadt       </v>
      </c>
      <c r="C17" s="59">
        <v>2019</v>
      </c>
      <c r="D17" s="60">
        <f>'2019_B2_bearbeitet'!H17</f>
        <v>38.809402146142055</v>
      </c>
      <c r="E17" s="60">
        <f>'2019_B2_bearbeitet'!I17</f>
        <v>29.024016351558508</v>
      </c>
    </row>
    <row r="18" spans="1:5" ht="8.25" customHeight="1" x14ac:dyDescent="0.2">
      <c r="A18" s="61">
        <v>159</v>
      </c>
      <c r="B18" s="58" t="str">
        <f>'2019_B2_bearbeitet'!B18</f>
        <v xml:space="preserve">Göttingen              </v>
      </c>
      <c r="C18" s="59">
        <v>2019</v>
      </c>
      <c r="D18" s="60">
        <f>'2019_B2_bearbeitet'!H18</f>
        <v>26.596289843189503</v>
      </c>
      <c r="E18" s="60">
        <f>'2019_B2_bearbeitet'!I18</f>
        <v>18.602029312288611</v>
      </c>
    </row>
    <row r="19" spans="1:5" ht="8.25" customHeight="1" x14ac:dyDescent="0.2">
      <c r="A19" s="57">
        <v>159999</v>
      </c>
      <c r="B19" s="58" t="str">
        <f>'2019_B2_bearbeitet'!B19</f>
        <v>Göttinge, Umland</v>
      </c>
      <c r="C19" s="59">
        <v>2019</v>
      </c>
      <c r="D19" s="60">
        <f>'2019_B2_bearbeitet'!H19</f>
        <v>18.415197672428548</v>
      </c>
      <c r="E19" s="60">
        <f>'2019_B2_bearbeitet'!I19</f>
        <v>11.620742769125449</v>
      </c>
    </row>
    <row r="20" spans="1:5" ht="8.25" customHeight="1" x14ac:dyDescent="0.2">
      <c r="A20" s="61">
        <v>1</v>
      </c>
      <c r="B20" s="58" t="str">
        <f>'2019_B2_bearbeitet'!B20</f>
        <v xml:space="preserve">Braunschweig           </v>
      </c>
      <c r="C20" s="59">
        <v>2019</v>
      </c>
      <c r="D20" s="60">
        <f>'2019_B2_bearbeitet'!H20</f>
        <v>26.928366298588358</v>
      </c>
      <c r="E20" s="60">
        <f>'2019_B2_bearbeitet'!I20</f>
        <v>16.927557335274845</v>
      </c>
    </row>
    <row r="21" spans="1:5" ht="8.25" customHeight="1" x14ac:dyDescent="0.2">
      <c r="A21" s="61">
        <v>241</v>
      </c>
      <c r="B21" s="58" t="str">
        <f>'2019_B2_bearbeitet'!B21</f>
        <v xml:space="preserve">Region Hannover        </v>
      </c>
      <c r="C21" s="59">
        <v>2019</v>
      </c>
      <c r="D21" s="60">
        <f>'2019_B2_bearbeitet'!H21</f>
        <v>38.217734399335477</v>
      </c>
      <c r="E21" s="60">
        <f>'2019_B2_bearbeitet'!I21</f>
        <v>24.888381268819437</v>
      </c>
    </row>
    <row r="22" spans="1:5" ht="8.25" customHeight="1" x14ac:dyDescent="0.2">
      <c r="A22" s="61">
        <v>241001</v>
      </c>
      <c r="B22" s="58" t="str">
        <f>'2019_B2_bearbeitet'!B22</f>
        <v xml:space="preserve">Hannover,Landeshauptst </v>
      </c>
      <c r="C22" s="59">
        <v>2019</v>
      </c>
      <c r="D22" s="60">
        <f>'2019_B2_bearbeitet'!H22</f>
        <v>47.572815533980581</v>
      </c>
      <c r="E22" s="60">
        <f>'2019_B2_bearbeitet'!I22</f>
        <v>31.988904299583908</v>
      </c>
    </row>
    <row r="23" spans="1:5" ht="8.25" customHeight="1" x14ac:dyDescent="0.2">
      <c r="A23" s="57">
        <v>241999</v>
      </c>
      <c r="B23" s="58" t="str">
        <f>'2019_B2_bearbeitet'!B23</f>
        <v>Hannover, Umland</v>
      </c>
      <c r="C23" s="59">
        <v>2019</v>
      </c>
      <c r="D23" s="60">
        <f>'2019_B2_bearbeitet'!H23</f>
        <v>29.991706912532319</v>
      </c>
      <c r="E23" s="60">
        <f>'2019_B2_bearbeitet'!I23</f>
        <v>18.644811942045951</v>
      </c>
    </row>
    <row r="24" spans="1:5" ht="8.25" customHeight="1" x14ac:dyDescent="0.2">
      <c r="A24" s="61">
        <v>251</v>
      </c>
      <c r="B24" s="58" t="str">
        <f>'2019_B2_bearbeitet'!B24</f>
        <v xml:space="preserve">Diepholz               </v>
      </c>
      <c r="C24" s="59">
        <v>2019</v>
      </c>
      <c r="D24" s="60">
        <f>'2019_B2_bearbeitet'!H24</f>
        <v>22.862562007586813</v>
      </c>
      <c r="E24" s="60">
        <f>'2019_B2_bearbeitet'!I24</f>
        <v>17.070323898453456</v>
      </c>
    </row>
    <row r="25" spans="1:5" ht="8.25" customHeight="1" x14ac:dyDescent="0.2">
      <c r="A25" s="61">
        <v>252</v>
      </c>
      <c r="B25" s="58" t="str">
        <f>'2019_B2_bearbeitet'!B25</f>
        <v xml:space="preserve">Hameln-Pyrmont         </v>
      </c>
      <c r="C25" s="59">
        <v>2019</v>
      </c>
      <c r="D25" s="60">
        <f>'2019_B2_bearbeitet'!H25</f>
        <v>30.973451327433626</v>
      </c>
      <c r="E25" s="60">
        <f>'2019_B2_bearbeitet'!I25</f>
        <v>19.786702972543679</v>
      </c>
    </row>
    <row r="26" spans="1:5" ht="8.25" customHeight="1" x14ac:dyDescent="0.2">
      <c r="A26" s="61">
        <v>254</v>
      </c>
      <c r="B26" s="58" t="str">
        <f>'2019_B2_bearbeitet'!B26</f>
        <v xml:space="preserve">Hildesheim             </v>
      </c>
      <c r="C26" s="59">
        <v>2019</v>
      </c>
      <c r="D26" s="60">
        <f>'2019_B2_bearbeitet'!H26</f>
        <v>27.060975609756099</v>
      </c>
      <c r="E26" s="60">
        <f>'2019_B2_bearbeitet'!I26</f>
        <v>18.365853658536587</v>
      </c>
    </row>
    <row r="27" spans="1:5" ht="8.25" customHeight="1" x14ac:dyDescent="0.2">
      <c r="A27" s="61">
        <v>254021</v>
      </c>
      <c r="B27" s="58" t="str">
        <f>'2019_B2_bearbeitet'!B27</f>
        <v xml:space="preserve">Hildesheim,Stadt       </v>
      </c>
      <c r="C27" s="59">
        <v>2019</v>
      </c>
      <c r="D27" s="60">
        <f>'2019_B2_bearbeitet'!H27</f>
        <v>42.23623092236231</v>
      </c>
      <c r="E27" s="60">
        <f>'2019_B2_bearbeitet'!I27</f>
        <v>30.391506303915062</v>
      </c>
    </row>
    <row r="28" spans="1:5" ht="8.25" customHeight="1" x14ac:dyDescent="0.2">
      <c r="A28" s="57">
        <v>254999</v>
      </c>
      <c r="B28" s="58" t="str">
        <f>'2019_B2_bearbeitet'!B28</f>
        <v>Hildesheim, Umland</v>
      </c>
      <c r="C28" s="59">
        <v>2019</v>
      </c>
      <c r="D28" s="60">
        <f>'2019_B2_bearbeitet'!H28</f>
        <v>18.241419205553413</v>
      </c>
      <c r="E28" s="60">
        <f>'2019_B2_bearbeitet'!I28</f>
        <v>11.37678364828384</v>
      </c>
    </row>
    <row r="29" spans="1:5" ht="8.25" customHeight="1" x14ac:dyDescent="0.2">
      <c r="A29" s="61">
        <v>255</v>
      </c>
      <c r="B29" s="58" t="str">
        <f>'2019_B2_bearbeitet'!B29</f>
        <v xml:space="preserve">Holzminden             </v>
      </c>
      <c r="C29" s="59">
        <v>2019</v>
      </c>
      <c r="D29" s="60">
        <f>'2019_B2_bearbeitet'!H29</f>
        <v>24.443293630243399</v>
      </c>
      <c r="E29" s="60">
        <f>'2019_B2_bearbeitet'!I29</f>
        <v>14.396685655100985</v>
      </c>
    </row>
    <row r="30" spans="1:5" ht="8.25" customHeight="1" x14ac:dyDescent="0.2">
      <c r="A30" s="61">
        <v>256</v>
      </c>
      <c r="B30" s="58" t="str">
        <f>'2019_B2_bearbeitet'!B30</f>
        <v xml:space="preserve">Nienburg (Weser)       </v>
      </c>
      <c r="C30" s="59">
        <v>2019</v>
      </c>
      <c r="D30" s="60">
        <f>'2019_B2_bearbeitet'!H30</f>
        <v>20.423444358378518</v>
      </c>
      <c r="E30" s="60">
        <f>'2019_B2_bearbeitet'!I30</f>
        <v>12.393493415956623</v>
      </c>
    </row>
    <row r="31" spans="1:5" ht="8.25" customHeight="1" x14ac:dyDescent="0.2">
      <c r="A31" s="61">
        <v>257</v>
      </c>
      <c r="B31" s="58" t="str">
        <f>'2019_B2_bearbeitet'!B31</f>
        <v xml:space="preserve">Schaumburg             </v>
      </c>
      <c r="C31" s="59">
        <v>2019</v>
      </c>
      <c r="D31" s="60">
        <f>'2019_B2_bearbeitet'!H31</f>
        <v>28.337696335078533</v>
      </c>
      <c r="E31" s="60">
        <f>'2019_B2_bearbeitet'!I31</f>
        <v>19.764397905759161</v>
      </c>
    </row>
    <row r="32" spans="1:5" ht="8.25" customHeight="1" x14ac:dyDescent="0.2">
      <c r="A32" s="61">
        <v>2</v>
      </c>
      <c r="B32" s="58" t="str">
        <f>'2019_B2_bearbeitet'!B32</f>
        <v xml:space="preserve">Hannover               </v>
      </c>
      <c r="C32" s="59">
        <v>2019</v>
      </c>
      <c r="D32" s="60">
        <f>'2019_B2_bearbeitet'!H32</f>
        <v>32.814122533748701</v>
      </c>
      <c r="E32" s="60">
        <f>'2019_B2_bearbeitet'!I32</f>
        <v>21.645971362964914</v>
      </c>
    </row>
    <row r="33" spans="1:5" ht="8.25" customHeight="1" x14ac:dyDescent="0.2">
      <c r="A33" s="61">
        <v>351</v>
      </c>
      <c r="B33" s="58" t="str">
        <f>'2019_B2_bearbeitet'!B33</f>
        <v xml:space="preserve">Celle                  </v>
      </c>
      <c r="C33" s="59">
        <v>2019</v>
      </c>
      <c r="D33" s="60">
        <f>'2019_B2_bearbeitet'!H33</f>
        <v>20.274020117932707</v>
      </c>
      <c r="E33" s="60">
        <f>'2019_B2_bearbeitet'!I33</f>
        <v>11.29032258064516</v>
      </c>
    </row>
    <row r="34" spans="1:5" ht="8.25" customHeight="1" x14ac:dyDescent="0.2">
      <c r="A34" s="61">
        <v>352</v>
      </c>
      <c r="B34" s="58" t="str">
        <f>'2019_B2_bearbeitet'!B34</f>
        <v xml:space="preserve">Cuxhaven               </v>
      </c>
      <c r="C34" s="59">
        <v>2019</v>
      </c>
      <c r="D34" s="60">
        <f>'2019_B2_bearbeitet'!H34</f>
        <v>16.818625854770435</v>
      </c>
      <c r="E34" s="60">
        <f>'2019_B2_bearbeitet'!I34</f>
        <v>9.9804623901009446</v>
      </c>
    </row>
    <row r="35" spans="1:5" ht="8.25" customHeight="1" x14ac:dyDescent="0.2">
      <c r="A35" s="61">
        <v>353</v>
      </c>
      <c r="B35" s="58" t="str">
        <f>'2019_B2_bearbeitet'!B35</f>
        <v xml:space="preserve">Harburg                </v>
      </c>
      <c r="C35" s="59">
        <v>2019</v>
      </c>
      <c r="D35" s="60">
        <f>'2019_B2_bearbeitet'!H35</f>
        <v>20.996559760292975</v>
      </c>
      <c r="E35" s="60">
        <f>'2019_B2_bearbeitet'!I35</f>
        <v>11.563644434579958</v>
      </c>
    </row>
    <row r="36" spans="1:5" ht="8.25" customHeight="1" x14ac:dyDescent="0.2">
      <c r="A36" s="61">
        <v>354</v>
      </c>
      <c r="B36" s="58" t="str">
        <f>'2019_B2_bearbeitet'!B36</f>
        <v xml:space="preserve">Lüchow-Dannenberg      </v>
      </c>
      <c r="C36" s="59">
        <v>2019</v>
      </c>
      <c r="D36" s="60">
        <f>'2019_B2_bearbeitet'!H36</f>
        <v>13.086232980332829</v>
      </c>
      <c r="E36" s="60">
        <f>'2019_B2_bearbeitet'!I36</f>
        <v>9.9092284417549159</v>
      </c>
    </row>
    <row r="37" spans="1:5" ht="8.25" customHeight="1" x14ac:dyDescent="0.2">
      <c r="A37" s="61">
        <v>355</v>
      </c>
      <c r="B37" s="58" t="str">
        <f>'2019_B2_bearbeitet'!B37</f>
        <v xml:space="preserve">Lüneburg               </v>
      </c>
      <c r="C37" s="59">
        <v>2019</v>
      </c>
      <c r="D37" s="60">
        <f>'2019_B2_bearbeitet'!H37</f>
        <v>20.735078874613759</v>
      </c>
      <c r="E37" s="60">
        <f>'2019_B2_bearbeitet'!I37</f>
        <v>12.441047324768254</v>
      </c>
    </row>
    <row r="38" spans="1:5" ht="8.25" customHeight="1" x14ac:dyDescent="0.2">
      <c r="A38" s="61">
        <v>356</v>
      </c>
      <c r="B38" s="58" t="str">
        <f>'2019_B2_bearbeitet'!B38</f>
        <v xml:space="preserve">Osterholz              </v>
      </c>
      <c r="C38" s="59">
        <v>2019</v>
      </c>
      <c r="D38" s="60">
        <f>'2019_B2_bearbeitet'!H38</f>
        <v>19.189765458422176</v>
      </c>
      <c r="E38" s="60">
        <f>'2019_B2_bearbeitet'!I38</f>
        <v>11.3272921108742</v>
      </c>
    </row>
    <row r="39" spans="1:5" ht="8.25" customHeight="1" x14ac:dyDescent="0.2">
      <c r="A39" s="61">
        <v>357</v>
      </c>
      <c r="B39" s="58" t="str">
        <f>'2019_B2_bearbeitet'!B39</f>
        <v xml:space="preserve">Rotenburg (Wümme)      </v>
      </c>
      <c r="C39" s="59">
        <v>2019</v>
      </c>
      <c r="D39" s="60">
        <f>'2019_B2_bearbeitet'!H39</f>
        <v>18.410041841004183</v>
      </c>
      <c r="E39" s="60">
        <f>'2019_B2_bearbeitet'!I39</f>
        <v>10.44032675831839</v>
      </c>
    </row>
    <row r="40" spans="1:5" ht="8.25" customHeight="1" x14ac:dyDescent="0.2">
      <c r="A40" s="61">
        <v>358</v>
      </c>
      <c r="B40" s="58" t="str">
        <f>'2019_B2_bearbeitet'!B40</f>
        <v xml:space="preserve">Heidekreis             </v>
      </c>
      <c r="C40" s="59">
        <v>2019</v>
      </c>
      <c r="D40" s="60">
        <f>'2019_B2_bearbeitet'!H40</f>
        <v>21.150672011318086</v>
      </c>
      <c r="E40" s="60">
        <f>'2019_B2_bearbeitet'!I40</f>
        <v>13.204432916764913</v>
      </c>
    </row>
    <row r="41" spans="1:5" ht="8.25" customHeight="1" x14ac:dyDescent="0.2">
      <c r="A41" s="61">
        <v>359</v>
      </c>
      <c r="B41" s="58" t="str">
        <f>'2019_B2_bearbeitet'!B41</f>
        <v xml:space="preserve">Stade                  </v>
      </c>
      <c r="C41" s="59">
        <v>2019</v>
      </c>
      <c r="D41" s="60">
        <f>'2019_B2_bearbeitet'!H41</f>
        <v>18.998931786967802</v>
      </c>
      <c r="E41" s="60">
        <f>'2019_B2_bearbeitet'!I41</f>
        <v>10.514268274072943</v>
      </c>
    </row>
    <row r="42" spans="1:5" ht="8.25" customHeight="1" x14ac:dyDescent="0.2">
      <c r="A42" s="61">
        <v>360</v>
      </c>
      <c r="B42" s="58" t="str">
        <f>'2019_B2_bearbeitet'!B42</f>
        <v xml:space="preserve">Uelzen                 </v>
      </c>
      <c r="C42" s="59">
        <v>2019</v>
      </c>
      <c r="D42" s="60">
        <f>'2019_B2_bearbeitet'!H42</f>
        <v>20.414802765351769</v>
      </c>
      <c r="E42" s="60">
        <f>'2019_B2_bearbeitet'!I42</f>
        <v>9.3127287515250092</v>
      </c>
    </row>
    <row r="43" spans="1:5" ht="8.25" customHeight="1" x14ac:dyDescent="0.2">
      <c r="A43" s="61">
        <v>361</v>
      </c>
      <c r="B43" s="58" t="str">
        <f>'2019_B2_bearbeitet'!B43</f>
        <v xml:space="preserve">Verden                 </v>
      </c>
      <c r="C43" s="59">
        <v>2019</v>
      </c>
      <c r="D43" s="60">
        <f>'2019_B2_bearbeitet'!H43</f>
        <v>23.76595744680851</v>
      </c>
      <c r="E43" s="60">
        <f>'2019_B2_bearbeitet'!I43</f>
        <v>13.957446808510637</v>
      </c>
    </row>
    <row r="44" spans="1:5" ht="8.25" customHeight="1" x14ac:dyDescent="0.2">
      <c r="A44" s="61">
        <v>3</v>
      </c>
      <c r="B44" s="58" t="str">
        <f>'2019_B2_bearbeitet'!B44</f>
        <v xml:space="preserve">Lüneburg               </v>
      </c>
      <c r="C44" s="59">
        <v>2019</v>
      </c>
      <c r="D44" s="60">
        <f>'2019_B2_bearbeitet'!H44</f>
        <v>19.862466886816417</v>
      </c>
      <c r="E44" s="60">
        <f>'2019_B2_bearbeitet'!I44</f>
        <v>11.403636099720579</v>
      </c>
    </row>
    <row r="45" spans="1:5" ht="8.25" customHeight="1" x14ac:dyDescent="0.2">
      <c r="A45" s="61">
        <v>401</v>
      </c>
      <c r="B45" s="58" t="str">
        <f>'2019_B2_bearbeitet'!B45</f>
        <v xml:space="preserve">Delmenhorst,Stadt      </v>
      </c>
      <c r="C45" s="59">
        <v>2019</v>
      </c>
      <c r="D45" s="60">
        <f>'2019_B2_bearbeitet'!H45</f>
        <v>43.372319688109165</v>
      </c>
      <c r="E45" s="60">
        <f>'2019_B2_bearbeitet'!I45</f>
        <v>30.50682261208577</v>
      </c>
    </row>
    <row r="46" spans="1:5" ht="8.25" customHeight="1" x14ac:dyDescent="0.2">
      <c r="A46" s="61">
        <v>402</v>
      </c>
      <c r="B46" s="58" t="str">
        <f>'2019_B2_bearbeitet'!B46</f>
        <v xml:space="preserve">Emden,Stadt            </v>
      </c>
      <c r="C46" s="59">
        <v>2019</v>
      </c>
      <c r="D46" s="60">
        <f>'2019_B2_bearbeitet'!H46</f>
        <v>27.135348226018397</v>
      </c>
      <c r="E46" s="60">
        <f>'2019_B2_bearbeitet'!I46</f>
        <v>19.185282522996058</v>
      </c>
    </row>
    <row r="47" spans="1:5" ht="8.25" customHeight="1" x14ac:dyDescent="0.2">
      <c r="A47" s="61">
        <v>403</v>
      </c>
      <c r="B47" s="58" t="str">
        <f>'2019_B2_bearbeitet'!B47</f>
        <v xml:space="preserve">Oldenburg(Oldb),Stadt  </v>
      </c>
      <c r="C47" s="59">
        <v>2019</v>
      </c>
      <c r="D47" s="60">
        <f>'2019_B2_bearbeitet'!H47</f>
        <v>28.374402353806548</v>
      </c>
      <c r="E47" s="60">
        <f>'2019_B2_bearbeitet'!I47</f>
        <v>19.713129827142332</v>
      </c>
    </row>
    <row r="48" spans="1:5" ht="8.25" customHeight="1" x14ac:dyDescent="0.2">
      <c r="A48" s="61">
        <v>404</v>
      </c>
      <c r="B48" s="58" t="str">
        <f>'2019_B2_bearbeitet'!B48</f>
        <v xml:space="preserve">Osnabrück,Stadt        </v>
      </c>
      <c r="C48" s="59">
        <v>2019</v>
      </c>
      <c r="D48" s="60">
        <f>'2019_B2_bearbeitet'!H48</f>
        <v>35.875424236374528</v>
      </c>
      <c r="E48" s="60">
        <f>'2019_B2_bearbeitet'!I48</f>
        <v>27.370732681173887</v>
      </c>
    </row>
    <row r="49" spans="1:5" ht="8.25" customHeight="1" x14ac:dyDescent="0.2">
      <c r="A49" s="61">
        <v>405</v>
      </c>
      <c r="B49" s="58" t="str">
        <f>'2019_B2_bearbeitet'!B49</f>
        <v xml:space="preserve">Wilhelmshaven,Stadt    </v>
      </c>
      <c r="C49" s="59">
        <v>2019</v>
      </c>
      <c r="D49" s="60">
        <f>'2019_B2_bearbeitet'!H49</f>
        <v>25.216450216450216</v>
      </c>
      <c r="E49" s="60">
        <f>'2019_B2_bearbeitet'!I49</f>
        <v>13.257575757575758</v>
      </c>
    </row>
    <row r="50" spans="1:5" ht="8.25" customHeight="1" x14ac:dyDescent="0.2">
      <c r="A50" s="61">
        <v>451</v>
      </c>
      <c r="B50" s="58" t="str">
        <f>'2019_B2_bearbeitet'!B50</f>
        <v xml:space="preserve">Ammerland              </v>
      </c>
      <c r="C50" s="59">
        <v>2019</v>
      </c>
      <c r="D50" s="60">
        <f>'2019_B2_bearbeitet'!H50</f>
        <v>18.667013798489975</v>
      </c>
      <c r="E50" s="60">
        <f>'2019_B2_bearbeitet'!I50</f>
        <v>12.054152564436345</v>
      </c>
    </row>
    <row r="51" spans="1:5" ht="8.25" customHeight="1" x14ac:dyDescent="0.2">
      <c r="A51" s="61">
        <v>452</v>
      </c>
      <c r="B51" s="58" t="str">
        <f>'2019_B2_bearbeitet'!B51</f>
        <v xml:space="preserve">Aurich                 </v>
      </c>
      <c r="C51" s="59">
        <v>2019</v>
      </c>
      <c r="D51" s="60">
        <f>'2019_B2_bearbeitet'!H51</f>
        <v>14.398385913426266</v>
      </c>
      <c r="E51" s="60">
        <f>'2019_B2_bearbeitet'!I51</f>
        <v>8.7490829053558326</v>
      </c>
    </row>
    <row r="52" spans="1:5" ht="8.25" customHeight="1" x14ac:dyDescent="0.2">
      <c r="A52" s="61">
        <v>453</v>
      </c>
      <c r="B52" s="58" t="str">
        <f>'2019_B2_bearbeitet'!B52</f>
        <v xml:space="preserve">Cloppenburg            </v>
      </c>
      <c r="C52" s="59">
        <v>2019</v>
      </c>
      <c r="D52" s="60">
        <f>'2019_B2_bearbeitet'!H52</f>
        <v>22.363513055272975</v>
      </c>
      <c r="E52" s="60">
        <f>'2019_B2_bearbeitet'!I52</f>
        <v>13.089182773821634</v>
      </c>
    </row>
    <row r="53" spans="1:5" ht="8.25" customHeight="1" x14ac:dyDescent="0.2">
      <c r="A53" s="61">
        <v>454</v>
      </c>
      <c r="B53" s="58" t="str">
        <f>'2019_B2_bearbeitet'!B53</f>
        <v xml:space="preserve">Emsland                </v>
      </c>
      <c r="C53" s="59">
        <v>2019</v>
      </c>
      <c r="D53" s="60">
        <f>'2019_B2_bearbeitet'!H53</f>
        <v>21.702993808837249</v>
      </c>
      <c r="E53" s="60">
        <f>'2019_B2_bearbeitet'!I53</f>
        <v>14.070053430582648</v>
      </c>
    </row>
    <row r="54" spans="1:5" ht="8.25" customHeight="1" x14ac:dyDescent="0.2">
      <c r="A54" s="61">
        <v>455</v>
      </c>
      <c r="B54" s="58" t="str">
        <f>'2019_B2_bearbeitet'!B54</f>
        <v xml:space="preserve">Friesland              </v>
      </c>
      <c r="C54" s="59">
        <v>2019</v>
      </c>
      <c r="D54" s="60">
        <f>'2019_B2_bearbeitet'!H54</f>
        <v>10.185799601857996</v>
      </c>
      <c r="E54" s="60">
        <f>'2019_B2_bearbeitet'!I54</f>
        <v>4.5786330457863302</v>
      </c>
    </row>
    <row r="55" spans="1:5" ht="8.25" customHeight="1" x14ac:dyDescent="0.2">
      <c r="A55" s="61">
        <v>456</v>
      </c>
      <c r="B55" s="58" t="str">
        <f>'2019_B2_bearbeitet'!B55</f>
        <v xml:space="preserve">Grafschaft Bentheim    </v>
      </c>
      <c r="C55" s="59">
        <v>2019</v>
      </c>
      <c r="D55" s="60">
        <f>'2019_B2_bearbeitet'!H55</f>
        <v>28.427507665352607</v>
      </c>
      <c r="E55" s="60">
        <f>'2019_B2_bearbeitet'!I55</f>
        <v>18.57205431449847</v>
      </c>
    </row>
    <row r="56" spans="1:5" ht="8.25" customHeight="1" x14ac:dyDescent="0.2">
      <c r="A56" s="61">
        <v>457</v>
      </c>
      <c r="B56" s="58" t="str">
        <f>'2019_B2_bearbeitet'!B56</f>
        <v xml:space="preserve">Leer                   </v>
      </c>
      <c r="C56" s="59">
        <v>2019</v>
      </c>
      <c r="D56" s="60">
        <f>'2019_B2_bearbeitet'!H56</f>
        <v>16.848763657274297</v>
      </c>
      <c r="E56" s="60">
        <f>'2019_B2_bearbeitet'!I56</f>
        <v>10.178263369752731</v>
      </c>
    </row>
    <row r="57" spans="1:5" ht="8.25" customHeight="1" x14ac:dyDescent="0.2">
      <c r="A57" s="61">
        <v>458</v>
      </c>
      <c r="B57" s="58" t="str">
        <f>'2019_B2_bearbeitet'!B57</f>
        <v xml:space="preserve">Oldenburg              </v>
      </c>
      <c r="C57" s="59">
        <v>2019</v>
      </c>
      <c r="D57" s="60">
        <f>'2019_B2_bearbeitet'!H57</f>
        <v>14.768856447688563</v>
      </c>
      <c r="E57" s="60">
        <f>'2019_B2_bearbeitet'!I57</f>
        <v>10.997566909975669</v>
      </c>
    </row>
    <row r="58" spans="1:5" ht="8.25" customHeight="1" x14ac:dyDescent="0.2">
      <c r="A58" s="61">
        <v>459</v>
      </c>
      <c r="B58" s="58" t="str">
        <f>'2019_B2_bearbeitet'!B58</f>
        <v xml:space="preserve">Osnabrück              </v>
      </c>
      <c r="C58" s="59">
        <v>2019</v>
      </c>
      <c r="D58" s="60">
        <f>'2019_B2_bearbeitet'!H58</f>
        <v>20.672993960310613</v>
      </c>
      <c r="E58" s="60">
        <f>'2019_B2_bearbeitet'!I58</f>
        <v>12.260569456427955</v>
      </c>
    </row>
    <row r="59" spans="1:5" ht="8.25" customHeight="1" x14ac:dyDescent="0.2">
      <c r="A59" s="61">
        <v>460</v>
      </c>
      <c r="B59" s="58" t="str">
        <f>'2019_B2_bearbeitet'!B59</f>
        <v xml:space="preserve">Vechta                 </v>
      </c>
      <c r="C59" s="59">
        <v>2019</v>
      </c>
      <c r="D59" s="60">
        <f>'2019_B2_bearbeitet'!H59</f>
        <v>23.049972340033193</v>
      </c>
      <c r="E59" s="60">
        <f>'2019_B2_bearbeitet'!I59</f>
        <v>14.973262032085561</v>
      </c>
    </row>
    <row r="60" spans="1:5" ht="8.25" customHeight="1" x14ac:dyDescent="0.2">
      <c r="A60" s="61">
        <v>461</v>
      </c>
      <c r="B60" s="58" t="str">
        <f>'2019_B2_bearbeitet'!B60</f>
        <v xml:space="preserve">Wesermarsch            </v>
      </c>
      <c r="C60" s="59">
        <v>2019</v>
      </c>
      <c r="D60" s="60">
        <f>'2019_B2_bearbeitet'!H60</f>
        <v>22.897019992455679</v>
      </c>
      <c r="E60" s="60">
        <f>'2019_B2_bearbeitet'!I60</f>
        <v>15.390418709920784</v>
      </c>
    </row>
    <row r="61" spans="1:5" ht="8.25" customHeight="1" x14ac:dyDescent="0.2">
      <c r="A61" s="61">
        <v>462</v>
      </c>
      <c r="B61" s="58" t="str">
        <f>'2019_B2_bearbeitet'!B61</f>
        <v xml:space="preserve">Wittmund               </v>
      </c>
      <c r="C61" s="59">
        <v>2019</v>
      </c>
      <c r="D61" s="60">
        <f>'2019_B2_bearbeitet'!H61</f>
        <v>9.3548387096774199</v>
      </c>
      <c r="E61" s="60">
        <f>'2019_B2_bearbeitet'!I61</f>
        <v>4.709677419354839</v>
      </c>
    </row>
    <row r="62" spans="1:5" ht="8.25" customHeight="1" x14ac:dyDescent="0.2">
      <c r="A62" s="61">
        <v>4</v>
      </c>
      <c r="B62" s="58" t="str">
        <f>'2019_B2_bearbeitet'!B62</f>
        <v xml:space="preserve">Weser-Ems              </v>
      </c>
      <c r="C62" s="59">
        <v>2019</v>
      </c>
      <c r="D62" s="60">
        <f>'2019_B2_bearbeitet'!H62</f>
        <v>22.202736748505654</v>
      </c>
      <c r="E62" s="60">
        <f>'2019_B2_bearbeitet'!I62</f>
        <v>14.400039519834015</v>
      </c>
    </row>
    <row r="63" spans="1:5" ht="8.25" customHeight="1" x14ac:dyDescent="0.2">
      <c r="A63" s="57">
        <v>0</v>
      </c>
      <c r="B63" s="58" t="str">
        <f>'2019_B2_bearbeitet'!B63</f>
        <v>Niedersachsen</v>
      </c>
      <c r="C63" s="59">
        <v>2019</v>
      </c>
      <c r="D63" s="60">
        <f>'2019_B2_bearbeitet'!H63</f>
        <v>25.472519249325536</v>
      </c>
      <c r="E63" s="60">
        <f>'2019_B2_bearbeitet'!I63</f>
        <v>16.193064335085957</v>
      </c>
    </row>
    <row r="64" spans="1:5" ht="8.25" customHeight="1" x14ac:dyDescent="0.2">
      <c r="A64" s="43">
        <v>101</v>
      </c>
      <c r="B64" s="26" t="s">
        <v>2</v>
      </c>
      <c r="C64" s="26">
        <v>2018</v>
      </c>
      <c r="D64" s="29">
        <v>33.765532144786604</v>
      </c>
      <c r="E64" s="29">
        <v>18.787142085359264</v>
      </c>
    </row>
    <row r="65" spans="1:5" ht="8.25" customHeight="1" x14ac:dyDescent="0.2">
      <c r="A65" s="43">
        <v>102</v>
      </c>
      <c r="B65" s="26" t="s">
        <v>3</v>
      </c>
      <c r="C65" s="26">
        <v>2018</v>
      </c>
      <c r="D65" s="29">
        <v>42.457180500658758</v>
      </c>
      <c r="E65" s="29">
        <v>30.500658761528328</v>
      </c>
    </row>
    <row r="66" spans="1:5" ht="8.25" customHeight="1" x14ac:dyDescent="0.2">
      <c r="A66" s="43">
        <v>103</v>
      </c>
      <c r="B66" s="26" t="s">
        <v>4</v>
      </c>
      <c r="C66" s="26">
        <v>2018</v>
      </c>
      <c r="D66" s="29">
        <v>31.017911751856708</v>
      </c>
      <c r="E66" s="29">
        <v>18.152031454783749</v>
      </c>
    </row>
    <row r="67" spans="1:5" ht="8.25" customHeight="1" x14ac:dyDescent="0.2">
      <c r="A67" s="43">
        <v>151</v>
      </c>
      <c r="B67" s="26" t="s">
        <v>5</v>
      </c>
      <c r="C67" s="26">
        <v>2018</v>
      </c>
      <c r="D67" s="29">
        <v>14.856146469049694</v>
      </c>
      <c r="E67" s="29">
        <v>7.0619006102877062</v>
      </c>
    </row>
    <row r="68" spans="1:5" ht="8.25" customHeight="1" x14ac:dyDescent="0.2">
      <c r="A68" s="43">
        <v>159</v>
      </c>
      <c r="B68" s="26" t="s">
        <v>6</v>
      </c>
      <c r="C68" s="26">
        <v>2018</v>
      </c>
      <c r="D68" s="29">
        <v>25.178796802692471</v>
      </c>
      <c r="E68" s="29">
        <v>15.576356752208667</v>
      </c>
    </row>
    <row r="69" spans="1:5" ht="8.25" customHeight="1" x14ac:dyDescent="0.2">
      <c r="A69" s="43">
        <v>159016</v>
      </c>
      <c r="B69" s="26" t="s">
        <v>7</v>
      </c>
      <c r="C69" s="26">
        <v>2018</v>
      </c>
      <c r="D69" s="29">
        <v>36.486838676048997</v>
      </c>
      <c r="E69" s="29">
        <v>23.716445139431848</v>
      </c>
    </row>
    <row r="70" spans="1:5" ht="8.25" customHeight="1" x14ac:dyDescent="0.2">
      <c r="A70" s="43" t="s">
        <v>196</v>
      </c>
      <c r="B70" s="26" t="s">
        <v>8</v>
      </c>
      <c r="C70" s="26">
        <v>2018</v>
      </c>
      <c r="D70" s="29">
        <v>17.527772879562686</v>
      </c>
      <c r="E70" s="29">
        <v>10.068770939869513</v>
      </c>
    </row>
    <row r="71" spans="1:5" ht="8.25" customHeight="1" x14ac:dyDescent="0.2">
      <c r="A71" s="43">
        <v>153</v>
      </c>
      <c r="B71" s="26" t="s">
        <v>9</v>
      </c>
      <c r="C71" s="26">
        <v>2018</v>
      </c>
      <c r="D71" s="29">
        <v>20.664869721473494</v>
      </c>
      <c r="E71" s="29">
        <v>14.405510631925727</v>
      </c>
    </row>
    <row r="72" spans="1:5" ht="8.25" customHeight="1" x14ac:dyDescent="0.2">
      <c r="A72" s="43">
        <v>154</v>
      </c>
      <c r="B72" s="26" t="s">
        <v>10</v>
      </c>
      <c r="C72" s="26">
        <v>2018</v>
      </c>
      <c r="D72" s="29">
        <v>14.350453172205437</v>
      </c>
      <c r="E72" s="29">
        <v>8.6858006042296072</v>
      </c>
    </row>
    <row r="73" spans="1:5" ht="8.25" customHeight="1" x14ac:dyDescent="0.2">
      <c r="A73" s="43">
        <v>155</v>
      </c>
      <c r="B73" s="26" t="s">
        <v>11</v>
      </c>
      <c r="C73" s="26">
        <v>2018</v>
      </c>
      <c r="D73" s="29">
        <v>21.147145537389438</v>
      </c>
      <c r="E73" s="29">
        <v>13.42803537925489</v>
      </c>
    </row>
    <row r="74" spans="1:5" ht="8.25" customHeight="1" x14ac:dyDescent="0.2">
      <c r="A74" s="43">
        <v>157</v>
      </c>
      <c r="B74" s="26" t="s">
        <v>13</v>
      </c>
      <c r="C74" s="26">
        <v>2018</v>
      </c>
      <c r="D74" s="29">
        <v>23.52941176470588</v>
      </c>
      <c r="E74" s="29">
        <v>11.37408088235294</v>
      </c>
    </row>
    <row r="75" spans="1:5" ht="8.25" customHeight="1" x14ac:dyDescent="0.2">
      <c r="A75" s="43">
        <v>158</v>
      </c>
      <c r="B75" s="26" t="s">
        <v>14</v>
      </c>
      <c r="C75" s="26">
        <v>2018</v>
      </c>
      <c r="D75" s="29">
        <v>17.535675082327113</v>
      </c>
      <c r="E75" s="29">
        <v>9.5225027442371015</v>
      </c>
    </row>
    <row r="76" spans="1:5" ht="16.5" customHeight="1" x14ac:dyDescent="0.2">
      <c r="A76" s="43">
        <v>1</v>
      </c>
      <c r="B76" s="31" t="s">
        <v>15</v>
      </c>
      <c r="C76" s="26">
        <v>2018</v>
      </c>
      <c r="D76" s="29">
        <v>24.965085982282439</v>
      </c>
      <c r="E76" s="29">
        <v>14.774361646690984</v>
      </c>
    </row>
    <row r="77" spans="1:5" ht="8.25" customHeight="1" x14ac:dyDescent="0.2">
      <c r="A77" s="43">
        <v>241</v>
      </c>
      <c r="B77" s="26" t="s">
        <v>16</v>
      </c>
      <c r="C77" s="26">
        <v>2018</v>
      </c>
      <c r="D77" s="29">
        <v>36.628366626258369</v>
      </c>
      <c r="E77" s="29">
        <v>23.406946713751118</v>
      </c>
    </row>
    <row r="78" spans="1:5" ht="8.25" customHeight="1" x14ac:dyDescent="0.2">
      <c r="A78" s="43">
        <v>241001</v>
      </c>
      <c r="B78" s="26" t="s">
        <v>17</v>
      </c>
      <c r="C78" s="26">
        <v>2018</v>
      </c>
      <c r="D78" s="29">
        <v>47.073252313524364</v>
      </c>
      <c r="E78" s="29">
        <v>32.071579886274947</v>
      </c>
    </row>
    <row r="79" spans="1:5" ht="8.25" customHeight="1" x14ac:dyDescent="0.2">
      <c r="A79" s="43" t="s">
        <v>197</v>
      </c>
      <c r="B79" s="26" t="s">
        <v>18</v>
      </c>
      <c r="C79" s="26">
        <v>2018</v>
      </c>
      <c r="D79" s="29">
        <v>27.264094362255097</v>
      </c>
      <c r="E79" s="29">
        <v>15.63874450219912</v>
      </c>
    </row>
    <row r="80" spans="1:5" ht="8.25" customHeight="1" x14ac:dyDescent="0.2">
      <c r="A80" s="43">
        <v>251</v>
      </c>
      <c r="B80" s="26" t="s">
        <v>19</v>
      </c>
      <c r="C80" s="26">
        <v>2018</v>
      </c>
      <c r="D80" s="29">
        <v>20.894598359387093</v>
      </c>
      <c r="E80" s="29">
        <v>14.223804364649434</v>
      </c>
    </row>
    <row r="81" spans="1:5" ht="8.25" customHeight="1" x14ac:dyDescent="0.2">
      <c r="A81" s="43">
        <v>252</v>
      </c>
      <c r="B81" s="26" t="s">
        <v>20</v>
      </c>
      <c r="C81" s="26">
        <v>2018</v>
      </c>
      <c r="D81" s="29">
        <v>28.211826169555927</v>
      </c>
      <c r="E81" s="29">
        <v>16.290667299928757</v>
      </c>
    </row>
    <row r="82" spans="1:5" ht="8.25" customHeight="1" x14ac:dyDescent="0.2">
      <c r="A82" s="43">
        <v>254</v>
      </c>
      <c r="B82" s="26" t="s">
        <v>21</v>
      </c>
      <c r="C82" s="26">
        <v>2018</v>
      </c>
      <c r="D82" s="29">
        <v>24.413379930104842</v>
      </c>
      <c r="E82" s="29">
        <v>13.492261607588619</v>
      </c>
    </row>
    <row r="83" spans="1:5" ht="8.25" customHeight="1" x14ac:dyDescent="0.2">
      <c r="A83" s="43">
        <v>244021</v>
      </c>
      <c r="B83" s="26" t="s">
        <v>22</v>
      </c>
      <c r="C83" s="26">
        <v>2018</v>
      </c>
      <c r="D83" s="29">
        <v>39.811384304479624</v>
      </c>
      <c r="E83" s="29">
        <v>23.711687436847424</v>
      </c>
    </row>
    <row r="84" spans="1:5" ht="8.25" customHeight="1" x14ac:dyDescent="0.2">
      <c r="A84" s="43" t="s">
        <v>198</v>
      </c>
      <c r="B84" s="26" t="s">
        <v>23</v>
      </c>
      <c r="C84" s="26">
        <v>2018</v>
      </c>
      <c r="D84" s="29">
        <v>15.348007138607972</v>
      </c>
      <c r="E84" s="29">
        <v>7.4757089034304975</v>
      </c>
    </row>
    <row r="85" spans="1:5" ht="8.25" customHeight="1" x14ac:dyDescent="0.2">
      <c r="A85" s="43">
        <v>255</v>
      </c>
      <c r="B85" s="26" t="s">
        <v>24</v>
      </c>
      <c r="C85" s="26">
        <v>2018</v>
      </c>
      <c r="D85" s="29">
        <v>18.355119825708062</v>
      </c>
      <c r="E85" s="29">
        <v>10.403050108932462</v>
      </c>
    </row>
    <row r="86" spans="1:5" ht="8.25" customHeight="1" x14ac:dyDescent="0.2">
      <c r="A86" s="43">
        <v>256</v>
      </c>
      <c r="B86" s="26" t="s">
        <v>25</v>
      </c>
      <c r="C86" s="26">
        <v>2018</v>
      </c>
      <c r="D86" s="29">
        <v>19.717160728855045</v>
      </c>
      <c r="E86" s="29">
        <v>11.367963013326081</v>
      </c>
    </row>
    <row r="87" spans="1:5" ht="8.25" customHeight="1" x14ac:dyDescent="0.2">
      <c r="A87" s="43">
        <v>257</v>
      </c>
      <c r="B87" s="26" t="s">
        <v>26</v>
      </c>
      <c r="C87" s="26">
        <v>2018</v>
      </c>
      <c r="D87" s="29">
        <v>25.693160813308687</v>
      </c>
      <c r="E87" s="29">
        <v>15.226432532347506</v>
      </c>
    </row>
    <row r="88" spans="1:5" ht="16.5" customHeight="1" x14ac:dyDescent="0.2">
      <c r="A88" s="44">
        <v>2</v>
      </c>
      <c r="B88" s="31" t="s">
        <v>27</v>
      </c>
      <c r="C88" s="26">
        <v>2018</v>
      </c>
      <c r="D88" s="29">
        <v>30.94131275292985</v>
      </c>
      <c r="E88" s="29">
        <v>19.310676836515171</v>
      </c>
    </row>
    <row r="89" spans="1:5" ht="8.25" customHeight="1" x14ac:dyDescent="0.2">
      <c r="A89" s="43">
        <v>351</v>
      </c>
      <c r="B89" s="26" t="s">
        <v>28</v>
      </c>
      <c r="C89" s="26">
        <v>2018</v>
      </c>
      <c r="D89" s="29">
        <v>18.697740615548835</v>
      </c>
      <c r="E89" s="29">
        <v>10.620885963351718</v>
      </c>
    </row>
    <row r="90" spans="1:5" ht="8.25" customHeight="1" x14ac:dyDescent="0.2">
      <c r="A90" s="43">
        <v>352</v>
      </c>
      <c r="B90" s="26" t="s">
        <v>29</v>
      </c>
      <c r="C90" s="26">
        <v>2018</v>
      </c>
      <c r="D90" s="29">
        <v>17.069914900717503</v>
      </c>
      <c r="E90" s="29">
        <v>10.29534456866344</v>
      </c>
    </row>
    <row r="91" spans="1:5" ht="8.25" customHeight="1" x14ac:dyDescent="0.2">
      <c r="A91" s="43">
        <v>353</v>
      </c>
      <c r="B91" s="26" t="s">
        <v>30</v>
      </c>
      <c r="C91" s="26">
        <v>2018</v>
      </c>
      <c r="D91" s="29">
        <v>20.879751923739519</v>
      </c>
      <c r="E91" s="29">
        <v>11.278281842195934</v>
      </c>
    </row>
    <row r="92" spans="1:5" ht="8.25" customHeight="1" x14ac:dyDescent="0.2">
      <c r="A92" s="43">
        <v>354</v>
      </c>
      <c r="B92" s="26" t="s">
        <v>31</v>
      </c>
      <c r="C92" s="26">
        <v>2018</v>
      </c>
      <c r="D92" s="29">
        <v>15.555555555555555</v>
      </c>
      <c r="E92" s="29">
        <v>9.5019157088122608</v>
      </c>
    </row>
    <row r="93" spans="1:5" ht="8.25" customHeight="1" x14ac:dyDescent="0.2">
      <c r="A93" s="43">
        <v>355</v>
      </c>
      <c r="B93" s="26" t="s">
        <v>32</v>
      </c>
      <c r="C93" s="26">
        <v>2018</v>
      </c>
      <c r="D93" s="29">
        <v>20.994659546061413</v>
      </c>
      <c r="E93" s="29">
        <v>11.465287049399199</v>
      </c>
    </row>
    <row r="94" spans="1:5" ht="8.25" customHeight="1" x14ac:dyDescent="0.2">
      <c r="A94" s="43">
        <v>356</v>
      </c>
      <c r="B94" s="26" t="s">
        <v>33</v>
      </c>
      <c r="C94" s="26">
        <v>2018</v>
      </c>
      <c r="D94" s="29">
        <v>17.211511595417715</v>
      </c>
      <c r="E94" s="29">
        <v>7.9910589550153679</v>
      </c>
    </row>
    <row r="95" spans="1:5" ht="8.25" customHeight="1" x14ac:dyDescent="0.2">
      <c r="A95" s="43">
        <v>357</v>
      </c>
      <c r="B95" s="26" t="s">
        <v>34</v>
      </c>
      <c r="C95" s="26">
        <v>2018</v>
      </c>
      <c r="D95" s="29">
        <v>17.315658657829328</v>
      </c>
      <c r="E95" s="29">
        <v>8.9063794531897269</v>
      </c>
    </row>
    <row r="96" spans="1:5" ht="8.25" customHeight="1" x14ac:dyDescent="0.2">
      <c r="A96" s="43">
        <v>358</v>
      </c>
      <c r="B96" s="26" t="s">
        <v>35</v>
      </c>
      <c r="C96" s="26">
        <v>2018</v>
      </c>
      <c r="D96" s="29">
        <v>19.022265246853824</v>
      </c>
      <c r="E96" s="29">
        <v>10.382381413359148</v>
      </c>
    </row>
    <row r="97" spans="1:5" ht="8.25" customHeight="1" x14ac:dyDescent="0.2">
      <c r="A97" s="43">
        <v>359</v>
      </c>
      <c r="B97" s="26" t="s">
        <v>36</v>
      </c>
      <c r="C97" s="26">
        <v>2018</v>
      </c>
      <c r="D97" s="29">
        <v>18.249354005167959</v>
      </c>
      <c r="E97" s="29">
        <v>10.368217054263566</v>
      </c>
    </row>
    <row r="98" spans="1:5" ht="8.25" customHeight="1" x14ac:dyDescent="0.2">
      <c r="A98" s="43">
        <v>360</v>
      </c>
      <c r="B98" s="26" t="s">
        <v>37</v>
      </c>
      <c r="C98" s="26">
        <v>2018</v>
      </c>
      <c r="D98" s="29">
        <v>18.480909829406986</v>
      </c>
      <c r="E98" s="29">
        <v>8.9358245329000816</v>
      </c>
    </row>
    <row r="99" spans="1:5" ht="8.25" customHeight="1" x14ac:dyDescent="0.2">
      <c r="A99" s="43">
        <v>361</v>
      </c>
      <c r="B99" s="26" t="s">
        <v>38</v>
      </c>
      <c r="C99" s="26">
        <v>2018</v>
      </c>
      <c r="D99" s="29">
        <v>22.623163353500434</v>
      </c>
      <c r="E99" s="29">
        <v>13.439930855661192</v>
      </c>
    </row>
    <row r="100" spans="1:5" ht="16.5" customHeight="1" x14ac:dyDescent="0.2">
      <c r="A100" s="44">
        <v>3</v>
      </c>
      <c r="B100" s="32" t="s">
        <v>39</v>
      </c>
      <c r="C100" s="26">
        <v>2018</v>
      </c>
      <c r="D100" s="29">
        <v>19.130223245195456</v>
      </c>
      <c r="E100" s="29">
        <v>10.546604539755609</v>
      </c>
    </row>
    <row r="101" spans="1:5" ht="8.25" customHeight="1" x14ac:dyDescent="0.2">
      <c r="A101" s="43">
        <v>401</v>
      </c>
      <c r="B101" s="26" t="s">
        <v>40</v>
      </c>
      <c r="C101" s="26">
        <v>2018</v>
      </c>
      <c r="D101" s="29">
        <v>42.879177377892027</v>
      </c>
      <c r="E101" s="29">
        <v>31.208226221079695</v>
      </c>
    </row>
    <row r="102" spans="1:5" ht="8.25" customHeight="1" x14ac:dyDescent="0.2">
      <c r="A102" s="43">
        <v>402</v>
      </c>
      <c r="B102" s="26" t="s">
        <v>41</v>
      </c>
      <c r="C102" s="26">
        <v>2018</v>
      </c>
      <c r="D102" s="29">
        <v>24.685638649900728</v>
      </c>
      <c r="E102" s="29">
        <v>16.082064857710126</v>
      </c>
    </row>
    <row r="103" spans="1:5" ht="8.25" customHeight="1" x14ac:dyDescent="0.2">
      <c r="A103" s="43">
        <v>403</v>
      </c>
      <c r="B103" s="26" t="s">
        <v>42</v>
      </c>
      <c r="C103" s="26">
        <v>2018</v>
      </c>
      <c r="D103" s="29">
        <v>28.088207811623995</v>
      </c>
      <c r="E103" s="29">
        <v>19.603812371519343</v>
      </c>
    </row>
    <row r="104" spans="1:5" ht="8.25" customHeight="1" x14ac:dyDescent="0.2">
      <c r="A104" s="43">
        <v>404</v>
      </c>
      <c r="B104" s="26" t="s">
        <v>43</v>
      </c>
      <c r="C104" s="26">
        <v>2018</v>
      </c>
      <c r="D104" s="29">
        <v>37.295990328430385</v>
      </c>
      <c r="E104" s="29">
        <v>26.032641547451142</v>
      </c>
    </row>
    <row r="105" spans="1:5" ht="8.25" customHeight="1" x14ac:dyDescent="0.2">
      <c r="A105" s="43">
        <v>405</v>
      </c>
      <c r="B105" s="26" t="s">
        <v>44</v>
      </c>
      <c r="C105" s="26">
        <v>2018</v>
      </c>
      <c r="D105" s="29">
        <v>25.593220338983052</v>
      </c>
      <c r="E105" s="29">
        <v>12.372881355932204</v>
      </c>
    </row>
    <row r="106" spans="1:5" ht="8.25" customHeight="1" x14ac:dyDescent="0.2">
      <c r="A106" s="43">
        <v>451</v>
      </c>
      <c r="B106" s="26" t="s">
        <v>45</v>
      </c>
      <c r="C106" s="26">
        <v>2018</v>
      </c>
      <c r="D106" s="29">
        <v>17.23504721930745</v>
      </c>
      <c r="E106" s="29">
        <v>10.047219307450158</v>
      </c>
    </row>
    <row r="107" spans="1:5" ht="8.25" customHeight="1" x14ac:dyDescent="0.2">
      <c r="A107" s="43">
        <v>452</v>
      </c>
      <c r="B107" s="26" t="s">
        <v>46</v>
      </c>
      <c r="C107" s="26">
        <v>2018</v>
      </c>
      <c r="D107" s="29">
        <v>15.207814594905193</v>
      </c>
      <c r="E107" s="29">
        <v>9.5384026048649684</v>
      </c>
    </row>
    <row r="108" spans="1:5" ht="8.25" customHeight="1" x14ac:dyDescent="0.2">
      <c r="A108" s="43">
        <v>453</v>
      </c>
      <c r="B108" s="26" t="s">
        <v>47</v>
      </c>
      <c r="C108" s="26">
        <v>2018</v>
      </c>
      <c r="D108" s="29">
        <v>22.287546766435064</v>
      </c>
      <c r="E108" s="29">
        <v>13.468733297701762</v>
      </c>
    </row>
    <row r="109" spans="1:5" ht="8.25" customHeight="1" x14ac:dyDescent="0.2">
      <c r="A109" s="43">
        <v>454</v>
      </c>
      <c r="B109" s="26" t="s">
        <v>48</v>
      </c>
      <c r="C109" s="26">
        <v>2018</v>
      </c>
      <c r="D109" s="29">
        <v>20.336822940373235</v>
      </c>
      <c r="E109" s="29">
        <v>11.970869367319072</v>
      </c>
    </row>
    <row r="110" spans="1:5" ht="8.25" customHeight="1" x14ac:dyDescent="0.2">
      <c r="A110" s="43">
        <v>455</v>
      </c>
      <c r="B110" s="26" t="s">
        <v>49</v>
      </c>
      <c r="C110" s="26">
        <v>2018</v>
      </c>
      <c r="D110" s="29">
        <v>10.132311977715878</v>
      </c>
      <c r="E110" s="29">
        <v>5.6058495821727021</v>
      </c>
    </row>
    <row r="111" spans="1:5" ht="8.25" customHeight="1" x14ac:dyDescent="0.2">
      <c r="A111" s="43">
        <v>456</v>
      </c>
      <c r="B111" s="26" t="s">
        <v>50</v>
      </c>
      <c r="C111" s="26">
        <v>2018</v>
      </c>
      <c r="D111" s="29">
        <v>29.585398828301035</v>
      </c>
      <c r="E111" s="29">
        <v>20.009013068949976</v>
      </c>
    </row>
    <row r="112" spans="1:5" ht="8.25" customHeight="1" x14ac:dyDescent="0.2">
      <c r="A112" s="43">
        <v>457</v>
      </c>
      <c r="B112" s="26" t="s">
        <v>51</v>
      </c>
      <c r="C112" s="26">
        <v>2018</v>
      </c>
      <c r="D112" s="29">
        <v>14.967637540453074</v>
      </c>
      <c r="E112" s="29">
        <v>8.8187702265372163</v>
      </c>
    </row>
    <row r="113" spans="1:5" ht="8.25" customHeight="1" x14ac:dyDescent="0.2">
      <c r="A113" s="43">
        <v>458</v>
      </c>
      <c r="B113" s="26" t="s">
        <v>52</v>
      </c>
      <c r="C113" s="26">
        <v>2018</v>
      </c>
      <c r="D113" s="29">
        <v>14.032016008004003</v>
      </c>
      <c r="E113" s="29">
        <v>9.2296148074037028</v>
      </c>
    </row>
    <row r="114" spans="1:5" ht="8.25" customHeight="1" x14ac:dyDescent="0.2">
      <c r="A114" s="43">
        <v>459</v>
      </c>
      <c r="B114" s="26" t="s">
        <v>53</v>
      </c>
      <c r="C114" s="26">
        <v>2018</v>
      </c>
      <c r="D114" s="29">
        <v>18.984076149808736</v>
      </c>
      <c r="E114" s="29">
        <v>9.6877502001601279</v>
      </c>
    </row>
    <row r="115" spans="1:5" ht="8.25" customHeight="1" x14ac:dyDescent="0.2">
      <c r="A115" s="43">
        <v>460</v>
      </c>
      <c r="B115" s="26" t="s">
        <v>54</v>
      </c>
      <c r="C115" s="26">
        <v>2018</v>
      </c>
      <c r="D115" s="29">
        <v>17.744181420330214</v>
      </c>
      <c r="E115" s="29">
        <v>11.995225780783768</v>
      </c>
    </row>
    <row r="116" spans="1:5" ht="8.25" customHeight="1" x14ac:dyDescent="0.2">
      <c r="A116" s="43">
        <v>461</v>
      </c>
      <c r="B116" s="26" t="s">
        <v>55</v>
      </c>
      <c r="C116" s="26">
        <v>2018</v>
      </c>
      <c r="D116" s="29">
        <v>22.393677079412871</v>
      </c>
      <c r="E116" s="29">
        <v>14.188934888972526</v>
      </c>
    </row>
    <row r="117" spans="1:5" ht="8.25" customHeight="1" x14ac:dyDescent="0.2">
      <c r="A117" s="43">
        <v>462</v>
      </c>
      <c r="B117" s="26" t="s">
        <v>56</v>
      </c>
      <c r="C117" s="26">
        <v>2018</v>
      </c>
      <c r="D117" s="29">
        <v>9.3525179856115113</v>
      </c>
      <c r="E117" s="29">
        <v>5.1013734466971874</v>
      </c>
    </row>
    <row r="118" spans="1:5" ht="16.5" customHeight="1" x14ac:dyDescent="0.2">
      <c r="A118" s="44">
        <v>4</v>
      </c>
      <c r="B118" s="31" t="s">
        <v>57</v>
      </c>
      <c r="C118" s="26">
        <v>2018</v>
      </c>
      <c r="D118" s="29">
        <v>21.340061892471461</v>
      </c>
      <c r="E118" s="29">
        <v>13.306881364202525</v>
      </c>
    </row>
    <row r="119" spans="1:5" ht="16.5" customHeight="1" x14ac:dyDescent="0.2">
      <c r="A119" s="44">
        <v>0</v>
      </c>
      <c r="B119" s="31" t="s">
        <v>58</v>
      </c>
      <c r="C119" s="26">
        <v>2018</v>
      </c>
      <c r="D119" s="29">
        <v>24.164028613048398</v>
      </c>
      <c r="E119" s="29">
        <v>14.616987166445586</v>
      </c>
    </row>
    <row r="120" spans="1:5" ht="8.25" customHeight="1" x14ac:dyDescent="0.2">
      <c r="A120" s="43">
        <v>101</v>
      </c>
      <c r="B120" s="26" t="s">
        <v>2</v>
      </c>
      <c r="C120" s="26">
        <v>2017</v>
      </c>
      <c r="D120" s="29">
        <v>33.491718707575345</v>
      </c>
      <c r="E120" s="29">
        <v>17.540048873201194</v>
      </c>
    </row>
    <row r="121" spans="1:5" ht="8.25" customHeight="1" x14ac:dyDescent="0.2">
      <c r="A121" s="43">
        <v>102</v>
      </c>
      <c r="B121" s="26" t="s">
        <v>3</v>
      </c>
      <c r="C121" s="26">
        <v>2017</v>
      </c>
      <c r="D121" s="29">
        <v>38.837606837606835</v>
      </c>
      <c r="E121" s="29">
        <v>29.367521367521366</v>
      </c>
    </row>
    <row r="122" spans="1:5" ht="8.25" customHeight="1" x14ac:dyDescent="0.2">
      <c r="A122" s="43">
        <v>103</v>
      </c>
      <c r="B122" s="26" t="s">
        <v>4</v>
      </c>
      <c r="C122" s="26">
        <v>2017</v>
      </c>
      <c r="D122" s="29">
        <v>31.026420388122517</v>
      </c>
      <c r="E122" s="29">
        <v>17.722702829085808</v>
      </c>
    </row>
    <row r="123" spans="1:5" ht="8.25" customHeight="1" x14ac:dyDescent="0.2">
      <c r="A123" s="43">
        <v>151</v>
      </c>
      <c r="B123" s="26" t="s">
        <v>5</v>
      </c>
      <c r="C123" s="26">
        <v>2017</v>
      </c>
      <c r="D123" s="29">
        <v>14.013938594838955</v>
      </c>
      <c r="E123" s="29">
        <v>7.1764927481634961</v>
      </c>
    </row>
    <row r="124" spans="1:5" ht="8.25" customHeight="1" x14ac:dyDescent="0.2">
      <c r="A124" s="43">
        <v>159</v>
      </c>
      <c r="B124" s="26" t="s">
        <v>6</v>
      </c>
      <c r="C124" s="26">
        <v>2017</v>
      </c>
      <c r="D124" s="29">
        <v>23.983652398365241</v>
      </c>
      <c r="E124" s="29">
        <v>14.86341148634115</v>
      </c>
    </row>
    <row r="125" spans="1:5" ht="8.25" customHeight="1" x14ac:dyDescent="0.2">
      <c r="A125" s="43">
        <v>159016</v>
      </c>
      <c r="B125" s="26" t="s">
        <v>7</v>
      </c>
      <c r="C125" s="26">
        <v>2017</v>
      </c>
      <c r="D125" s="29">
        <v>33.677521842732325</v>
      </c>
      <c r="E125" s="29">
        <v>21.842732327243844</v>
      </c>
    </row>
    <row r="126" spans="1:5" ht="8.25" customHeight="1" x14ac:dyDescent="0.2">
      <c r="A126" s="43" t="s">
        <v>196</v>
      </c>
      <c r="B126" s="26" t="s">
        <v>8</v>
      </c>
      <c r="C126" s="26">
        <v>2017</v>
      </c>
      <c r="D126" s="29">
        <v>17.351928998369861</v>
      </c>
      <c r="E126" s="29">
        <v>10.088752037674334</v>
      </c>
    </row>
    <row r="127" spans="1:5" ht="8.25" customHeight="1" x14ac:dyDescent="0.2">
      <c r="A127" s="43">
        <v>153</v>
      </c>
      <c r="B127" s="26" t="s">
        <v>9</v>
      </c>
      <c r="C127" s="26">
        <v>2017</v>
      </c>
      <c r="D127" s="29">
        <v>18.018018018018019</v>
      </c>
      <c r="E127" s="29">
        <v>9.8167132649891276</v>
      </c>
    </row>
    <row r="128" spans="1:5" ht="8.25" customHeight="1" x14ac:dyDescent="0.2">
      <c r="A128" s="43">
        <v>154</v>
      </c>
      <c r="B128" s="26" t="s">
        <v>10</v>
      </c>
      <c r="C128" s="26">
        <v>2017</v>
      </c>
      <c r="D128" s="29">
        <v>14.325177584846093</v>
      </c>
      <c r="E128" s="29">
        <v>8.1689029202841343</v>
      </c>
    </row>
    <row r="129" spans="1:5" ht="8.25" customHeight="1" x14ac:dyDescent="0.2">
      <c r="A129" s="43">
        <v>155</v>
      </c>
      <c r="B129" s="26" t="s">
        <v>11</v>
      </c>
      <c r="C129" s="26">
        <v>2017</v>
      </c>
      <c r="D129" s="29">
        <v>20.647321428571427</v>
      </c>
      <c r="E129" s="29">
        <v>12.555803571428573</v>
      </c>
    </row>
    <row r="130" spans="1:5" ht="8.25" customHeight="1" x14ac:dyDescent="0.2">
      <c r="A130" s="43">
        <v>157</v>
      </c>
      <c r="B130" s="26" t="s">
        <v>13</v>
      </c>
      <c r="C130" s="26">
        <v>2017</v>
      </c>
      <c r="D130" s="29">
        <v>24.874671759369779</v>
      </c>
      <c r="E130" s="29">
        <v>14.896156600620673</v>
      </c>
    </row>
    <row r="131" spans="1:5" ht="8.25" customHeight="1" x14ac:dyDescent="0.2">
      <c r="A131" s="43">
        <v>158</v>
      </c>
      <c r="B131" s="26" t="s">
        <v>14</v>
      </c>
      <c r="C131" s="26">
        <v>2017</v>
      </c>
      <c r="D131" s="29">
        <v>15.406892557196642</v>
      </c>
      <c r="E131" s="29">
        <v>8.6880973066898353</v>
      </c>
    </row>
    <row r="132" spans="1:5" ht="16.5" customHeight="1" x14ac:dyDescent="0.2">
      <c r="A132" s="43">
        <v>1</v>
      </c>
      <c r="B132" s="31" t="s">
        <v>15</v>
      </c>
      <c r="C132" s="26">
        <v>2017</v>
      </c>
      <c r="D132" s="29">
        <v>24.182086059713136</v>
      </c>
      <c r="E132" s="29">
        <v>14.232785890713698</v>
      </c>
    </row>
    <row r="133" spans="1:5" ht="8.25" customHeight="1" x14ac:dyDescent="0.2">
      <c r="A133" s="43">
        <v>241</v>
      </c>
      <c r="B133" s="26" t="s">
        <v>16</v>
      </c>
      <c r="C133" s="26">
        <v>2017</v>
      </c>
      <c r="D133" s="29">
        <v>35.128799236745259</v>
      </c>
      <c r="E133" s="29">
        <v>22.665939757394028</v>
      </c>
    </row>
    <row r="134" spans="1:5" ht="8.25" customHeight="1" x14ac:dyDescent="0.2">
      <c r="A134" s="43">
        <v>241001</v>
      </c>
      <c r="B134" s="26" t="s">
        <v>17</v>
      </c>
      <c r="C134" s="26">
        <v>2017</v>
      </c>
      <c r="D134" s="29">
        <v>45.509464357631899</v>
      </c>
      <c r="E134" s="29">
        <v>31.269777343075774</v>
      </c>
    </row>
    <row r="135" spans="1:5" ht="8.25" customHeight="1" x14ac:dyDescent="0.2">
      <c r="A135" s="43" t="s">
        <v>197</v>
      </c>
      <c r="B135" s="26" t="s">
        <v>18</v>
      </c>
      <c r="C135" s="26">
        <v>2017</v>
      </c>
      <c r="D135" s="29">
        <v>25.782221301284707</v>
      </c>
      <c r="E135" s="29">
        <v>14.919187733112308</v>
      </c>
    </row>
    <row r="136" spans="1:5" ht="8.25" customHeight="1" x14ac:dyDescent="0.2">
      <c r="A136" s="43">
        <v>251</v>
      </c>
      <c r="B136" s="26" t="s">
        <v>19</v>
      </c>
      <c r="C136" s="26">
        <v>2017</v>
      </c>
      <c r="D136" s="29">
        <v>20.35228182546037</v>
      </c>
      <c r="E136" s="29">
        <v>13.082465972778223</v>
      </c>
    </row>
    <row r="137" spans="1:5" ht="8.25" customHeight="1" x14ac:dyDescent="0.2">
      <c r="A137" s="43">
        <v>252</v>
      </c>
      <c r="B137" s="26" t="s">
        <v>20</v>
      </c>
      <c r="C137" s="26">
        <v>2017</v>
      </c>
      <c r="D137" s="29">
        <v>26.928605654048877</v>
      </c>
      <c r="E137" s="29">
        <v>14.973646382367034</v>
      </c>
    </row>
    <row r="138" spans="1:5" ht="8.25" customHeight="1" x14ac:dyDescent="0.2">
      <c r="A138" s="43">
        <v>254</v>
      </c>
      <c r="B138" s="26" t="s">
        <v>21</v>
      </c>
      <c r="C138" s="26">
        <v>2017</v>
      </c>
      <c r="D138" s="29">
        <v>23.949525172368936</v>
      </c>
      <c r="E138" s="29">
        <v>13.490308312735788</v>
      </c>
    </row>
    <row r="139" spans="1:5" ht="8.25" customHeight="1" x14ac:dyDescent="0.2">
      <c r="A139" s="43">
        <v>244021</v>
      </c>
      <c r="B139" s="26" t="s">
        <v>22</v>
      </c>
      <c r="C139" s="26">
        <v>2017</v>
      </c>
      <c r="D139" s="29">
        <v>36.547163243995826</v>
      </c>
      <c r="E139" s="29">
        <v>22.06752523494605</v>
      </c>
    </row>
    <row r="140" spans="1:5" ht="8.25" customHeight="1" x14ac:dyDescent="0.2">
      <c r="A140" s="43" t="s">
        <v>198</v>
      </c>
      <c r="B140" s="26" t="s">
        <v>23</v>
      </c>
      <c r="C140" s="26">
        <v>2017</v>
      </c>
      <c r="D140" s="29">
        <v>16.431242210220191</v>
      </c>
      <c r="E140" s="29">
        <v>8.3714167012879113</v>
      </c>
    </row>
    <row r="141" spans="1:5" ht="8.25" customHeight="1" x14ac:dyDescent="0.2">
      <c r="A141" s="43">
        <v>255</v>
      </c>
      <c r="B141" s="26" t="s">
        <v>24</v>
      </c>
      <c r="C141" s="26">
        <v>2017</v>
      </c>
      <c r="D141" s="29">
        <v>17.051209904333145</v>
      </c>
      <c r="E141" s="29">
        <v>9.6229600450196955</v>
      </c>
    </row>
    <row r="142" spans="1:5" ht="8.25" customHeight="1" x14ac:dyDescent="0.2">
      <c r="A142" s="43">
        <v>256</v>
      </c>
      <c r="B142" s="26" t="s">
        <v>25</v>
      </c>
      <c r="C142" s="26">
        <v>2017</v>
      </c>
      <c r="D142" s="29">
        <v>19.468776490534047</v>
      </c>
      <c r="E142" s="29">
        <v>10.567957050014128</v>
      </c>
    </row>
    <row r="143" spans="1:5" ht="8.25" customHeight="1" x14ac:dyDescent="0.2">
      <c r="A143" s="43">
        <v>257</v>
      </c>
      <c r="B143" s="26" t="s">
        <v>26</v>
      </c>
      <c r="C143" s="26">
        <v>2017</v>
      </c>
      <c r="D143" s="29">
        <v>26.370192307692307</v>
      </c>
      <c r="E143" s="29">
        <v>14.326923076923077</v>
      </c>
    </row>
    <row r="144" spans="1:5" ht="16.5" customHeight="1" x14ac:dyDescent="0.2">
      <c r="A144" s="44">
        <v>2</v>
      </c>
      <c r="B144" s="31" t="s">
        <v>27</v>
      </c>
      <c r="C144" s="26">
        <v>2017</v>
      </c>
      <c r="D144" s="29">
        <v>29.89403581931629</v>
      </c>
      <c r="E144" s="29">
        <v>18.570961768870493</v>
      </c>
    </row>
    <row r="145" spans="1:5" ht="8.25" customHeight="1" x14ac:dyDescent="0.2">
      <c r="A145" s="43">
        <v>351</v>
      </c>
      <c r="B145" s="26" t="s">
        <v>28</v>
      </c>
      <c r="C145" s="26">
        <v>2017</v>
      </c>
      <c r="D145" s="29">
        <v>18.312488333022216</v>
      </c>
      <c r="E145" s="29">
        <v>10.770953892103789</v>
      </c>
    </row>
    <row r="146" spans="1:5" ht="8.25" customHeight="1" x14ac:dyDescent="0.2">
      <c r="A146" s="43">
        <v>352</v>
      </c>
      <c r="B146" s="26" t="s">
        <v>29</v>
      </c>
      <c r="C146" s="26">
        <v>2017</v>
      </c>
      <c r="D146" s="29">
        <v>16.675235646958011</v>
      </c>
      <c r="E146" s="29">
        <v>9.5115681233933156</v>
      </c>
    </row>
    <row r="147" spans="1:5" ht="8.25" customHeight="1" x14ac:dyDescent="0.2">
      <c r="A147" s="43">
        <v>353</v>
      </c>
      <c r="B147" s="26" t="s">
        <v>30</v>
      </c>
      <c r="C147" s="26">
        <v>2017</v>
      </c>
      <c r="D147" s="29">
        <v>19.795748723429522</v>
      </c>
      <c r="E147" s="29">
        <v>10.616316351977199</v>
      </c>
    </row>
    <row r="148" spans="1:5" ht="8.25" customHeight="1" x14ac:dyDescent="0.2">
      <c r="A148" s="43">
        <v>354</v>
      </c>
      <c r="B148" s="26" t="s">
        <v>31</v>
      </c>
      <c r="C148" s="26">
        <v>2017</v>
      </c>
      <c r="D148" s="29">
        <v>14.409448818897639</v>
      </c>
      <c r="E148" s="29">
        <v>9.7637795275590555</v>
      </c>
    </row>
    <row r="149" spans="1:5" ht="8.25" customHeight="1" x14ac:dyDescent="0.2">
      <c r="A149" s="43">
        <v>355</v>
      </c>
      <c r="B149" s="26" t="s">
        <v>32</v>
      </c>
      <c r="C149" s="26">
        <v>2017</v>
      </c>
      <c r="D149" s="29">
        <v>19.310344827586206</v>
      </c>
      <c r="E149" s="29">
        <v>12.327586206896552</v>
      </c>
    </row>
    <row r="150" spans="1:5" ht="8.25" customHeight="1" x14ac:dyDescent="0.2">
      <c r="A150" s="43">
        <v>356</v>
      </c>
      <c r="B150" s="26" t="s">
        <v>33</v>
      </c>
      <c r="C150" s="26">
        <v>2017</v>
      </c>
      <c r="D150" s="29">
        <v>15.593321407274896</v>
      </c>
      <c r="E150" s="29">
        <v>8.3482409063804415</v>
      </c>
    </row>
    <row r="151" spans="1:5" ht="8.25" customHeight="1" x14ac:dyDescent="0.2">
      <c r="A151" s="43">
        <v>357</v>
      </c>
      <c r="B151" s="26" t="s">
        <v>34</v>
      </c>
      <c r="C151" s="26">
        <v>2017</v>
      </c>
      <c r="D151" s="29">
        <v>14.912090297373561</v>
      </c>
      <c r="E151" s="29">
        <v>8.8126763620577382</v>
      </c>
    </row>
    <row r="152" spans="1:5" ht="8.25" customHeight="1" x14ac:dyDescent="0.2">
      <c r="A152" s="43">
        <v>358</v>
      </c>
      <c r="B152" s="26" t="s">
        <v>35</v>
      </c>
      <c r="C152" s="26">
        <v>2017</v>
      </c>
      <c r="D152" s="29">
        <v>15.914249684741488</v>
      </c>
      <c r="E152" s="29">
        <v>8.978562421185373</v>
      </c>
    </row>
    <row r="153" spans="1:5" ht="8.25" customHeight="1" x14ac:dyDescent="0.2">
      <c r="A153" s="43">
        <v>359</v>
      </c>
      <c r="B153" s="26" t="s">
        <v>36</v>
      </c>
      <c r="C153" s="26">
        <v>2017</v>
      </c>
      <c r="D153" s="29">
        <v>19.3359375</v>
      </c>
      <c r="E153" s="29">
        <v>10.823567708333332</v>
      </c>
    </row>
    <row r="154" spans="1:5" ht="8.25" customHeight="1" x14ac:dyDescent="0.2">
      <c r="A154" s="43">
        <v>360</v>
      </c>
      <c r="B154" s="26" t="s">
        <v>37</v>
      </c>
      <c r="C154" s="26">
        <v>2017</v>
      </c>
      <c r="D154" s="29">
        <v>16.744581385465363</v>
      </c>
      <c r="E154" s="29">
        <v>8.6272843178920535</v>
      </c>
    </row>
    <row r="155" spans="1:5" ht="8.25" customHeight="1" x14ac:dyDescent="0.2">
      <c r="A155" s="43">
        <v>361</v>
      </c>
      <c r="B155" s="26" t="s">
        <v>38</v>
      </c>
      <c r="C155" s="26">
        <v>2017</v>
      </c>
      <c r="D155" s="29">
        <v>21.181923522595596</v>
      </c>
      <c r="E155" s="29">
        <v>12.259559675550404</v>
      </c>
    </row>
    <row r="156" spans="1:5" ht="16.5" customHeight="1" x14ac:dyDescent="0.2">
      <c r="A156" s="44">
        <v>3</v>
      </c>
      <c r="B156" s="32" t="s">
        <v>39</v>
      </c>
      <c r="C156" s="26">
        <v>2017</v>
      </c>
      <c r="D156" s="29">
        <v>18.010151494525584</v>
      </c>
      <c r="E156" s="29">
        <v>10.314851908753234</v>
      </c>
    </row>
    <row r="157" spans="1:5" ht="8.25" customHeight="1" x14ac:dyDescent="0.2">
      <c r="A157" s="43">
        <v>401</v>
      </c>
      <c r="B157" s="26" t="s">
        <v>40</v>
      </c>
      <c r="C157" s="26">
        <v>2017</v>
      </c>
      <c r="D157" s="29">
        <v>45.712809917355372</v>
      </c>
      <c r="E157" s="29">
        <v>32.799586776859499</v>
      </c>
    </row>
    <row r="158" spans="1:5" ht="8.25" customHeight="1" x14ac:dyDescent="0.2">
      <c r="A158" s="43">
        <v>402</v>
      </c>
      <c r="B158" s="26" t="s">
        <v>41</v>
      </c>
      <c r="C158" s="26">
        <v>2017</v>
      </c>
      <c r="D158" s="29">
        <v>24.966442953020135</v>
      </c>
      <c r="E158" s="29">
        <v>17.919463087248321</v>
      </c>
    </row>
    <row r="159" spans="1:5" ht="8.25" customHeight="1" x14ac:dyDescent="0.2">
      <c r="A159" s="43">
        <v>403</v>
      </c>
      <c r="B159" s="26" t="s">
        <v>42</v>
      </c>
      <c r="C159" s="26">
        <v>2017</v>
      </c>
      <c r="D159" s="29">
        <v>26.649273201639957</v>
      </c>
      <c r="E159" s="29">
        <v>17.200894521058515</v>
      </c>
    </row>
    <row r="160" spans="1:5" ht="8.25" customHeight="1" x14ac:dyDescent="0.2">
      <c r="A160" s="43">
        <v>404</v>
      </c>
      <c r="B160" s="26" t="s">
        <v>43</v>
      </c>
      <c r="C160" s="26">
        <v>2017</v>
      </c>
      <c r="D160" s="29">
        <v>38.207260190630706</v>
      </c>
      <c r="E160" s="29">
        <v>24.842831068748733</v>
      </c>
    </row>
    <row r="161" spans="1:5" ht="8.25" customHeight="1" x14ac:dyDescent="0.2">
      <c r="A161" s="43">
        <v>405</v>
      </c>
      <c r="B161" s="26" t="s">
        <v>44</v>
      </c>
      <c r="C161" s="26">
        <v>2017</v>
      </c>
      <c r="D161" s="29">
        <v>23.879750425411231</v>
      </c>
      <c r="E161" s="29">
        <v>11.457742484401589</v>
      </c>
    </row>
    <row r="162" spans="1:5" ht="8.25" customHeight="1" x14ac:dyDescent="0.2">
      <c r="A162" s="43">
        <v>451</v>
      </c>
      <c r="B162" s="26" t="s">
        <v>45</v>
      </c>
      <c r="C162" s="26">
        <v>2017</v>
      </c>
      <c r="D162" s="29">
        <v>17.05531453362256</v>
      </c>
      <c r="E162" s="29">
        <v>8.3514099783080269</v>
      </c>
    </row>
    <row r="163" spans="1:5" ht="8.25" customHeight="1" x14ac:dyDescent="0.2">
      <c r="A163" s="43">
        <v>452</v>
      </c>
      <c r="B163" s="26" t="s">
        <v>46</v>
      </c>
      <c r="C163" s="26">
        <v>2017</v>
      </c>
      <c r="D163" s="29">
        <v>13.226299694189603</v>
      </c>
      <c r="E163" s="29">
        <v>8.5053516819571868</v>
      </c>
    </row>
    <row r="164" spans="1:5" ht="8.25" customHeight="1" x14ac:dyDescent="0.2">
      <c r="A164" s="43">
        <v>453</v>
      </c>
      <c r="B164" s="26" t="s">
        <v>47</v>
      </c>
      <c r="C164" s="26">
        <v>2017</v>
      </c>
      <c r="D164" s="29">
        <v>21.148536720044177</v>
      </c>
      <c r="E164" s="29">
        <v>10.67550156451316</v>
      </c>
    </row>
    <row r="165" spans="1:5" ht="8.25" customHeight="1" x14ac:dyDescent="0.2">
      <c r="A165" s="43">
        <v>454</v>
      </c>
      <c r="B165" s="26" t="s">
        <v>48</v>
      </c>
      <c r="C165" s="26">
        <v>2017</v>
      </c>
      <c r="D165" s="29">
        <v>20.082854721777611</v>
      </c>
      <c r="E165" s="29">
        <v>9.9049053761416062</v>
      </c>
    </row>
    <row r="166" spans="1:5" ht="8.25" customHeight="1" x14ac:dyDescent="0.2">
      <c r="A166" s="43">
        <v>455</v>
      </c>
      <c r="B166" s="26" t="s">
        <v>49</v>
      </c>
      <c r="C166" s="26">
        <v>2017</v>
      </c>
      <c r="D166" s="29">
        <v>10.438190238688993</v>
      </c>
      <c r="E166" s="29">
        <v>6.3056644104025645</v>
      </c>
    </row>
    <row r="167" spans="1:5" ht="8.25" customHeight="1" x14ac:dyDescent="0.2">
      <c r="A167" s="43">
        <v>456</v>
      </c>
      <c r="B167" s="26" t="s">
        <v>50</v>
      </c>
      <c r="C167" s="26">
        <v>2017</v>
      </c>
      <c r="D167" s="29">
        <v>28.444858941478202</v>
      </c>
      <c r="E167" s="29">
        <v>17.370016320820707</v>
      </c>
    </row>
    <row r="168" spans="1:5" ht="8.25" customHeight="1" x14ac:dyDescent="0.2">
      <c r="A168" s="43">
        <v>457</v>
      </c>
      <c r="B168" s="26" t="s">
        <v>51</v>
      </c>
      <c r="C168" s="26">
        <v>2017</v>
      </c>
      <c r="D168" s="29">
        <v>16.526247569669476</v>
      </c>
      <c r="E168" s="29">
        <v>9.3108662778137834</v>
      </c>
    </row>
    <row r="169" spans="1:5" ht="8.25" customHeight="1" x14ac:dyDescent="0.2">
      <c r="A169" s="43">
        <v>458</v>
      </c>
      <c r="B169" s="26" t="s">
        <v>52</v>
      </c>
      <c r="C169" s="26">
        <v>2017</v>
      </c>
      <c r="D169" s="29">
        <v>14.18812401471361</v>
      </c>
      <c r="E169" s="29">
        <v>7.8297425118234374</v>
      </c>
    </row>
    <row r="170" spans="1:5" ht="8.25" customHeight="1" x14ac:dyDescent="0.2">
      <c r="A170" s="43">
        <v>459</v>
      </c>
      <c r="B170" s="26" t="s">
        <v>53</v>
      </c>
      <c r="C170" s="26">
        <v>2017</v>
      </c>
      <c r="D170" s="29">
        <v>18.174085625177206</v>
      </c>
      <c r="E170" s="29">
        <v>7.9860126642094329</v>
      </c>
    </row>
    <row r="171" spans="1:5" ht="8.25" customHeight="1" x14ac:dyDescent="0.2">
      <c r="A171" s="43">
        <v>460</v>
      </c>
      <c r="B171" s="26" t="s">
        <v>54</v>
      </c>
      <c r="C171" s="26">
        <v>2017</v>
      </c>
      <c r="D171" s="29">
        <v>22.220043145714847</v>
      </c>
      <c r="E171" s="29">
        <v>14.630319670523631</v>
      </c>
    </row>
    <row r="172" spans="1:5" ht="8.25" customHeight="1" x14ac:dyDescent="0.2">
      <c r="A172" s="43">
        <v>461</v>
      </c>
      <c r="B172" s="26" t="s">
        <v>55</v>
      </c>
      <c r="C172" s="26">
        <v>2017</v>
      </c>
      <c r="D172" s="29">
        <v>22.751937984496124</v>
      </c>
      <c r="E172" s="29">
        <v>15.193798449612403</v>
      </c>
    </row>
    <row r="173" spans="1:5" ht="8.25" customHeight="1" x14ac:dyDescent="0.2">
      <c r="A173" s="43">
        <v>462</v>
      </c>
      <c r="B173" s="26" t="s">
        <v>56</v>
      </c>
      <c r="C173" s="26">
        <v>2017</v>
      </c>
      <c r="D173" s="29">
        <v>11.678832116788321</v>
      </c>
      <c r="E173" s="29">
        <v>6.7020570670205712</v>
      </c>
    </row>
    <row r="174" spans="1:5" ht="16.5" customHeight="1" x14ac:dyDescent="0.2">
      <c r="A174" s="44">
        <v>4</v>
      </c>
      <c r="B174" s="31" t="s">
        <v>57</v>
      </c>
      <c r="C174" s="26">
        <v>2017</v>
      </c>
      <c r="D174" s="29">
        <v>21.426120013727925</v>
      </c>
      <c r="E174" s="29">
        <v>12.370970722563953</v>
      </c>
    </row>
    <row r="175" spans="1:5" ht="16.5" customHeight="1" x14ac:dyDescent="0.2">
      <c r="A175" s="44">
        <v>0</v>
      </c>
      <c r="B175" s="31" t="s">
        <v>58</v>
      </c>
      <c r="C175" s="26">
        <v>2017</v>
      </c>
      <c r="D175" s="29">
        <v>23.512626262626263</v>
      </c>
      <c r="E175" s="29">
        <v>13.964646464646465</v>
      </c>
    </row>
    <row r="176" spans="1:5" ht="8.25" customHeight="1" x14ac:dyDescent="0.2">
      <c r="A176" s="43">
        <v>101</v>
      </c>
      <c r="B176" s="26" t="s">
        <v>2</v>
      </c>
      <c r="C176" s="45">
        <v>2016</v>
      </c>
      <c r="D176" s="46">
        <v>32.435042982710328</v>
      </c>
      <c r="E176" s="46">
        <v>15.831160050226988</v>
      </c>
    </row>
    <row r="177" spans="1:5" ht="8.25" customHeight="1" x14ac:dyDescent="0.2">
      <c r="A177" s="43">
        <v>102</v>
      </c>
      <c r="B177" s="26" t="s">
        <v>3</v>
      </c>
      <c r="C177" s="45">
        <v>2016</v>
      </c>
      <c r="D177" s="46">
        <v>40.435374149659864</v>
      </c>
      <c r="E177" s="46">
        <v>28.843537414965986</v>
      </c>
    </row>
    <row r="178" spans="1:5" ht="8.25" customHeight="1" x14ac:dyDescent="0.2">
      <c r="A178" s="43">
        <v>103</v>
      </c>
      <c r="B178" s="26" t="s">
        <v>4</v>
      </c>
      <c r="C178" s="45">
        <v>2016</v>
      </c>
      <c r="D178" s="46">
        <v>31.173567903883288</v>
      </c>
      <c r="E178" s="46">
        <v>23.299721089894874</v>
      </c>
    </row>
    <row r="179" spans="1:5" ht="8.25" customHeight="1" x14ac:dyDescent="0.2">
      <c r="A179" s="43">
        <v>151</v>
      </c>
      <c r="B179" s="26" t="s">
        <v>5</v>
      </c>
      <c r="C179" s="45">
        <v>2016</v>
      </c>
      <c r="D179" s="46">
        <v>13.413269384492406</v>
      </c>
      <c r="E179" s="46">
        <v>8.6011191047162274</v>
      </c>
    </row>
    <row r="180" spans="1:5" ht="8.25" customHeight="1" x14ac:dyDescent="0.2">
      <c r="A180" s="43">
        <v>159</v>
      </c>
      <c r="B180" s="26" t="s">
        <v>6</v>
      </c>
      <c r="C180" s="45">
        <v>2016</v>
      </c>
      <c r="D180" s="46">
        <v>23.408677578591842</v>
      </c>
      <c r="E180" s="46">
        <v>14.462630986403395</v>
      </c>
    </row>
    <row r="181" spans="1:5" ht="8.25" customHeight="1" x14ac:dyDescent="0.2">
      <c r="A181" s="43">
        <v>159016</v>
      </c>
      <c r="B181" s="26" t="s">
        <v>7</v>
      </c>
      <c r="C181" s="45">
        <v>2016</v>
      </c>
    </row>
    <row r="182" spans="1:5" ht="8.25" customHeight="1" x14ac:dyDescent="0.2">
      <c r="A182" s="43" t="s">
        <v>196</v>
      </c>
      <c r="B182" s="26" t="s">
        <v>8</v>
      </c>
      <c r="C182" s="45">
        <v>2016</v>
      </c>
    </row>
    <row r="183" spans="1:5" ht="8.25" customHeight="1" x14ac:dyDescent="0.2">
      <c r="A183" s="43">
        <v>153</v>
      </c>
      <c r="B183" s="26" t="s">
        <v>9</v>
      </c>
      <c r="C183" s="45">
        <v>2016</v>
      </c>
      <c r="D183" s="46">
        <v>15.798922800718133</v>
      </c>
      <c r="E183" s="46">
        <v>9.8230315465503981</v>
      </c>
    </row>
    <row r="184" spans="1:5" ht="8.25" customHeight="1" x14ac:dyDescent="0.2">
      <c r="A184" s="43">
        <v>154</v>
      </c>
      <c r="B184" s="26" t="s">
        <v>10</v>
      </c>
      <c r="C184" s="45">
        <v>2016</v>
      </c>
      <c r="D184" s="46">
        <v>13.01346220227822</v>
      </c>
      <c r="E184" s="46">
        <v>7.352433551950293</v>
      </c>
    </row>
    <row r="185" spans="1:5" ht="8.25" customHeight="1" x14ac:dyDescent="0.2">
      <c r="A185" s="43">
        <v>155</v>
      </c>
      <c r="B185" s="26" t="s">
        <v>11</v>
      </c>
      <c r="C185" s="45">
        <v>2016</v>
      </c>
      <c r="D185" s="46">
        <v>19.985925404644618</v>
      </c>
      <c r="E185" s="46">
        <v>11.47079521463758</v>
      </c>
    </row>
    <row r="186" spans="1:5" ht="8.25" customHeight="1" x14ac:dyDescent="0.2">
      <c r="A186" s="43">
        <v>156</v>
      </c>
      <c r="B186" s="26" t="s">
        <v>12</v>
      </c>
      <c r="C186" s="45">
        <v>2016</v>
      </c>
      <c r="D186" s="47" t="s">
        <v>199</v>
      </c>
      <c r="E186" s="47" t="s">
        <v>199</v>
      </c>
    </row>
    <row r="187" spans="1:5" ht="8.25" customHeight="1" x14ac:dyDescent="0.2">
      <c r="A187" s="43">
        <v>157</v>
      </c>
      <c r="B187" s="26" t="s">
        <v>13</v>
      </c>
      <c r="C187" s="45">
        <v>2016</v>
      </c>
      <c r="D187" s="46">
        <v>21.140241364960467</v>
      </c>
      <c r="E187" s="46">
        <v>9.7794423637120271</v>
      </c>
    </row>
    <row r="188" spans="1:5" ht="7.5" customHeight="1" x14ac:dyDescent="0.2">
      <c r="A188" s="43">
        <v>158</v>
      </c>
      <c r="B188" s="26" t="s">
        <v>14</v>
      </c>
      <c r="C188" s="45">
        <v>2016</v>
      </c>
      <c r="D188" s="46">
        <v>14.586672773070758</v>
      </c>
      <c r="E188" s="46">
        <v>8.930615983512709</v>
      </c>
    </row>
    <row r="189" spans="1:5" ht="16.5" customHeight="1" x14ac:dyDescent="0.2">
      <c r="A189" s="43">
        <v>1</v>
      </c>
      <c r="B189" s="31" t="s">
        <v>15</v>
      </c>
      <c r="C189" s="45">
        <v>2016</v>
      </c>
      <c r="D189" s="48">
        <v>23.512508153659009</v>
      </c>
      <c r="E189" s="48">
        <v>13.994323290376038</v>
      </c>
    </row>
    <row r="190" spans="1:5" ht="8.25" customHeight="1" x14ac:dyDescent="0.2">
      <c r="A190" s="43">
        <v>241</v>
      </c>
      <c r="B190" s="26" t="s">
        <v>16</v>
      </c>
      <c r="C190" s="45">
        <v>2016</v>
      </c>
      <c r="D190" s="46">
        <v>34.799289810412034</v>
      </c>
      <c r="E190" s="46">
        <v>21.80975898451052</v>
      </c>
    </row>
    <row r="191" spans="1:5" ht="8.25" customHeight="1" x14ac:dyDescent="0.2">
      <c r="A191" s="43">
        <v>241001</v>
      </c>
      <c r="B191" s="26" t="s">
        <v>17</v>
      </c>
      <c r="C191" s="45">
        <v>2016</v>
      </c>
      <c r="D191" s="46">
        <v>45.269064014282073</v>
      </c>
      <c r="E191" s="46">
        <v>30.030604437643458</v>
      </c>
    </row>
    <row r="192" spans="1:5" ht="8.25" customHeight="1" x14ac:dyDescent="0.2">
      <c r="A192" s="43" t="s">
        <v>197</v>
      </c>
      <c r="B192" s="26" t="s">
        <v>18</v>
      </c>
      <c r="C192" s="45">
        <v>2016</v>
      </c>
      <c r="D192" s="46">
        <v>25.130520117762511</v>
      </c>
      <c r="E192" s="46">
        <v>14.217860647693817</v>
      </c>
    </row>
    <row r="193" spans="1:5" ht="8.25" customHeight="1" x14ac:dyDescent="0.2">
      <c r="A193" s="43">
        <v>251</v>
      </c>
      <c r="B193" s="26" t="s">
        <v>19</v>
      </c>
      <c r="C193" s="45">
        <v>2016</v>
      </c>
      <c r="D193" s="46">
        <v>20.203058732810693</v>
      </c>
      <c r="E193" s="46">
        <v>13.391594910679862</v>
      </c>
    </row>
    <row r="194" spans="1:5" ht="8.25" customHeight="1" x14ac:dyDescent="0.2">
      <c r="A194" s="43">
        <v>252</v>
      </c>
      <c r="B194" s="26" t="s">
        <v>20</v>
      </c>
      <c r="C194" s="45">
        <v>2016</v>
      </c>
      <c r="D194" s="46">
        <v>26.406685236768801</v>
      </c>
      <c r="E194" s="46">
        <v>15.896007428040853</v>
      </c>
    </row>
    <row r="195" spans="1:5" ht="8.25" customHeight="1" x14ac:dyDescent="0.2">
      <c r="A195" s="43">
        <v>254</v>
      </c>
      <c r="B195" s="26" t="s">
        <v>21</v>
      </c>
      <c r="C195" s="45">
        <v>2016</v>
      </c>
      <c r="D195" s="49">
        <v>24.6</v>
      </c>
      <c r="E195" s="49">
        <v>14.1</v>
      </c>
    </row>
    <row r="196" spans="1:5" ht="8.25" customHeight="1" x14ac:dyDescent="0.2">
      <c r="A196" s="43">
        <v>244021</v>
      </c>
      <c r="B196" s="26" t="s">
        <v>22</v>
      </c>
      <c r="C196" s="45">
        <v>2016</v>
      </c>
    </row>
    <row r="197" spans="1:5" ht="8.25" customHeight="1" x14ac:dyDescent="0.2">
      <c r="A197" s="43" t="s">
        <v>198</v>
      </c>
      <c r="B197" s="26" t="s">
        <v>23</v>
      </c>
      <c r="C197" s="45">
        <v>2016</v>
      </c>
    </row>
    <row r="198" spans="1:5" ht="8.25" customHeight="1" x14ac:dyDescent="0.2">
      <c r="A198" s="43">
        <v>255</v>
      </c>
      <c r="B198" s="26" t="s">
        <v>24</v>
      </c>
      <c r="C198" s="45">
        <v>2016</v>
      </c>
      <c r="D198" s="46">
        <v>15.956969968623936</v>
      </c>
      <c r="E198" s="46">
        <v>8.292245629762439</v>
      </c>
    </row>
    <row r="199" spans="1:5" ht="8.25" customHeight="1" x14ac:dyDescent="0.2">
      <c r="A199" s="43">
        <v>256</v>
      </c>
      <c r="B199" s="26" t="s">
        <v>25</v>
      </c>
      <c r="C199" s="45">
        <v>2016</v>
      </c>
      <c r="D199" s="46">
        <v>21.847246891651864</v>
      </c>
      <c r="E199" s="46">
        <v>10.37807663029688</v>
      </c>
    </row>
    <row r="200" spans="1:5" ht="8.25" customHeight="1" x14ac:dyDescent="0.2">
      <c r="A200" s="43">
        <v>257</v>
      </c>
      <c r="B200" s="26" t="s">
        <v>26</v>
      </c>
      <c r="C200" s="45">
        <v>2016</v>
      </c>
      <c r="D200" s="46">
        <v>23.120155038759691</v>
      </c>
      <c r="E200" s="46">
        <v>11.065891472868216</v>
      </c>
    </row>
    <row r="201" spans="1:5" ht="16.5" customHeight="1" x14ac:dyDescent="0.2">
      <c r="A201" s="44">
        <v>2</v>
      </c>
      <c r="B201" s="31" t="s">
        <v>27</v>
      </c>
      <c r="C201" s="45">
        <v>2016</v>
      </c>
      <c r="D201" s="48">
        <v>29.85393487679881</v>
      </c>
      <c r="E201" s="48">
        <v>18.168725020703562</v>
      </c>
    </row>
    <row r="202" spans="1:5" ht="8.25" customHeight="1" x14ac:dyDescent="0.2">
      <c r="A202" s="43">
        <v>351</v>
      </c>
      <c r="B202" s="26" t="s">
        <v>28</v>
      </c>
      <c r="C202" s="45">
        <v>2016</v>
      </c>
      <c r="D202" s="46">
        <v>12.521150592216582</v>
      </c>
      <c r="E202" s="46">
        <v>6.3620981387478848</v>
      </c>
    </row>
    <row r="203" spans="1:5" ht="8.25" customHeight="1" x14ac:dyDescent="0.2">
      <c r="A203" s="43">
        <v>352</v>
      </c>
      <c r="B203" s="26" t="s">
        <v>29</v>
      </c>
      <c r="C203" s="45">
        <v>2016</v>
      </c>
      <c r="D203" s="46">
        <v>17.160073356038772</v>
      </c>
      <c r="E203" s="46">
        <v>10.086455331412104</v>
      </c>
    </row>
    <row r="204" spans="1:5" ht="8.25" customHeight="1" x14ac:dyDescent="0.2">
      <c r="A204" s="43">
        <v>353</v>
      </c>
      <c r="B204" s="26" t="s">
        <v>30</v>
      </c>
      <c r="C204" s="45">
        <v>2016</v>
      </c>
      <c r="D204" s="46">
        <v>19.486733362331449</v>
      </c>
      <c r="E204" s="46">
        <v>9.6998695084819495</v>
      </c>
    </row>
    <row r="205" spans="1:5" ht="8.25" customHeight="1" x14ac:dyDescent="0.2">
      <c r="A205" s="43">
        <v>354</v>
      </c>
      <c r="B205" s="26" t="s">
        <v>31</v>
      </c>
      <c r="C205" s="45">
        <v>2016</v>
      </c>
      <c r="D205" s="46">
        <v>14.664981036662452</v>
      </c>
      <c r="E205" s="46">
        <v>9.4816687737041718</v>
      </c>
    </row>
    <row r="206" spans="1:5" ht="8.25" customHeight="1" x14ac:dyDescent="0.2">
      <c r="A206" s="43">
        <v>355</v>
      </c>
      <c r="B206" s="26" t="s">
        <v>32</v>
      </c>
      <c r="C206" s="45">
        <v>2016</v>
      </c>
      <c r="D206" s="46">
        <v>19.629225736095965</v>
      </c>
      <c r="E206" s="46">
        <v>11.382224645583424</v>
      </c>
    </row>
    <row r="207" spans="1:5" ht="8.25" customHeight="1" x14ac:dyDescent="0.2">
      <c r="A207" s="43">
        <v>356</v>
      </c>
      <c r="B207" s="26" t="s">
        <v>33</v>
      </c>
      <c r="C207" s="45">
        <v>2016</v>
      </c>
      <c r="D207" s="46">
        <v>15.402124430955993</v>
      </c>
      <c r="E207" s="46">
        <v>8.6494688922610017</v>
      </c>
    </row>
    <row r="208" spans="1:5" ht="8.25" customHeight="1" x14ac:dyDescent="0.2">
      <c r="A208" s="43">
        <v>357</v>
      </c>
      <c r="B208" s="26" t="s">
        <v>34</v>
      </c>
      <c r="C208" s="45">
        <v>2016</v>
      </c>
      <c r="D208" s="46">
        <v>15.489330389992642</v>
      </c>
      <c r="E208" s="46">
        <v>8.4253127299484909</v>
      </c>
    </row>
    <row r="209" spans="1:5" ht="8.25" customHeight="1" x14ac:dyDescent="0.2">
      <c r="A209" s="43">
        <v>358</v>
      </c>
      <c r="B209" s="26" t="s">
        <v>35</v>
      </c>
      <c r="C209" s="45">
        <v>2016</v>
      </c>
      <c r="D209" s="46">
        <v>16.195206218959189</v>
      </c>
      <c r="E209" s="46">
        <v>9.1556899157849276</v>
      </c>
    </row>
    <row r="210" spans="1:5" ht="8.25" customHeight="1" x14ac:dyDescent="0.2">
      <c r="A210" s="43">
        <v>359</v>
      </c>
      <c r="B210" s="26" t="s">
        <v>36</v>
      </c>
      <c r="C210" s="45">
        <v>2016</v>
      </c>
      <c r="D210" s="46">
        <v>16.653290529695024</v>
      </c>
      <c r="E210" s="46">
        <v>8.8683788121990368</v>
      </c>
    </row>
    <row r="211" spans="1:5" ht="8.25" customHeight="1" x14ac:dyDescent="0.2">
      <c r="A211" s="43">
        <v>360</v>
      </c>
      <c r="B211" s="26" t="s">
        <v>37</v>
      </c>
      <c r="C211" s="45">
        <v>2016</v>
      </c>
      <c r="D211" s="46">
        <v>16.355810616929698</v>
      </c>
      <c r="E211" s="46">
        <v>6.9583931133428978</v>
      </c>
    </row>
    <row r="212" spans="1:5" ht="8.25" customHeight="1" x14ac:dyDescent="0.2">
      <c r="A212" s="43">
        <v>361</v>
      </c>
      <c r="B212" s="26" t="s">
        <v>38</v>
      </c>
      <c r="C212" s="45">
        <v>2016</v>
      </c>
      <c r="D212" s="46">
        <v>21.889908256880734</v>
      </c>
      <c r="E212" s="46">
        <v>12.110091743119266</v>
      </c>
    </row>
    <row r="213" spans="1:5" ht="16.5" customHeight="1" x14ac:dyDescent="0.2">
      <c r="A213" s="44">
        <v>3</v>
      </c>
      <c r="B213" s="32" t="s">
        <v>39</v>
      </c>
      <c r="C213" s="45">
        <v>2016</v>
      </c>
      <c r="D213" s="48">
        <v>17.360108019845505</v>
      </c>
      <c r="E213" s="48">
        <v>9.3999246373170884</v>
      </c>
    </row>
    <row r="214" spans="1:5" ht="8.25" customHeight="1" x14ac:dyDescent="0.2">
      <c r="A214" s="43">
        <v>401</v>
      </c>
      <c r="B214" s="26" t="s">
        <v>40</v>
      </c>
      <c r="C214" s="45">
        <v>2016</v>
      </c>
      <c r="D214" s="46">
        <v>43.913978494623656</v>
      </c>
      <c r="E214" s="46">
        <v>32</v>
      </c>
    </row>
    <row r="215" spans="1:5" ht="8.25" customHeight="1" x14ac:dyDescent="0.2">
      <c r="A215" s="43">
        <v>402</v>
      </c>
      <c r="B215" s="26" t="s">
        <v>41</v>
      </c>
      <c r="C215" s="45">
        <v>2016</v>
      </c>
      <c r="D215" s="46">
        <v>23.758465011286681</v>
      </c>
      <c r="E215" s="46">
        <v>15.180586907449211</v>
      </c>
    </row>
    <row r="216" spans="1:5" ht="8.25" customHeight="1" x14ac:dyDescent="0.2">
      <c r="A216" s="43">
        <v>403</v>
      </c>
      <c r="B216" s="26" t="s">
        <v>42</v>
      </c>
      <c r="C216" s="45">
        <v>2016</v>
      </c>
      <c r="D216" s="46">
        <v>27.560329605650381</v>
      </c>
      <c r="E216" s="46">
        <v>23.675691583284284</v>
      </c>
    </row>
    <row r="217" spans="1:5" ht="8.25" customHeight="1" x14ac:dyDescent="0.2">
      <c r="A217" s="43">
        <v>404</v>
      </c>
      <c r="B217" s="26" t="s">
        <v>43</v>
      </c>
      <c r="C217" s="45">
        <v>2016</v>
      </c>
      <c r="D217" s="46">
        <v>30.099212138896995</v>
      </c>
      <c r="E217" s="46">
        <v>13.831339363875109</v>
      </c>
    </row>
    <row r="218" spans="1:5" ht="8.25" customHeight="1" x14ac:dyDescent="0.2">
      <c r="A218" s="43">
        <v>405</v>
      </c>
      <c r="B218" s="26" t="s">
        <v>44</v>
      </c>
      <c r="C218" s="45">
        <v>2016</v>
      </c>
      <c r="D218" s="46">
        <v>24.571163653222069</v>
      </c>
      <c r="E218" s="46">
        <v>12.285581826611034</v>
      </c>
    </row>
    <row r="219" spans="1:5" ht="8.25" customHeight="1" x14ac:dyDescent="0.2">
      <c r="A219" s="43">
        <v>451</v>
      </c>
      <c r="B219" s="26" t="s">
        <v>45</v>
      </c>
      <c r="C219" s="45">
        <v>2016</v>
      </c>
      <c r="D219" s="46">
        <v>15.738610216290843</v>
      </c>
      <c r="E219" s="46">
        <v>7.1790151863782787</v>
      </c>
    </row>
    <row r="220" spans="1:5" ht="8.25" customHeight="1" x14ac:dyDescent="0.2">
      <c r="A220" s="43">
        <v>452</v>
      </c>
      <c r="B220" s="26" t="s">
        <v>46</v>
      </c>
      <c r="C220" s="45">
        <v>2016</v>
      </c>
      <c r="D220" s="46">
        <v>14.902912621359222</v>
      </c>
      <c r="E220" s="46">
        <v>8.9805825242718438</v>
      </c>
    </row>
    <row r="221" spans="1:5" ht="8.25" customHeight="1" x14ac:dyDescent="0.2">
      <c r="A221" s="43">
        <v>453</v>
      </c>
      <c r="B221" s="26" t="s">
        <v>47</v>
      </c>
      <c r="C221" s="45">
        <v>2016</v>
      </c>
      <c r="D221" s="46">
        <v>24.824120603015075</v>
      </c>
      <c r="E221" s="46">
        <v>15.845896147403685</v>
      </c>
    </row>
    <row r="222" spans="1:5" ht="8.25" customHeight="1" x14ac:dyDescent="0.2">
      <c r="A222" s="43">
        <v>454</v>
      </c>
      <c r="B222" s="26" t="s">
        <v>48</v>
      </c>
      <c r="C222" s="45">
        <v>2016</v>
      </c>
      <c r="D222" s="46">
        <v>20.400139786825093</v>
      </c>
      <c r="E222" s="46">
        <v>14.266992835925214</v>
      </c>
    </row>
    <row r="223" spans="1:5" ht="8.25" customHeight="1" x14ac:dyDescent="0.2">
      <c r="A223" s="43">
        <v>455</v>
      </c>
      <c r="B223" s="26" t="s">
        <v>49</v>
      </c>
      <c r="C223" s="45">
        <v>2016</v>
      </c>
      <c r="D223" s="46">
        <v>8.3545918367346932</v>
      </c>
      <c r="E223" s="46">
        <v>6.25</v>
      </c>
    </row>
    <row r="224" spans="1:5" ht="8.25" customHeight="1" x14ac:dyDescent="0.2">
      <c r="A224" s="43">
        <v>456</v>
      </c>
      <c r="B224" s="26" t="s">
        <v>50</v>
      </c>
      <c r="C224" s="45">
        <v>2016</v>
      </c>
      <c r="D224" s="46">
        <v>27.906976744186046</v>
      </c>
      <c r="E224" s="46">
        <v>20.259794678399331</v>
      </c>
    </row>
    <row r="225" spans="1:5" ht="8.25" customHeight="1" x14ac:dyDescent="0.2">
      <c r="A225" s="43">
        <v>457</v>
      </c>
      <c r="B225" s="26" t="s">
        <v>51</v>
      </c>
      <c r="C225" s="45">
        <v>2016</v>
      </c>
      <c r="D225" s="46">
        <v>14.88477521722705</v>
      </c>
      <c r="E225" s="46">
        <v>8.5946354363430295</v>
      </c>
    </row>
    <row r="226" spans="1:5" ht="8.25" customHeight="1" x14ac:dyDescent="0.2">
      <c r="A226" s="43">
        <v>458</v>
      </c>
      <c r="B226" s="26" t="s">
        <v>52</v>
      </c>
      <c r="C226" s="45">
        <v>2016</v>
      </c>
      <c r="D226" s="46">
        <v>10.937843180320668</v>
      </c>
      <c r="E226" s="46">
        <v>6.8526246430924669</v>
      </c>
    </row>
    <row r="227" spans="1:5" ht="8.25" customHeight="1" x14ac:dyDescent="0.2">
      <c r="A227" s="43">
        <v>459</v>
      </c>
      <c r="B227" s="26" t="s">
        <v>53</v>
      </c>
      <c r="C227" s="45">
        <v>2016</v>
      </c>
      <c r="D227" s="46">
        <v>19.468952188891691</v>
      </c>
      <c r="E227" s="46">
        <v>10.175615494496261</v>
      </c>
    </row>
    <row r="228" spans="1:5" ht="8.25" customHeight="1" x14ac:dyDescent="0.2">
      <c r="A228" s="43">
        <v>460</v>
      </c>
      <c r="B228" s="26" t="s">
        <v>54</v>
      </c>
      <c r="C228" s="45">
        <v>2016</v>
      </c>
      <c r="D228" s="46">
        <v>27.944862155388471</v>
      </c>
      <c r="E228" s="46">
        <v>19.387755102040817</v>
      </c>
    </row>
    <row r="229" spans="1:5" ht="8.25" customHeight="1" x14ac:dyDescent="0.2">
      <c r="A229" s="43">
        <v>461</v>
      </c>
      <c r="B229" s="26" t="s">
        <v>55</v>
      </c>
      <c r="C229" s="45">
        <v>2016</v>
      </c>
      <c r="D229" s="46">
        <v>21.06777493606138</v>
      </c>
      <c r="E229" s="46">
        <v>12.787723785166241</v>
      </c>
    </row>
    <row r="230" spans="1:5" ht="8.25" customHeight="1" x14ac:dyDescent="0.2">
      <c r="A230" s="43">
        <v>462</v>
      </c>
      <c r="B230" s="26" t="s">
        <v>56</v>
      </c>
      <c r="C230" s="45">
        <v>2016</v>
      </c>
      <c r="D230" s="46">
        <v>12.492269635126778</v>
      </c>
      <c r="E230" s="46">
        <v>7.3593073593073592</v>
      </c>
    </row>
    <row r="231" spans="1:5" ht="16.5" customHeight="1" x14ac:dyDescent="0.2">
      <c r="A231" s="44">
        <v>4</v>
      </c>
      <c r="B231" s="31" t="s">
        <v>57</v>
      </c>
      <c r="C231" s="45">
        <v>2016</v>
      </c>
      <c r="D231" s="48">
        <v>21.573650294874422</v>
      </c>
      <c r="E231" s="48">
        <v>13.689459662545255</v>
      </c>
    </row>
    <row r="232" spans="1:5" ht="16.5" customHeight="1" x14ac:dyDescent="0.2">
      <c r="A232" s="44">
        <v>0</v>
      </c>
      <c r="B232" s="31" t="s">
        <v>58</v>
      </c>
      <c r="C232" s="45">
        <v>2016</v>
      </c>
      <c r="D232" s="48">
        <v>23.396600449980795</v>
      </c>
      <c r="E232" s="48">
        <v>14.091738462382704</v>
      </c>
    </row>
    <row r="233" spans="1:5" ht="8.25" customHeight="1" x14ac:dyDescent="0.2">
      <c r="A233" s="43">
        <v>101</v>
      </c>
      <c r="B233" s="26" t="s">
        <v>2</v>
      </c>
      <c r="C233" s="26">
        <v>2015</v>
      </c>
      <c r="D233" s="28">
        <v>31.990747040413662</v>
      </c>
      <c r="E233" s="28">
        <v>16.138250102054702</v>
      </c>
    </row>
    <row r="234" spans="1:5" ht="8.25" customHeight="1" x14ac:dyDescent="0.2">
      <c r="A234" s="43">
        <v>102</v>
      </c>
      <c r="B234" s="26" t="s">
        <v>3</v>
      </c>
      <c r="C234" s="26">
        <v>2015</v>
      </c>
      <c r="D234" s="28">
        <v>39.970930232558139</v>
      </c>
      <c r="E234" s="28">
        <v>27.507267441860467</v>
      </c>
    </row>
    <row r="235" spans="1:5" ht="8.25" customHeight="1" x14ac:dyDescent="0.2">
      <c r="A235" s="43">
        <v>103</v>
      </c>
      <c r="B235" s="26" t="s">
        <v>4</v>
      </c>
      <c r="C235" s="26">
        <v>2015</v>
      </c>
      <c r="D235" s="28">
        <v>30.616253375890008</v>
      </c>
      <c r="E235" s="28">
        <v>21.163761355266388</v>
      </c>
    </row>
    <row r="236" spans="1:5" ht="8.25" customHeight="1" x14ac:dyDescent="0.2">
      <c r="A236" s="43">
        <v>151</v>
      </c>
      <c r="B236" s="26" t="s">
        <v>5</v>
      </c>
      <c r="C236" s="26">
        <v>2015</v>
      </c>
      <c r="D236" s="28">
        <v>17.194478278522126</v>
      </c>
      <c r="E236" s="28">
        <v>8.8915956151035331</v>
      </c>
    </row>
    <row r="237" spans="1:5" ht="8.25" customHeight="1" x14ac:dyDescent="0.2">
      <c r="A237" s="43">
        <v>152</v>
      </c>
      <c r="B237" s="26" t="s">
        <v>6</v>
      </c>
      <c r="C237" s="26">
        <v>2015</v>
      </c>
      <c r="D237" s="28">
        <v>25.782638414217363</v>
      </c>
      <c r="E237" s="28">
        <v>14.436090225563911</v>
      </c>
    </row>
    <row r="238" spans="1:5" ht="8.25" customHeight="1" x14ac:dyDescent="0.2">
      <c r="A238" s="43">
        <v>152012</v>
      </c>
      <c r="B238" s="26" t="s">
        <v>7</v>
      </c>
      <c r="C238" s="26">
        <v>2015</v>
      </c>
      <c r="D238" s="28">
        <v>35.550767573390793</v>
      </c>
      <c r="E238" s="28">
        <v>21.168866145973606</v>
      </c>
    </row>
    <row r="239" spans="1:5" ht="8.25" customHeight="1" x14ac:dyDescent="0.2">
      <c r="A239" s="43" t="s">
        <v>200</v>
      </c>
      <c r="B239" s="26" t="s">
        <v>8</v>
      </c>
      <c r="C239" s="26">
        <v>2015</v>
      </c>
      <c r="D239" s="28">
        <v>15.713492504164353</v>
      </c>
      <c r="E239" s="28">
        <v>7.4958356468628544</v>
      </c>
    </row>
    <row r="240" spans="1:5" ht="8.25" customHeight="1" x14ac:dyDescent="0.2">
      <c r="A240" s="43">
        <v>153</v>
      </c>
      <c r="B240" s="26" t="s">
        <v>9</v>
      </c>
      <c r="C240" s="26">
        <v>2015</v>
      </c>
      <c r="D240" s="28">
        <v>15.893827950111927</v>
      </c>
      <c r="E240" s="28">
        <v>8.7943716021746088</v>
      </c>
    </row>
    <row r="241" spans="1:5" ht="8.25" customHeight="1" x14ac:dyDescent="0.2">
      <c r="A241" s="43">
        <v>154</v>
      </c>
      <c r="B241" s="26" t="s">
        <v>10</v>
      </c>
      <c r="C241" s="26">
        <v>2015</v>
      </c>
      <c r="D241" s="28">
        <v>12.865979381443299</v>
      </c>
      <c r="E241" s="28">
        <v>5.1546391752577314</v>
      </c>
    </row>
    <row r="242" spans="1:5" ht="8.25" customHeight="1" x14ac:dyDescent="0.2">
      <c r="A242" s="43">
        <v>155</v>
      </c>
      <c r="B242" s="26" t="s">
        <v>11</v>
      </c>
      <c r="C242" s="26">
        <v>2015</v>
      </c>
      <c r="D242" s="28">
        <v>18.955963837853602</v>
      </c>
      <c r="E242" s="28">
        <v>9.8279381743948679</v>
      </c>
    </row>
    <row r="243" spans="1:5" ht="8.25" customHeight="1" x14ac:dyDescent="0.2">
      <c r="A243" s="43">
        <v>156</v>
      </c>
      <c r="B243" s="26" t="s">
        <v>12</v>
      </c>
      <c r="C243" s="26">
        <v>2015</v>
      </c>
      <c r="D243" s="28">
        <v>13.422007255139057</v>
      </c>
      <c r="E243" s="28">
        <v>9.0689238210399044</v>
      </c>
    </row>
    <row r="244" spans="1:5" ht="8.25" customHeight="1" x14ac:dyDescent="0.2">
      <c r="A244" s="43">
        <v>157</v>
      </c>
      <c r="B244" s="26" t="s">
        <v>13</v>
      </c>
      <c r="C244" s="26">
        <v>2015</v>
      </c>
      <c r="D244" s="28">
        <v>20.514152168267984</v>
      </c>
      <c r="E244" s="28">
        <v>10.412879771487924</v>
      </c>
    </row>
    <row r="245" spans="1:5" ht="8.25" customHeight="1" x14ac:dyDescent="0.2">
      <c r="A245" s="43">
        <v>158</v>
      </c>
      <c r="B245" s="26" t="s">
        <v>14</v>
      </c>
      <c r="C245" s="26">
        <v>2015</v>
      </c>
      <c r="D245" s="27">
        <v>12.738095238095237</v>
      </c>
      <c r="E245" s="28">
        <v>7.5297619047619042</v>
      </c>
    </row>
    <row r="246" spans="1:5" ht="16.5" customHeight="1" x14ac:dyDescent="0.2">
      <c r="A246" s="43">
        <v>1</v>
      </c>
      <c r="B246" s="31" t="s">
        <v>15</v>
      </c>
      <c r="C246" s="31">
        <v>2015</v>
      </c>
      <c r="D246" s="33">
        <v>23.338831025055917</v>
      </c>
      <c r="E246" s="34">
        <v>13.194460134203927</v>
      </c>
    </row>
    <row r="247" spans="1:5" ht="8.25" customHeight="1" x14ac:dyDescent="0.2">
      <c r="A247" s="43">
        <v>241</v>
      </c>
      <c r="B247" s="26" t="s">
        <v>16</v>
      </c>
      <c r="C247" s="26">
        <v>2015</v>
      </c>
      <c r="D247" s="27">
        <v>34.561019311168621</v>
      </c>
      <c r="E247" s="28">
        <v>21.623389550922898</v>
      </c>
    </row>
    <row r="248" spans="1:5" ht="8.25" customHeight="1" x14ac:dyDescent="0.2">
      <c r="A248" s="43">
        <v>241001</v>
      </c>
      <c r="B248" s="26" t="s">
        <v>17</v>
      </c>
      <c r="C248" s="26">
        <v>2015</v>
      </c>
      <c r="D248" s="27">
        <v>44.360991188124665</v>
      </c>
      <c r="E248" s="28">
        <v>29.368975102016677</v>
      </c>
    </row>
    <row r="249" spans="1:5" ht="8.25" customHeight="1" x14ac:dyDescent="0.2">
      <c r="A249" s="43" t="s">
        <v>197</v>
      </c>
      <c r="B249" s="26" t="s">
        <v>18</v>
      </c>
      <c r="C249" s="26">
        <v>2015</v>
      </c>
      <c r="D249" s="27">
        <v>25.482138943677406</v>
      </c>
      <c r="E249" s="28">
        <v>14.447731755424062</v>
      </c>
    </row>
    <row r="250" spans="1:5" ht="8.25" customHeight="1" x14ac:dyDescent="0.2">
      <c r="A250" s="43">
        <v>251</v>
      </c>
      <c r="B250" s="26" t="s">
        <v>19</v>
      </c>
      <c r="C250" s="26">
        <v>2015</v>
      </c>
      <c r="D250" s="27">
        <v>18.298090040927693</v>
      </c>
      <c r="E250" s="28">
        <v>12.278308321964529</v>
      </c>
    </row>
    <row r="251" spans="1:5" ht="8.25" customHeight="1" x14ac:dyDescent="0.2">
      <c r="A251" s="43">
        <v>252</v>
      </c>
      <c r="B251" s="26" t="s">
        <v>20</v>
      </c>
      <c r="C251" s="26">
        <v>2015</v>
      </c>
      <c r="D251" s="27">
        <v>22.236055776892432</v>
      </c>
      <c r="E251" s="28">
        <v>12.823705179282868</v>
      </c>
    </row>
    <row r="252" spans="1:5" ht="8.25" customHeight="1" x14ac:dyDescent="0.2">
      <c r="A252" s="43">
        <v>254</v>
      </c>
      <c r="B252" s="26" t="s">
        <v>21</v>
      </c>
      <c r="C252" s="26">
        <v>2015</v>
      </c>
      <c r="D252" s="27">
        <v>22.547564431250844</v>
      </c>
      <c r="E252" s="28">
        <v>12.117123195250304</v>
      </c>
    </row>
    <row r="253" spans="1:5" ht="8.25" customHeight="1" x14ac:dyDescent="0.2">
      <c r="A253" s="43">
        <v>244021</v>
      </c>
      <c r="B253" s="26" t="s">
        <v>22</v>
      </c>
      <c r="C253" s="26">
        <v>2015</v>
      </c>
      <c r="D253" s="27">
        <v>35.428370786516858</v>
      </c>
      <c r="E253" s="28">
        <v>21.945224719101123</v>
      </c>
    </row>
    <row r="254" spans="1:5" ht="8.25" customHeight="1" x14ac:dyDescent="0.2">
      <c r="A254" s="43" t="s">
        <v>198</v>
      </c>
      <c r="B254" s="26" t="s">
        <v>23</v>
      </c>
      <c r="C254" s="26">
        <v>2015</v>
      </c>
      <c r="D254" s="27">
        <v>14.507999123383739</v>
      </c>
      <c r="E254" s="28">
        <v>5.982905982905983</v>
      </c>
    </row>
    <row r="255" spans="1:5" ht="8.25" customHeight="1" x14ac:dyDescent="0.2">
      <c r="A255" s="43">
        <v>255</v>
      </c>
      <c r="B255" s="26" t="s">
        <v>24</v>
      </c>
      <c r="C255" s="26">
        <v>2015</v>
      </c>
      <c r="D255" s="27">
        <v>17.416378316032297</v>
      </c>
      <c r="E255" s="28">
        <v>7.7854671280276815</v>
      </c>
    </row>
    <row r="256" spans="1:5" ht="8.25" customHeight="1" x14ac:dyDescent="0.2">
      <c r="A256" s="43">
        <v>256</v>
      </c>
      <c r="B256" s="26" t="s">
        <v>25</v>
      </c>
      <c r="C256" s="26">
        <v>2015</v>
      </c>
      <c r="D256" s="27">
        <v>20.542517525144774</v>
      </c>
      <c r="E256" s="28">
        <v>8.8997256933861628</v>
      </c>
    </row>
    <row r="257" spans="1:5" ht="8.25" customHeight="1" x14ac:dyDescent="0.2">
      <c r="A257" s="43">
        <v>257</v>
      </c>
      <c r="B257" s="26" t="s">
        <v>26</v>
      </c>
      <c r="C257" s="26">
        <v>2015</v>
      </c>
      <c r="D257" s="27">
        <v>22.604485219164118</v>
      </c>
      <c r="E257" s="28">
        <v>11.365953109072375</v>
      </c>
    </row>
    <row r="258" spans="1:5" ht="16.5" customHeight="1" x14ac:dyDescent="0.2">
      <c r="A258" s="44">
        <v>2</v>
      </c>
      <c r="B258" s="31" t="s">
        <v>27</v>
      </c>
      <c r="C258" s="31">
        <v>2015</v>
      </c>
      <c r="D258" s="33">
        <v>28.753400335554069</v>
      </c>
      <c r="E258" s="34">
        <v>17.281034679350395</v>
      </c>
    </row>
    <row r="259" spans="1:5" ht="8.25" customHeight="1" x14ac:dyDescent="0.2">
      <c r="A259" s="43">
        <v>351</v>
      </c>
      <c r="B259" s="26" t="s">
        <v>28</v>
      </c>
      <c r="C259" s="26">
        <v>2015</v>
      </c>
      <c r="D259" s="27">
        <v>13.346080305927345</v>
      </c>
      <c r="E259" s="28">
        <v>6.0611854684512423</v>
      </c>
    </row>
    <row r="260" spans="1:5" ht="8.25" customHeight="1" x14ac:dyDescent="0.2">
      <c r="A260" s="43">
        <v>352</v>
      </c>
      <c r="B260" s="26" t="s">
        <v>29</v>
      </c>
      <c r="C260" s="26">
        <v>2015</v>
      </c>
      <c r="D260" s="27">
        <v>14.788990825688073</v>
      </c>
      <c r="E260" s="28">
        <v>8.4403669724770651</v>
      </c>
    </row>
    <row r="261" spans="1:5" ht="8.25" customHeight="1" x14ac:dyDescent="0.2">
      <c r="A261" s="43">
        <v>353</v>
      </c>
      <c r="B261" s="26" t="s">
        <v>30</v>
      </c>
      <c r="C261" s="26">
        <v>2015</v>
      </c>
      <c r="D261" s="27">
        <v>18.992443324937028</v>
      </c>
      <c r="E261" s="28">
        <v>9.4206549118387919</v>
      </c>
    </row>
    <row r="262" spans="1:5" ht="8.25" customHeight="1" x14ac:dyDescent="0.2">
      <c r="A262" s="43">
        <v>354</v>
      </c>
      <c r="B262" s="26" t="s">
        <v>31</v>
      </c>
      <c r="C262" s="26">
        <v>2015</v>
      </c>
      <c r="D262" s="27">
        <v>12.348668280871671</v>
      </c>
      <c r="E262" s="28">
        <v>6.7796610169491522</v>
      </c>
    </row>
    <row r="263" spans="1:5" ht="8.25" customHeight="1" x14ac:dyDescent="0.2">
      <c r="A263" s="43">
        <v>355</v>
      </c>
      <c r="B263" s="26" t="s">
        <v>32</v>
      </c>
      <c r="C263" s="26">
        <v>2015</v>
      </c>
      <c r="D263" s="27">
        <v>15.522123893805309</v>
      </c>
      <c r="E263" s="28">
        <v>8.9026548672566381</v>
      </c>
    </row>
    <row r="264" spans="1:5" ht="8.25" customHeight="1" x14ac:dyDescent="0.2">
      <c r="A264" s="43">
        <v>356</v>
      </c>
      <c r="B264" s="26" t="s">
        <v>33</v>
      </c>
      <c r="C264" s="26">
        <v>2015</v>
      </c>
      <c r="D264" s="27">
        <v>13.659466327827191</v>
      </c>
      <c r="E264" s="28">
        <v>7.0838627700127068</v>
      </c>
    </row>
    <row r="265" spans="1:5" ht="8.25" customHeight="1" x14ac:dyDescent="0.2">
      <c r="A265" s="43">
        <v>357</v>
      </c>
      <c r="B265" s="26" t="s">
        <v>34</v>
      </c>
      <c r="C265" s="26">
        <v>2015</v>
      </c>
      <c r="D265" s="27">
        <v>13.413830954994513</v>
      </c>
      <c r="E265" s="28">
        <v>5.7299670691547746</v>
      </c>
    </row>
    <row r="266" spans="1:5" ht="8.25" customHeight="1" x14ac:dyDescent="0.2">
      <c r="A266" s="43">
        <v>358</v>
      </c>
      <c r="B266" s="26" t="s">
        <v>35</v>
      </c>
      <c r="C266" s="26">
        <v>2015</v>
      </c>
      <c r="D266" s="27">
        <v>15.668435683598686</v>
      </c>
      <c r="E266" s="28">
        <v>7.0507960576194089</v>
      </c>
    </row>
    <row r="267" spans="1:5" ht="8.25" customHeight="1" x14ac:dyDescent="0.2">
      <c r="A267" s="43">
        <v>359</v>
      </c>
      <c r="B267" s="26" t="s">
        <v>36</v>
      </c>
      <c r="C267" s="26">
        <v>2015</v>
      </c>
      <c r="D267" s="27">
        <v>16.545423786161393</v>
      </c>
      <c r="E267" s="28">
        <v>8.7971578413128064</v>
      </c>
    </row>
    <row r="268" spans="1:5" ht="8.25" customHeight="1" x14ac:dyDescent="0.2">
      <c r="A268" s="43">
        <v>360</v>
      </c>
      <c r="B268" s="26" t="s">
        <v>37</v>
      </c>
      <c r="C268" s="26">
        <v>2015</v>
      </c>
      <c r="D268" s="27">
        <v>13.678618857901725</v>
      </c>
      <c r="E268" s="28">
        <v>4.8694112439132358</v>
      </c>
    </row>
    <row r="269" spans="1:5" ht="8.25" customHeight="1" x14ac:dyDescent="0.2">
      <c r="A269" s="43">
        <v>361</v>
      </c>
      <c r="B269" s="26" t="s">
        <v>38</v>
      </c>
      <c r="C269" s="26">
        <v>2015</v>
      </c>
      <c r="D269" s="27">
        <v>21.064356435643564</v>
      </c>
      <c r="E269" s="28">
        <v>10.272277227722771</v>
      </c>
    </row>
    <row r="270" spans="1:5" ht="16.5" customHeight="1" x14ac:dyDescent="0.2">
      <c r="A270" s="44">
        <v>3</v>
      </c>
      <c r="B270" s="32" t="s">
        <v>39</v>
      </c>
      <c r="C270" s="32">
        <v>2015</v>
      </c>
      <c r="D270" s="35">
        <v>15.879219911298325</v>
      </c>
      <c r="E270" s="36">
        <v>7.938597379452804</v>
      </c>
    </row>
    <row r="271" spans="1:5" ht="8.25" customHeight="1" x14ac:dyDescent="0.2">
      <c r="A271" s="43">
        <v>401</v>
      </c>
      <c r="B271" s="26" t="s">
        <v>40</v>
      </c>
      <c r="C271" s="26">
        <v>2015</v>
      </c>
      <c r="D271" s="27">
        <v>30.941949616648412</v>
      </c>
      <c r="E271" s="28">
        <v>20.700985761226725</v>
      </c>
    </row>
    <row r="272" spans="1:5" ht="8.25" customHeight="1" x14ac:dyDescent="0.2">
      <c r="A272" s="43">
        <v>402</v>
      </c>
      <c r="B272" s="26" t="s">
        <v>41</v>
      </c>
      <c r="C272" s="26">
        <v>2015</v>
      </c>
      <c r="D272" s="27">
        <v>21.342756183745585</v>
      </c>
      <c r="E272" s="28">
        <v>11.731448763250883</v>
      </c>
    </row>
    <row r="273" spans="1:5" ht="8.25" customHeight="1" x14ac:dyDescent="0.2">
      <c r="A273" s="43">
        <v>403</v>
      </c>
      <c r="B273" s="26" t="s">
        <v>42</v>
      </c>
      <c r="C273" s="26">
        <v>2015</v>
      </c>
      <c r="D273" s="27">
        <v>25.932874713362519</v>
      </c>
      <c r="E273" s="28">
        <v>16.781321659370441</v>
      </c>
    </row>
    <row r="274" spans="1:5" ht="8.25" customHeight="1" x14ac:dyDescent="0.2">
      <c r="A274" s="43">
        <v>404</v>
      </c>
      <c r="B274" s="26" t="s">
        <v>43</v>
      </c>
      <c r="C274" s="26">
        <v>2015</v>
      </c>
      <c r="D274" s="27">
        <v>27.1633118904337</v>
      </c>
      <c r="E274" s="28">
        <v>16.497198588918863</v>
      </c>
    </row>
    <row r="275" spans="1:5" ht="8.25" customHeight="1" x14ac:dyDescent="0.2">
      <c r="A275" s="43">
        <v>405</v>
      </c>
      <c r="B275" s="26" t="s">
        <v>44</v>
      </c>
      <c r="C275" s="26">
        <v>2015</v>
      </c>
      <c r="D275" s="27">
        <v>19.939209726443767</v>
      </c>
      <c r="E275" s="28">
        <v>8.8753799392097257</v>
      </c>
    </row>
    <row r="276" spans="1:5" ht="8.25" customHeight="1" x14ac:dyDescent="0.2">
      <c r="A276" s="43">
        <v>451</v>
      </c>
      <c r="B276" s="26" t="s">
        <v>45</v>
      </c>
      <c r="C276" s="26">
        <v>2015</v>
      </c>
      <c r="D276" s="27">
        <v>13.314037626628075</v>
      </c>
      <c r="E276" s="28">
        <v>6.6280752532561511</v>
      </c>
    </row>
    <row r="277" spans="1:5" ht="8.25" customHeight="1" x14ac:dyDescent="0.2">
      <c r="A277" s="43">
        <v>452</v>
      </c>
      <c r="B277" s="26" t="s">
        <v>46</v>
      </c>
      <c r="C277" s="26">
        <v>2015</v>
      </c>
      <c r="D277" s="27">
        <v>11.169354838709678</v>
      </c>
      <c r="E277" s="28">
        <v>6.713709677419355</v>
      </c>
    </row>
    <row r="278" spans="1:5" ht="8.25" customHeight="1" x14ac:dyDescent="0.2">
      <c r="A278" s="43">
        <v>453</v>
      </c>
      <c r="B278" s="26" t="s">
        <v>47</v>
      </c>
      <c r="C278" s="26">
        <v>2015</v>
      </c>
      <c r="D278" s="27">
        <v>24.1483571860512</v>
      </c>
      <c r="E278" s="28">
        <v>13.42471275952429</v>
      </c>
    </row>
    <row r="279" spans="1:5" ht="8.25" customHeight="1" x14ac:dyDescent="0.2">
      <c r="A279" s="43">
        <v>454</v>
      </c>
      <c r="B279" s="26" t="s">
        <v>48</v>
      </c>
      <c r="C279" s="26">
        <v>2015</v>
      </c>
      <c r="D279" s="27">
        <v>17.968514990474279</v>
      </c>
      <c r="E279" s="28">
        <v>12.774491126040308</v>
      </c>
    </row>
    <row r="280" spans="1:5" ht="8.25" customHeight="1" x14ac:dyDescent="0.2">
      <c r="A280" s="43">
        <v>455</v>
      </c>
      <c r="B280" s="26" t="s">
        <v>49</v>
      </c>
      <c r="C280" s="26">
        <v>2015</v>
      </c>
      <c r="D280" s="27">
        <v>7.9136690647482011</v>
      </c>
      <c r="E280" s="28">
        <v>4.6194623248769409</v>
      </c>
    </row>
    <row r="281" spans="1:5" ht="8.25" customHeight="1" x14ac:dyDescent="0.2">
      <c r="A281" s="43">
        <v>456</v>
      </c>
      <c r="B281" s="26" t="s">
        <v>50</v>
      </c>
      <c r="C281" s="26">
        <v>2015</v>
      </c>
      <c r="D281" s="27">
        <v>27.437258687258687</v>
      </c>
      <c r="E281" s="28">
        <v>15.78185328185328</v>
      </c>
    </row>
    <row r="282" spans="1:5" ht="8.25" customHeight="1" x14ac:dyDescent="0.2">
      <c r="A282" s="43">
        <v>457</v>
      </c>
      <c r="B282" s="26" t="s">
        <v>51</v>
      </c>
      <c r="C282" s="26">
        <v>2015</v>
      </c>
      <c r="D282" s="27">
        <v>14.916286149162861</v>
      </c>
      <c r="E282" s="28">
        <v>7.5886062187432044</v>
      </c>
    </row>
    <row r="283" spans="1:5" ht="8.25" customHeight="1" x14ac:dyDescent="0.2">
      <c r="A283" s="43">
        <v>458</v>
      </c>
      <c r="B283" s="26" t="s">
        <v>52</v>
      </c>
      <c r="C283" s="26">
        <v>2015</v>
      </c>
      <c r="D283" s="27">
        <v>12.104836530667388</v>
      </c>
      <c r="E283" s="28">
        <v>7.9437989732504724</v>
      </c>
    </row>
    <row r="284" spans="1:5" ht="8.25" customHeight="1" x14ac:dyDescent="0.2">
      <c r="A284" s="43">
        <v>459</v>
      </c>
      <c r="B284" s="26" t="s">
        <v>53</v>
      </c>
      <c r="C284" s="26">
        <v>2015</v>
      </c>
      <c r="D284" s="27">
        <v>18.103532635287209</v>
      </c>
      <c r="E284" s="28">
        <v>9.1300518641745771</v>
      </c>
    </row>
    <row r="285" spans="1:5" ht="8.25" customHeight="1" x14ac:dyDescent="0.2">
      <c r="A285" s="43">
        <v>460</v>
      </c>
      <c r="B285" s="26" t="s">
        <v>54</v>
      </c>
      <c r="C285" s="26">
        <v>2015</v>
      </c>
      <c r="D285" s="27">
        <v>26.003744539213645</v>
      </c>
      <c r="E285" s="28">
        <v>16.392760557520283</v>
      </c>
    </row>
    <row r="286" spans="1:5" ht="8.25" customHeight="1" x14ac:dyDescent="0.2">
      <c r="A286" s="43">
        <v>461</v>
      </c>
      <c r="B286" s="26" t="s">
        <v>55</v>
      </c>
      <c r="C286" s="26">
        <v>2015</v>
      </c>
      <c r="D286" s="27">
        <v>19.755170958210215</v>
      </c>
      <c r="E286" s="28">
        <v>12.283663993246096</v>
      </c>
    </row>
    <row r="287" spans="1:5" ht="8.25" customHeight="1" x14ac:dyDescent="0.2">
      <c r="A287" s="43">
        <v>462</v>
      </c>
      <c r="B287" s="26" t="s">
        <v>56</v>
      </c>
      <c r="C287" s="26">
        <v>2015</v>
      </c>
      <c r="D287" s="27">
        <v>11.756664388243337</v>
      </c>
      <c r="E287" s="28">
        <v>7.1770334928229662</v>
      </c>
    </row>
    <row r="288" spans="1:5" ht="16.5" customHeight="1" x14ac:dyDescent="0.2">
      <c r="A288" s="44">
        <v>4</v>
      </c>
      <c r="B288" s="31" t="s">
        <v>57</v>
      </c>
      <c r="C288" s="31">
        <v>2015</v>
      </c>
      <c r="D288" s="33">
        <v>19.4612363150124</v>
      </c>
      <c r="E288" s="34">
        <v>11.599855141098143</v>
      </c>
    </row>
    <row r="289" spans="1:5" ht="16.5" customHeight="1" x14ac:dyDescent="0.2">
      <c r="A289" s="44">
        <v>0</v>
      </c>
      <c r="B289" s="31" t="s">
        <v>58</v>
      </c>
      <c r="C289" s="31">
        <v>2015</v>
      </c>
      <c r="D289" s="33">
        <v>21.953047503582056</v>
      </c>
      <c r="E289" s="34">
        <v>12.651603659208641</v>
      </c>
    </row>
    <row r="290" spans="1:5" ht="8.25" customHeight="1" x14ac:dyDescent="0.2">
      <c r="A290" s="43">
        <v>101</v>
      </c>
      <c r="B290" s="26" t="s">
        <v>2</v>
      </c>
      <c r="C290" s="26">
        <v>2014</v>
      </c>
      <c r="D290" s="27">
        <v>32.1</v>
      </c>
      <c r="E290" s="27">
        <v>16.899999999999999</v>
      </c>
    </row>
    <row r="291" spans="1:5" ht="8.25" customHeight="1" x14ac:dyDescent="0.2">
      <c r="A291" s="43">
        <v>102</v>
      </c>
      <c r="B291" s="26" t="s">
        <v>3</v>
      </c>
      <c r="C291" s="26">
        <v>2014</v>
      </c>
      <c r="D291" s="27">
        <v>38.299999999999997</v>
      </c>
      <c r="E291" s="27">
        <v>26.7</v>
      </c>
    </row>
    <row r="292" spans="1:5" ht="8.25" customHeight="1" x14ac:dyDescent="0.2">
      <c r="A292" s="43">
        <v>103</v>
      </c>
      <c r="B292" s="26" t="s">
        <v>4</v>
      </c>
      <c r="C292" s="26">
        <v>2014</v>
      </c>
      <c r="D292" s="27">
        <v>30</v>
      </c>
      <c r="E292" s="27">
        <v>19.399999999999999</v>
      </c>
    </row>
    <row r="293" spans="1:5" ht="8.25" customHeight="1" x14ac:dyDescent="0.2">
      <c r="A293" s="43">
        <v>151</v>
      </c>
      <c r="B293" s="26" t="s">
        <v>5</v>
      </c>
      <c r="C293" s="26">
        <v>2014</v>
      </c>
      <c r="D293" s="27">
        <v>16.3</v>
      </c>
      <c r="E293" s="27">
        <v>8.5</v>
      </c>
    </row>
    <row r="294" spans="1:5" ht="8.25" customHeight="1" x14ac:dyDescent="0.2">
      <c r="A294" s="43">
        <v>152</v>
      </c>
      <c r="B294" s="26" t="s">
        <v>6</v>
      </c>
      <c r="C294" s="26">
        <v>2014</v>
      </c>
      <c r="D294" s="27">
        <v>24.2</v>
      </c>
      <c r="E294" s="27">
        <v>14.2</v>
      </c>
    </row>
    <row r="295" spans="1:5" ht="8.25" customHeight="1" x14ac:dyDescent="0.2">
      <c r="A295" s="43">
        <v>152012</v>
      </c>
      <c r="B295" s="26" t="s">
        <v>7</v>
      </c>
      <c r="C295" s="26">
        <v>2014</v>
      </c>
      <c r="D295" s="27">
        <v>33.6</v>
      </c>
      <c r="E295" s="27">
        <v>21.2</v>
      </c>
    </row>
    <row r="296" spans="1:5" ht="8.25" customHeight="1" x14ac:dyDescent="0.2">
      <c r="A296" s="43" t="s">
        <v>200</v>
      </c>
      <c r="B296" s="26" t="s">
        <v>8</v>
      </c>
      <c r="C296" s="26">
        <v>2014</v>
      </c>
      <c r="D296" s="27">
        <v>14.7</v>
      </c>
      <c r="E296" s="27">
        <v>7.2</v>
      </c>
    </row>
    <row r="297" spans="1:5" ht="8.25" customHeight="1" x14ac:dyDescent="0.2">
      <c r="A297" s="43">
        <v>153</v>
      </c>
      <c r="B297" s="26" t="s">
        <v>9</v>
      </c>
      <c r="C297" s="26">
        <v>2014</v>
      </c>
      <c r="D297" s="27">
        <v>16.100000000000001</v>
      </c>
      <c r="E297" s="27">
        <v>7.9</v>
      </c>
    </row>
    <row r="298" spans="1:5" ht="8.25" customHeight="1" x14ac:dyDescent="0.2">
      <c r="A298" s="43">
        <v>154</v>
      </c>
      <c r="B298" s="26" t="s">
        <v>10</v>
      </c>
      <c r="C298" s="26">
        <v>2014</v>
      </c>
      <c r="D298" s="27">
        <v>9.6999999999999993</v>
      </c>
      <c r="E298" s="27">
        <v>4.2</v>
      </c>
    </row>
    <row r="299" spans="1:5" ht="8.25" customHeight="1" x14ac:dyDescent="0.2">
      <c r="A299" s="43">
        <v>155</v>
      </c>
      <c r="B299" s="26" t="s">
        <v>11</v>
      </c>
      <c r="C299" s="26">
        <v>2014</v>
      </c>
      <c r="D299" s="27">
        <v>16.399999999999999</v>
      </c>
      <c r="E299" s="27">
        <v>9.4</v>
      </c>
    </row>
    <row r="300" spans="1:5" ht="8.25" customHeight="1" x14ac:dyDescent="0.2">
      <c r="A300" s="43">
        <v>156</v>
      </c>
      <c r="B300" s="26" t="s">
        <v>12</v>
      </c>
      <c r="C300" s="26">
        <v>2014</v>
      </c>
      <c r="D300" s="27">
        <v>15.3</v>
      </c>
      <c r="E300" s="27">
        <v>9.3000000000000007</v>
      </c>
    </row>
    <row r="301" spans="1:5" ht="8.25" customHeight="1" x14ac:dyDescent="0.2">
      <c r="A301" s="43">
        <v>157</v>
      </c>
      <c r="B301" s="26" t="s">
        <v>13</v>
      </c>
      <c r="C301" s="26">
        <v>2014</v>
      </c>
      <c r="D301" s="27">
        <v>21.1</v>
      </c>
      <c r="E301" s="27">
        <v>11.6</v>
      </c>
    </row>
    <row r="302" spans="1:5" ht="8.25" customHeight="1" x14ac:dyDescent="0.2">
      <c r="A302" s="43">
        <v>158</v>
      </c>
      <c r="B302" s="26" t="s">
        <v>14</v>
      </c>
      <c r="C302" s="26">
        <v>2014</v>
      </c>
      <c r="D302" s="27">
        <v>13.3</v>
      </c>
      <c r="E302" s="27">
        <v>7.3</v>
      </c>
    </row>
    <row r="303" spans="1:5" ht="16.5" customHeight="1" x14ac:dyDescent="0.2">
      <c r="A303" s="43">
        <v>1</v>
      </c>
      <c r="B303" s="31" t="s">
        <v>15</v>
      </c>
      <c r="C303" s="31">
        <v>2014</v>
      </c>
      <c r="D303" s="33">
        <v>22.6</v>
      </c>
      <c r="E303" s="33">
        <v>12.9</v>
      </c>
    </row>
    <row r="304" spans="1:5" ht="8.25" customHeight="1" x14ac:dyDescent="0.2">
      <c r="A304" s="43">
        <v>241</v>
      </c>
      <c r="B304" s="26" t="s">
        <v>16</v>
      </c>
      <c r="C304" s="26">
        <v>2014</v>
      </c>
      <c r="D304" s="27">
        <v>34.5</v>
      </c>
      <c r="E304" s="27">
        <v>20.6</v>
      </c>
    </row>
    <row r="305" spans="1:5" ht="8.25" customHeight="1" x14ac:dyDescent="0.2">
      <c r="A305" s="43">
        <v>241001</v>
      </c>
      <c r="B305" s="26" t="s">
        <v>17</v>
      </c>
      <c r="C305" s="26">
        <v>2014</v>
      </c>
      <c r="D305" s="27">
        <v>44.1</v>
      </c>
      <c r="E305" s="27">
        <v>28.5</v>
      </c>
    </row>
    <row r="306" spans="1:5" ht="8.25" customHeight="1" x14ac:dyDescent="0.2">
      <c r="A306" s="43" t="s">
        <v>197</v>
      </c>
      <c r="B306" s="26" t="s">
        <v>18</v>
      </c>
      <c r="C306" s="26">
        <v>2014</v>
      </c>
      <c r="D306" s="27">
        <v>25.6</v>
      </c>
      <c r="E306" s="27">
        <v>13.2</v>
      </c>
    </row>
    <row r="307" spans="1:5" ht="8.25" customHeight="1" x14ac:dyDescent="0.2">
      <c r="A307" s="43">
        <v>251</v>
      </c>
      <c r="B307" s="26" t="s">
        <v>19</v>
      </c>
      <c r="C307" s="26">
        <v>2014</v>
      </c>
      <c r="D307" s="27">
        <v>18.5</v>
      </c>
      <c r="E307" s="27">
        <v>11.1</v>
      </c>
    </row>
    <row r="308" spans="1:5" ht="8.25" customHeight="1" x14ac:dyDescent="0.2">
      <c r="A308" s="43">
        <v>252</v>
      </c>
      <c r="B308" s="26" t="s">
        <v>20</v>
      </c>
      <c r="C308" s="26">
        <v>2014</v>
      </c>
      <c r="D308" s="27">
        <v>25.5</v>
      </c>
      <c r="E308" s="27">
        <v>13</v>
      </c>
    </row>
    <row r="309" spans="1:5" ht="8.25" customHeight="1" x14ac:dyDescent="0.2">
      <c r="A309" s="43">
        <v>254</v>
      </c>
      <c r="B309" s="26" t="s">
        <v>21</v>
      </c>
      <c r="C309" s="26">
        <v>2014</v>
      </c>
      <c r="D309" s="27">
        <v>22.5</v>
      </c>
      <c r="E309" s="27">
        <v>11.2</v>
      </c>
    </row>
    <row r="310" spans="1:5" ht="8.25" customHeight="1" x14ac:dyDescent="0.2">
      <c r="A310" s="43">
        <v>244021</v>
      </c>
      <c r="B310" s="26" t="s">
        <v>22</v>
      </c>
      <c r="C310" s="26">
        <v>2014</v>
      </c>
      <c r="D310" s="27">
        <v>35.200000000000003</v>
      </c>
      <c r="E310" s="27">
        <v>20.8</v>
      </c>
    </row>
    <row r="311" spans="1:5" ht="8.25" customHeight="1" x14ac:dyDescent="0.2">
      <c r="A311" s="43" t="s">
        <v>198</v>
      </c>
      <c r="B311" s="26" t="s">
        <v>23</v>
      </c>
      <c r="C311" s="26">
        <v>2014</v>
      </c>
      <c r="D311" s="27">
        <v>15.1</v>
      </c>
      <c r="E311" s="27">
        <v>5.6</v>
      </c>
    </row>
    <row r="312" spans="1:5" ht="8.25" customHeight="1" x14ac:dyDescent="0.2">
      <c r="A312" s="43">
        <v>255</v>
      </c>
      <c r="B312" s="26" t="s">
        <v>24</v>
      </c>
      <c r="C312" s="26">
        <v>2014</v>
      </c>
      <c r="D312" s="27">
        <v>19.7</v>
      </c>
      <c r="E312" s="27">
        <v>8.8000000000000007</v>
      </c>
    </row>
    <row r="313" spans="1:5" ht="8.25" customHeight="1" x14ac:dyDescent="0.2">
      <c r="A313" s="43">
        <v>256</v>
      </c>
      <c r="B313" s="26" t="s">
        <v>25</v>
      </c>
      <c r="C313" s="26">
        <v>2014</v>
      </c>
      <c r="D313" s="27">
        <v>21.3</v>
      </c>
      <c r="E313" s="27">
        <v>9.9</v>
      </c>
    </row>
    <row r="314" spans="1:5" ht="8.25" customHeight="1" x14ac:dyDescent="0.2">
      <c r="A314" s="43">
        <v>257</v>
      </c>
      <c r="B314" s="26" t="s">
        <v>26</v>
      </c>
      <c r="C314" s="26">
        <v>2014</v>
      </c>
      <c r="D314" s="27">
        <v>20.3</v>
      </c>
      <c r="E314" s="27">
        <v>9.1999999999999993</v>
      </c>
    </row>
    <row r="315" spans="1:5" ht="16.5" customHeight="1" x14ac:dyDescent="0.2">
      <c r="A315" s="44">
        <v>2</v>
      </c>
      <c r="B315" s="31" t="s">
        <v>27</v>
      </c>
      <c r="C315" s="31">
        <v>2014</v>
      </c>
      <c r="D315" s="33">
        <v>28.8</v>
      </c>
      <c r="E315" s="33">
        <v>16.399999999999999</v>
      </c>
    </row>
    <row r="316" spans="1:5" ht="8.25" customHeight="1" x14ac:dyDescent="0.2">
      <c r="A316" s="43">
        <v>351</v>
      </c>
      <c r="B316" s="26" t="s">
        <v>28</v>
      </c>
      <c r="C316" s="26">
        <v>2014</v>
      </c>
      <c r="D316" s="27">
        <v>15.1</v>
      </c>
      <c r="E316" s="27">
        <v>8.8000000000000007</v>
      </c>
    </row>
    <row r="317" spans="1:5" ht="8.25" customHeight="1" x14ac:dyDescent="0.2">
      <c r="A317" s="43">
        <v>352</v>
      </c>
      <c r="B317" s="26" t="s">
        <v>29</v>
      </c>
      <c r="C317" s="26">
        <v>2014</v>
      </c>
      <c r="D317" s="27">
        <v>14.8</v>
      </c>
      <c r="E317" s="27">
        <v>7.2</v>
      </c>
    </row>
    <row r="318" spans="1:5" ht="8.25" customHeight="1" x14ac:dyDescent="0.2">
      <c r="A318" s="43">
        <v>353</v>
      </c>
      <c r="B318" s="26" t="s">
        <v>30</v>
      </c>
      <c r="C318" s="26">
        <v>2014</v>
      </c>
      <c r="D318" s="27">
        <v>18.7</v>
      </c>
      <c r="E318" s="27">
        <v>9.1999999999999993</v>
      </c>
    </row>
    <row r="319" spans="1:5" ht="8.25" customHeight="1" x14ac:dyDescent="0.2">
      <c r="A319" s="43">
        <v>354</v>
      </c>
      <c r="B319" s="26" t="s">
        <v>31</v>
      </c>
      <c r="C319" s="26">
        <v>2014</v>
      </c>
      <c r="D319" s="27">
        <v>10.7</v>
      </c>
      <c r="E319" s="27">
        <v>5.2</v>
      </c>
    </row>
    <row r="320" spans="1:5" ht="8.25" customHeight="1" x14ac:dyDescent="0.2">
      <c r="A320" s="43">
        <v>355</v>
      </c>
      <c r="B320" s="26" t="s">
        <v>32</v>
      </c>
      <c r="C320" s="26">
        <v>2014</v>
      </c>
      <c r="D320" s="27">
        <v>15.5</v>
      </c>
      <c r="E320" s="27">
        <v>8.9</v>
      </c>
    </row>
    <row r="321" spans="1:5" ht="8.25" customHeight="1" x14ac:dyDescent="0.2">
      <c r="A321" s="43">
        <v>356</v>
      </c>
      <c r="B321" s="26" t="s">
        <v>33</v>
      </c>
      <c r="C321" s="26">
        <v>2014</v>
      </c>
      <c r="D321" s="27">
        <v>13.4</v>
      </c>
      <c r="E321" s="27">
        <v>7.4</v>
      </c>
    </row>
    <row r="322" spans="1:5" ht="8.25" customHeight="1" x14ac:dyDescent="0.2">
      <c r="A322" s="43">
        <v>357</v>
      </c>
      <c r="B322" s="26" t="s">
        <v>34</v>
      </c>
      <c r="C322" s="26">
        <v>2014</v>
      </c>
      <c r="D322" s="27">
        <v>14.9</v>
      </c>
      <c r="E322" s="27">
        <v>5.6</v>
      </c>
    </row>
    <row r="323" spans="1:5" ht="8.25" customHeight="1" x14ac:dyDescent="0.2">
      <c r="A323" s="43">
        <v>358</v>
      </c>
      <c r="B323" s="26" t="s">
        <v>35</v>
      </c>
      <c r="C323" s="26">
        <v>2014</v>
      </c>
      <c r="D323" s="27">
        <v>18.399999999999999</v>
      </c>
      <c r="E323" s="27">
        <v>7.8</v>
      </c>
    </row>
    <row r="324" spans="1:5" ht="8.25" customHeight="1" x14ac:dyDescent="0.2">
      <c r="A324" s="43">
        <v>359</v>
      </c>
      <c r="B324" s="26" t="s">
        <v>36</v>
      </c>
      <c r="C324" s="26">
        <v>2014</v>
      </c>
      <c r="D324" s="27">
        <v>14.4</v>
      </c>
      <c r="E324" s="27">
        <v>7.9</v>
      </c>
    </row>
    <row r="325" spans="1:5" ht="8.25" customHeight="1" x14ac:dyDescent="0.2">
      <c r="A325" s="43">
        <v>360</v>
      </c>
      <c r="B325" s="26" t="s">
        <v>37</v>
      </c>
      <c r="C325" s="26">
        <v>2014</v>
      </c>
      <c r="D325" s="27">
        <v>14.6</v>
      </c>
      <c r="E325" s="27">
        <v>4.5999999999999996</v>
      </c>
    </row>
    <row r="326" spans="1:5" ht="8.25" customHeight="1" x14ac:dyDescent="0.2">
      <c r="A326" s="43">
        <v>361</v>
      </c>
      <c r="B326" s="26" t="s">
        <v>38</v>
      </c>
      <c r="C326" s="26">
        <v>2014</v>
      </c>
      <c r="D326" s="27">
        <v>20.5</v>
      </c>
      <c r="E326" s="27">
        <v>10.6</v>
      </c>
    </row>
    <row r="327" spans="1:5" ht="16.5" customHeight="1" x14ac:dyDescent="0.2">
      <c r="A327" s="44">
        <v>3</v>
      </c>
      <c r="B327" s="32" t="s">
        <v>39</v>
      </c>
      <c r="C327" s="32">
        <v>2014</v>
      </c>
      <c r="D327" s="35">
        <v>16.100000000000001</v>
      </c>
      <c r="E327" s="35">
        <v>8</v>
      </c>
    </row>
    <row r="328" spans="1:5" ht="8.25" customHeight="1" x14ac:dyDescent="0.2">
      <c r="A328" s="43">
        <v>401</v>
      </c>
      <c r="B328" s="26" t="s">
        <v>40</v>
      </c>
      <c r="C328" s="26">
        <v>2014</v>
      </c>
      <c r="D328" s="27">
        <v>33.4</v>
      </c>
      <c r="E328" s="27">
        <v>22.1</v>
      </c>
    </row>
    <row r="329" spans="1:5" ht="8.25" customHeight="1" x14ac:dyDescent="0.2">
      <c r="A329" s="43">
        <v>402</v>
      </c>
      <c r="B329" s="26" t="s">
        <v>41</v>
      </c>
      <c r="C329" s="26">
        <v>2014</v>
      </c>
      <c r="D329" s="27">
        <v>21.5</v>
      </c>
      <c r="E329" s="27">
        <v>11.5</v>
      </c>
    </row>
    <row r="330" spans="1:5" ht="8.25" customHeight="1" x14ac:dyDescent="0.2">
      <c r="A330" s="43">
        <v>403</v>
      </c>
      <c r="B330" s="26" t="s">
        <v>42</v>
      </c>
      <c r="C330" s="26">
        <v>2014</v>
      </c>
      <c r="D330" s="27">
        <v>17.399999999999999</v>
      </c>
      <c r="E330" s="27">
        <v>19.8</v>
      </c>
    </row>
    <row r="331" spans="1:5" ht="8.25" customHeight="1" x14ac:dyDescent="0.2">
      <c r="A331" s="43">
        <v>404</v>
      </c>
      <c r="B331" s="26" t="s">
        <v>43</v>
      </c>
      <c r="C331" s="26">
        <v>2014</v>
      </c>
      <c r="D331" s="27">
        <v>37.4</v>
      </c>
      <c r="E331" s="27">
        <v>24.3</v>
      </c>
    </row>
    <row r="332" spans="1:5" ht="8.25" customHeight="1" x14ac:dyDescent="0.2">
      <c r="A332" s="43">
        <v>405</v>
      </c>
      <c r="B332" s="26" t="s">
        <v>44</v>
      </c>
      <c r="C332" s="26">
        <v>2014</v>
      </c>
      <c r="D332" s="27">
        <v>21.5</v>
      </c>
      <c r="E332" s="27">
        <v>9.9</v>
      </c>
    </row>
    <row r="333" spans="1:5" ht="8.25" customHeight="1" x14ac:dyDescent="0.2">
      <c r="A333" s="43">
        <v>451</v>
      </c>
      <c r="B333" s="26" t="s">
        <v>45</v>
      </c>
      <c r="C333" s="26">
        <v>2014</v>
      </c>
      <c r="D333" s="27">
        <v>12.6</v>
      </c>
      <c r="E333" s="27">
        <v>5</v>
      </c>
    </row>
    <row r="334" spans="1:5" ht="8.25" customHeight="1" x14ac:dyDescent="0.2">
      <c r="A334" s="43">
        <v>452</v>
      </c>
      <c r="B334" s="26" t="s">
        <v>46</v>
      </c>
      <c r="C334" s="26">
        <v>2014</v>
      </c>
      <c r="D334" s="27">
        <v>11.9</v>
      </c>
      <c r="E334" s="27">
        <v>6.4</v>
      </c>
    </row>
    <row r="335" spans="1:5" ht="8.25" customHeight="1" x14ac:dyDescent="0.2">
      <c r="A335" s="43">
        <v>453</v>
      </c>
      <c r="B335" s="26" t="s">
        <v>47</v>
      </c>
      <c r="C335" s="26">
        <v>2014</v>
      </c>
      <c r="D335" s="27">
        <v>24</v>
      </c>
      <c r="E335" s="27">
        <v>11.6</v>
      </c>
    </row>
    <row r="336" spans="1:5" ht="8.25" customHeight="1" x14ac:dyDescent="0.2">
      <c r="A336" s="43">
        <v>454</v>
      </c>
      <c r="B336" s="26" t="s">
        <v>48</v>
      </c>
      <c r="C336" s="26">
        <v>2014</v>
      </c>
      <c r="D336" s="27">
        <v>17.600000000000001</v>
      </c>
      <c r="E336" s="27">
        <v>10.7</v>
      </c>
    </row>
    <row r="337" spans="1:5" ht="8.25" customHeight="1" x14ac:dyDescent="0.2">
      <c r="A337" s="43">
        <v>455</v>
      </c>
      <c r="B337" s="26" t="s">
        <v>49</v>
      </c>
      <c r="C337" s="26">
        <v>2014</v>
      </c>
      <c r="D337" s="27">
        <v>8.4</v>
      </c>
      <c r="E337" s="27">
        <v>3.9</v>
      </c>
    </row>
    <row r="338" spans="1:5" ht="8.25" customHeight="1" x14ac:dyDescent="0.2">
      <c r="A338" s="43">
        <v>456</v>
      </c>
      <c r="B338" s="26" t="s">
        <v>50</v>
      </c>
      <c r="C338" s="26">
        <v>2014</v>
      </c>
      <c r="D338" s="27">
        <v>25.7</v>
      </c>
      <c r="E338" s="27">
        <v>14.9</v>
      </c>
    </row>
    <row r="339" spans="1:5" ht="8.25" customHeight="1" x14ac:dyDescent="0.2">
      <c r="A339" s="43">
        <v>457</v>
      </c>
      <c r="B339" s="26" t="s">
        <v>51</v>
      </c>
      <c r="C339" s="26">
        <v>2014</v>
      </c>
      <c r="D339" s="27">
        <v>15.4</v>
      </c>
      <c r="E339" s="27">
        <v>7.6</v>
      </c>
    </row>
    <row r="340" spans="1:5" ht="8.25" customHeight="1" x14ac:dyDescent="0.2">
      <c r="A340" s="43">
        <v>458</v>
      </c>
      <c r="B340" s="26" t="s">
        <v>52</v>
      </c>
      <c r="C340" s="26">
        <v>2014</v>
      </c>
      <c r="D340" s="27">
        <v>11.3</v>
      </c>
      <c r="E340" s="27">
        <v>7.3</v>
      </c>
    </row>
    <row r="341" spans="1:5" ht="8.25" customHeight="1" x14ac:dyDescent="0.2">
      <c r="A341" s="43">
        <v>459</v>
      </c>
      <c r="B341" s="26" t="s">
        <v>53</v>
      </c>
      <c r="C341" s="26">
        <v>2014</v>
      </c>
      <c r="D341" s="27">
        <v>20</v>
      </c>
      <c r="E341" s="27">
        <v>10.3</v>
      </c>
    </row>
    <row r="342" spans="1:5" ht="8.25" customHeight="1" x14ac:dyDescent="0.2">
      <c r="A342" s="43">
        <v>460</v>
      </c>
      <c r="B342" s="26" t="s">
        <v>54</v>
      </c>
      <c r="C342" s="26">
        <v>2014</v>
      </c>
      <c r="D342" s="27">
        <v>28.5</v>
      </c>
      <c r="E342" s="27">
        <v>14.7</v>
      </c>
    </row>
    <row r="343" spans="1:5" ht="8.25" customHeight="1" x14ac:dyDescent="0.2">
      <c r="A343" s="43">
        <v>461</v>
      </c>
      <c r="B343" s="26" t="s">
        <v>55</v>
      </c>
      <c r="C343" s="26">
        <v>2014</v>
      </c>
      <c r="D343" s="27">
        <v>18.399999999999999</v>
      </c>
      <c r="E343" s="27">
        <v>10.7</v>
      </c>
    </row>
    <row r="344" spans="1:5" ht="8.25" customHeight="1" x14ac:dyDescent="0.2">
      <c r="A344" s="43">
        <v>462</v>
      </c>
      <c r="B344" s="26" t="s">
        <v>56</v>
      </c>
      <c r="C344" s="26">
        <v>2014</v>
      </c>
      <c r="D344" s="27">
        <v>11.7</v>
      </c>
      <c r="E344" s="27">
        <v>7</v>
      </c>
    </row>
    <row r="345" spans="1:5" ht="16.5" customHeight="1" x14ac:dyDescent="0.2">
      <c r="A345" s="44">
        <v>4</v>
      </c>
      <c r="B345" s="31" t="s">
        <v>57</v>
      </c>
      <c r="C345" s="31">
        <v>2014</v>
      </c>
      <c r="D345" s="33">
        <v>19.899999999999999</v>
      </c>
      <c r="E345" s="33">
        <v>11.7</v>
      </c>
    </row>
    <row r="346" spans="1:5" ht="16.5" customHeight="1" x14ac:dyDescent="0.2">
      <c r="A346" s="44">
        <v>0</v>
      </c>
      <c r="B346" s="31" t="s">
        <v>58</v>
      </c>
      <c r="C346" s="31">
        <v>2014</v>
      </c>
      <c r="D346" s="33">
        <v>22</v>
      </c>
      <c r="E346" s="33">
        <v>12.4</v>
      </c>
    </row>
    <row r="347" spans="1:5" ht="8.25" customHeight="1" x14ac:dyDescent="0.2">
      <c r="A347" s="43">
        <v>101</v>
      </c>
      <c r="B347" s="26" t="s">
        <v>2</v>
      </c>
      <c r="C347" s="26">
        <v>2013</v>
      </c>
      <c r="D347" s="27">
        <v>31.8</v>
      </c>
      <c r="E347" s="27">
        <v>16.8</v>
      </c>
    </row>
    <row r="348" spans="1:5" ht="8.25" customHeight="1" x14ac:dyDescent="0.2">
      <c r="A348" s="43">
        <v>102</v>
      </c>
      <c r="B348" s="26" t="s">
        <v>3</v>
      </c>
      <c r="C348" s="26">
        <v>2013</v>
      </c>
      <c r="D348" s="27">
        <v>34.700000000000003</v>
      </c>
      <c r="E348" s="27">
        <v>26.1</v>
      </c>
    </row>
    <row r="349" spans="1:5" ht="8.25" customHeight="1" x14ac:dyDescent="0.2">
      <c r="A349" s="43">
        <v>103</v>
      </c>
      <c r="B349" s="26" t="s">
        <v>4</v>
      </c>
      <c r="C349" s="26">
        <v>2013</v>
      </c>
      <c r="D349" s="27">
        <v>30.8</v>
      </c>
      <c r="E349" s="27">
        <v>17.100000000000001</v>
      </c>
    </row>
    <row r="350" spans="1:5" ht="8.25" customHeight="1" x14ac:dyDescent="0.2">
      <c r="A350" s="43">
        <v>151</v>
      </c>
      <c r="B350" s="26" t="s">
        <v>5</v>
      </c>
      <c r="C350" s="26">
        <v>2013</v>
      </c>
      <c r="D350" s="27">
        <v>15.2</v>
      </c>
      <c r="E350" s="27">
        <v>8.4</v>
      </c>
    </row>
    <row r="351" spans="1:5" ht="8.25" customHeight="1" x14ac:dyDescent="0.2">
      <c r="A351" s="43">
        <v>152</v>
      </c>
      <c r="B351" s="26" t="s">
        <v>6</v>
      </c>
      <c r="C351" s="26">
        <v>2013</v>
      </c>
      <c r="D351" s="27">
        <v>23.2</v>
      </c>
      <c r="E351" s="27">
        <v>13.6</v>
      </c>
    </row>
    <row r="352" spans="1:5" ht="8.25" customHeight="1" x14ac:dyDescent="0.2">
      <c r="A352" s="43">
        <v>152012</v>
      </c>
      <c r="B352" s="26" t="s">
        <v>7</v>
      </c>
      <c r="C352" s="26">
        <v>2013</v>
      </c>
      <c r="D352" s="27">
        <v>32.9</v>
      </c>
      <c r="E352" s="27">
        <v>21</v>
      </c>
    </row>
    <row r="353" spans="1:5" ht="8.25" customHeight="1" x14ac:dyDescent="0.2">
      <c r="A353" s="43" t="s">
        <v>200</v>
      </c>
      <c r="B353" s="26" t="s">
        <v>8</v>
      </c>
      <c r="C353" s="26">
        <v>2013</v>
      </c>
      <c r="D353" s="27">
        <v>13.4</v>
      </c>
      <c r="E353" s="27">
        <v>6.1</v>
      </c>
    </row>
    <row r="354" spans="1:5" ht="8.25" customHeight="1" x14ac:dyDescent="0.2">
      <c r="A354" s="43">
        <v>153</v>
      </c>
      <c r="B354" s="26" t="s">
        <v>9</v>
      </c>
      <c r="C354" s="26">
        <v>2013</v>
      </c>
      <c r="D354" s="27">
        <v>17.399999999999999</v>
      </c>
      <c r="E354" s="27">
        <v>7.8</v>
      </c>
    </row>
    <row r="355" spans="1:5" ht="8.25" customHeight="1" x14ac:dyDescent="0.2">
      <c r="A355" s="43">
        <v>154</v>
      </c>
      <c r="B355" s="26" t="s">
        <v>10</v>
      </c>
      <c r="C355" s="26">
        <v>2013</v>
      </c>
      <c r="D355" s="27">
        <v>8.9</v>
      </c>
      <c r="E355" s="27">
        <v>3.2</v>
      </c>
    </row>
    <row r="356" spans="1:5" ht="8.25" customHeight="1" x14ac:dyDescent="0.2">
      <c r="A356" s="43">
        <v>155</v>
      </c>
      <c r="B356" s="26" t="s">
        <v>11</v>
      </c>
      <c r="C356" s="26">
        <v>2013</v>
      </c>
      <c r="D356" s="27">
        <v>16</v>
      </c>
      <c r="E356" s="27">
        <v>9.4</v>
      </c>
    </row>
    <row r="357" spans="1:5" ht="8.25" customHeight="1" x14ac:dyDescent="0.2">
      <c r="A357" s="43">
        <v>156</v>
      </c>
      <c r="B357" s="26" t="s">
        <v>12</v>
      </c>
      <c r="C357" s="26">
        <v>2013</v>
      </c>
      <c r="D357" s="27">
        <v>16.2</v>
      </c>
      <c r="E357" s="27">
        <v>6.3</v>
      </c>
    </row>
    <row r="358" spans="1:5" ht="8.25" customHeight="1" x14ac:dyDescent="0.2">
      <c r="A358" s="43">
        <v>157</v>
      </c>
      <c r="B358" s="26" t="s">
        <v>13</v>
      </c>
      <c r="C358" s="26">
        <v>2013</v>
      </c>
      <c r="D358" s="27">
        <v>21.4</v>
      </c>
      <c r="E358" s="27">
        <v>11.9</v>
      </c>
    </row>
    <row r="359" spans="1:5" ht="8.25" customHeight="1" x14ac:dyDescent="0.2">
      <c r="A359" s="43">
        <v>158</v>
      </c>
      <c r="B359" s="26" t="s">
        <v>14</v>
      </c>
      <c r="C359" s="26">
        <v>2013</v>
      </c>
      <c r="D359" s="27">
        <v>14.2</v>
      </c>
      <c r="E359" s="27">
        <v>7.6</v>
      </c>
    </row>
    <row r="360" spans="1:5" ht="16.5" customHeight="1" x14ac:dyDescent="0.2">
      <c r="A360" s="43">
        <v>1</v>
      </c>
      <c r="B360" s="31" t="s">
        <v>15</v>
      </c>
      <c r="C360" s="31">
        <v>2013</v>
      </c>
      <c r="D360" s="33">
        <v>22.2</v>
      </c>
      <c r="E360" s="33">
        <v>12.4</v>
      </c>
    </row>
    <row r="361" spans="1:5" ht="8.25" customHeight="1" x14ac:dyDescent="0.2">
      <c r="A361" s="43">
        <v>241</v>
      </c>
      <c r="B361" s="26" t="s">
        <v>16</v>
      </c>
      <c r="C361" s="26">
        <v>2013</v>
      </c>
      <c r="D361" s="27">
        <v>34.5</v>
      </c>
      <c r="E361" s="27">
        <v>20.3</v>
      </c>
    </row>
    <row r="362" spans="1:5" ht="8.25" customHeight="1" x14ac:dyDescent="0.2">
      <c r="A362" s="43">
        <v>241001</v>
      </c>
      <c r="B362" s="26" t="s">
        <v>17</v>
      </c>
      <c r="C362" s="26">
        <v>2013</v>
      </c>
      <c r="D362" s="27">
        <v>44.8</v>
      </c>
      <c r="E362" s="27">
        <v>29.3</v>
      </c>
    </row>
    <row r="363" spans="1:5" ht="8.25" customHeight="1" x14ac:dyDescent="0.2">
      <c r="A363" s="43" t="s">
        <v>197</v>
      </c>
      <c r="B363" s="26" t="s">
        <v>18</v>
      </c>
      <c r="C363" s="26">
        <v>2013</v>
      </c>
      <c r="D363" s="27">
        <v>25.4</v>
      </c>
      <c r="E363" s="27">
        <v>12.3</v>
      </c>
    </row>
    <row r="364" spans="1:5" ht="8.25" customHeight="1" x14ac:dyDescent="0.2">
      <c r="A364" s="43">
        <v>251</v>
      </c>
      <c r="B364" s="26" t="s">
        <v>19</v>
      </c>
      <c r="C364" s="26">
        <v>2013</v>
      </c>
      <c r="D364" s="27">
        <v>19.100000000000001</v>
      </c>
      <c r="E364" s="27">
        <v>10.9</v>
      </c>
    </row>
    <row r="365" spans="1:5" ht="8.25" customHeight="1" x14ac:dyDescent="0.2">
      <c r="A365" s="43">
        <v>252</v>
      </c>
      <c r="B365" s="26" t="s">
        <v>20</v>
      </c>
      <c r="C365" s="26">
        <v>2013</v>
      </c>
      <c r="D365" s="27">
        <v>24.2</v>
      </c>
      <c r="E365" s="27">
        <v>12.6</v>
      </c>
    </row>
    <row r="366" spans="1:5" ht="8.25" customHeight="1" x14ac:dyDescent="0.2">
      <c r="A366" s="43">
        <v>254</v>
      </c>
      <c r="B366" s="26" t="s">
        <v>21</v>
      </c>
      <c r="C366" s="26">
        <v>2013</v>
      </c>
      <c r="D366" s="27">
        <v>22.8</v>
      </c>
      <c r="E366" s="27">
        <v>11.5</v>
      </c>
    </row>
    <row r="367" spans="1:5" ht="8.25" customHeight="1" x14ac:dyDescent="0.2">
      <c r="A367" s="43">
        <v>244021</v>
      </c>
      <c r="B367" s="26" t="s">
        <v>22</v>
      </c>
      <c r="C367" s="26">
        <v>2013</v>
      </c>
      <c r="D367" s="27">
        <v>35.799999999999997</v>
      </c>
      <c r="E367" s="27">
        <v>20.100000000000001</v>
      </c>
    </row>
    <row r="368" spans="1:5" ht="8.25" customHeight="1" x14ac:dyDescent="0.2">
      <c r="A368" s="43" t="s">
        <v>198</v>
      </c>
      <c r="B368" s="26" t="s">
        <v>23</v>
      </c>
      <c r="C368" s="26">
        <v>2013</v>
      </c>
      <c r="D368" s="27">
        <v>14.5</v>
      </c>
      <c r="E368" s="27">
        <v>6</v>
      </c>
    </row>
    <row r="369" spans="1:5" ht="8.25" customHeight="1" x14ac:dyDescent="0.2">
      <c r="A369" s="43">
        <v>255</v>
      </c>
      <c r="B369" s="26" t="s">
        <v>24</v>
      </c>
      <c r="C369" s="26">
        <v>2013</v>
      </c>
      <c r="D369" s="27">
        <v>21.4</v>
      </c>
      <c r="E369" s="27">
        <v>7.7</v>
      </c>
    </row>
    <row r="370" spans="1:5" ht="8.25" customHeight="1" x14ac:dyDescent="0.2">
      <c r="A370" s="43">
        <v>256</v>
      </c>
      <c r="B370" s="26" t="s">
        <v>25</v>
      </c>
      <c r="C370" s="26">
        <v>2013</v>
      </c>
      <c r="D370" s="27">
        <v>22.2</v>
      </c>
      <c r="E370" s="27">
        <v>8.6999999999999993</v>
      </c>
    </row>
    <row r="371" spans="1:5" ht="8.25" customHeight="1" x14ac:dyDescent="0.2">
      <c r="A371" s="43">
        <v>257</v>
      </c>
      <c r="B371" s="26" t="s">
        <v>26</v>
      </c>
      <c r="C371" s="26">
        <v>2013</v>
      </c>
      <c r="D371" s="27">
        <v>20.5</v>
      </c>
      <c r="E371" s="27">
        <v>8.4</v>
      </c>
    </row>
    <row r="372" spans="1:5" ht="16.5" customHeight="1" x14ac:dyDescent="0.2">
      <c r="A372" s="44">
        <v>2</v>
      </c>
      <c r="B372" s="31" t="s">
        <v>27</v>
      </c>
      <c r="C372" s="31">
        <v>2013</v>
      </c>
      <c r="D372" s="33">
        <v>28.9</v>
      </c>
      <c r="E372" s="33">
        <v>16</v>
      </c>
    </row>
    <row r="373" spans="1:5" ht="8.25" customHeight="1" x14ac:dyDescent="0.2">
      <c r="A373" s="43">
        <v>351</v>
      </c>
      <c r="B373" s="26" t="s">
        <v>28</v>
      </c>
      <c r="C373" s="26">
        <v>2013</v>
      </c>
      <c r="D373" s="27">
        <v>13.1</v>
      </c>
      <c r="E373" s="27">
        <v>5.7</v>
      </c>
    </row>
    <row r="374" spans="1:5" ht="8.25" customHeight="1" x14ac:dyDescent="0.2">
      <c r="A374" s="43">
        <v>352</v>
      </c>
      <c r="B374" s="26" t="s">
        <v>29</v>
      </c>
      <c r="C374" s="26">
        <v>2013</v>
      </c>
      <c r="D374" s="27">
        <v>15</v>
      </c>
      <c r="E374" s="27">
        <v>7</v>
      </c>
    </row>
    <row r="375" spans="1:5" ht="8.25" customHeight="1" x14ac:dyDescent="0.2">
      <c r="A375" s="43">
        <v>353</v>
      </c>
      <c r="B375" s="26" t="s">
        <v>30</v>
      </c>
      <c r="C375" s="26">
        <v>2013</v>
      </c>
      <c r="D375" s="27">
        <v>18.2</v>
      </c>
      <c r="E375" s="27">
        <v>9.1999999999999993</v>
      </c>
    </row>
    <row r="376" spans="1:5" ht="8.25" customHeight="1" x14ac:dyDescent="0.2">
      <c r="A376" s="43">
        <v>354</v>
      </c>
      <c r="B376" s="26" t="s">
        <v>31</v>
      </c>
      <c r="C376" s="26">
        <v>2013</v>
      </c>
      <c r="D376" s="27">
        <v>12.4</v>
      </c>
      <c r="E376" s="27">
        <v>5.7</v>
      </c>
    </row>
    <row r="377" spans="1:5" ht="8.25" customHeight="1" x14ac:dyDescent="0.2">
      <c r="A377" s="43">
        <v>355</v>
      </c>
      <c r="B377" s="26" t="s">
        <v>32</v>
      </c>
      <c r="C377" s="26">
        <v>2013</v>
      </c>
      <c r="D377" s="27">
        <v>15.9</v>
      </c>
      <c r="E377" s="27">
        <v>9.4</v>
      </c>
    </row>
    <row r="378" spans="1:5" ht="8.25" customHeight="1" x14ac:dyDescent="0.2">
      <c r="A378" s="43">
        <v>356</v>
      </c>
      <c r="B378" s="26" t="s">
        <v>33</v>
      </c>
      <c r="C378" s="26">
        <v>2013</v>
      </c>
      <c r="D378" s="27">
        <v>13.7</v>
      </c>
      <c r="E378" s="27">
        <v>6.1</v>
      </c>
    </row>
    <row r="379" spans="1:5" ht="8.25" customHeight="1" x14ac:dyDescent="0.2">
      <c r="A379" s="43">
        <v>357</v>
      </c>
      <c r="B379" s="26" t="s">
        <v>34</v>
      </c>
      <c r="C379" s="26">
        <v>2013</v>
      </c>
      <c r="D379" s="27">
        <v>13.1</v>
      </c>
      <c r="E379" s="27">
        <v>5.4</v>
      </c>
    </row>
    <row r="380" spans="1:5" ht="8.25" customHeight="1" x14ac:dyDescent="0.2">
      <c r="A380" s="43">
        <v>358</v>
      </c>
      <c r="B380" s="26" t="s">
        <v>35</v>
      </c>
      <c r="C380" s="26">
        <v>2013</v>
      </c>
      <c r="D380" s="27">
        <v>16.2</v>
      </c>
      <c r="E380" s="27">
        <v>7.4</v>
      </c>
    </row>
    <row r="381" spans="1:5" ht="8.25" customHeight="1" x14ac:dyDescent="0.2">
      <c r="A381" s="43">
        <v>359</v>
      </c>
      <c r="B381" s="26" t="s">
        <v>36</v>
      </c>
      <c r="C381" s="26">
        <v>2013</v>
      </c>
      <c r="D381" s="27">
        <v>16.2</v>
      </c>
      <c r="E381" s="27">
        <v>8.4</v>
      </c>
    </row>
    <row r="382" spans="1:5" ht="8.25" customHeight="1" x14ac:dyDescent="0.2">
      <c r="A382" s="43">
        <v>360</v>
      </c>
      <c r="B382" s="26" t="s">
        <v>37</v>
      </c>
      <c r="C382" s="26">
        <v>2013</v>
      </c>
      <c r="D382" s="27">
        <v>13.1</v>
      </c>
      <c r="E382" s="27">
        <v>5.4</v>
      </c>
    </row>
    <row r="383" spans="1:5" ht="8.25" customHeight="1" x14ac:dyDescent="0.2">
      <c r="A383" s="43">
        <v>361</v>
      </c>
      <c r="B383" s="26" t="s">
        <v>38</v>
      </c>
      <c r="C383" s="26">
        <v>2013</v>
      </c>
      <c r="D383" s="27">
        <v>20.8</v>
      </c>
      <c r="E383" s="27">
        <v>10.7</v>
      </c>
    </row>
    <row r="384" spans="1:5" ht="16.5" customHeight="1" x14ac:dyDescent="0.2">
      <c r="A384" s="44">
        <v>3</v>
      </c>
      <c r="B384" s="31" t="s">
        <v>39</v>
      </c>
      <c r="C384" s="31">
        <v>2013</v>
      </c>
      <c r="D384" s="33">
        <v>15.7</v>
      </c>
      <c r="E384" s="33">
        <v>7.6</v>
      </c>
    </row>
    <row r="385" spans="1:5" ht="8.25" customHeight="1" x14ac:dyDescent="0.2">
      <c r="A385" s="43">
        <v>401</v>
      </c>
      <c r="B385" s="26" t="s">
        <v>40</v>
      </c>
      <c r="C385" s="26">
        <v>2013</v>
      </c>
      <c r="D385" s="27">
        <v>26.2</v>
      </c>
      <c r="E385" s="27">
        <v>17.399999999999999</v>
      </c>
    </row>
    <row r="386" spans="1:5" ht="8.25" customHeight="1" x14ac:dyDescent="0.2">
      <c r="A386" s="43">
        <v>402</v>
      </c>
      <c r="B386" s="26" t="s">
        <v>41</v>
      </c>
      <c r="C386" s="26">
        <v>2013</v>
      </c>
      <c r="D386" s="27">
        <v>20.2</v>
      </c>
      <c r="E386" s="27">
        <v>10.4</v>
      </c>
    </row>
    <row r="387" spans="1:5" ht="8.25" customHeight="1" x14ac:dyDescent="0.2">
      <c r="A387" s="43">
        <v>403</v>
      </c>
      <c r="B387" s="26" t="s">
        <v>42</v>
      </c>
      <c r="C387" s="26">
        <v>2013</v>
      </c>
      <c r="D387" s="27">
        <v>25.9</v>
      </c>
      <c r="E387" s="27">
        <v>14.8</v>
      </c>
    </row>
    <row r="388" spans="1:5" ht="8.25" customHeight="1" x14ac:dyDescent="0.2">
      <c r="A388" s="43">
        <v>404</v>
      </c>
      <c r="B388" s="26" t="s">
        <v>43</v>
      </c>
      <c r="C388" s="26">
        <v>2013</v>
      </c>
      <c r="D388" s="27">
        <v>36.9</v>
      </c>
      <c r="E388" s="27">
        <v>22.3</v>
      </c>
    </row>
    <row r="389" spans="1:5" ht="8.25" customHeight="1" x14ac:dyDescent="0.2">
      <c r="A389" s="43">
        <v>405</v>
      </c>
      <c r="B389" s="26" t="s">
        <v>44</v>
      </c>
      <c r="C389" s="26">
        <v>2013</v>
      </c>
      <c r="D389" s="27">
        <v>24.2</v>
      </c>
      <c r="E389" s="27">
        <v>14.8</v>
      </c>
    </row>
    <row r="390" spans="1:5" ht="8.25" customHeight="1" x14ac:dyDescent="0.2">
      <c r="A390" s="43">
        <v>451</v>
      </c>
      <c r="B390" s="26" t="s">
        <v>45</v>
      </c>
      <c r="C390" s="26">
        <v>2013</v>
      </c>
      <c r="D390" s="27">
        <v>12.8</v>
      </c>
      <c r="E390" s="27">
        <v>6.4</v>
      </c>
    </row>
    <row r="391" spans="1:5" ht="8.25" customHeight="1" x14ac:dyDescent="0.2">
      <c r="A391" s="43">
        <v>452</v>
      </c>
      <c r="B391" s="26" t="s">
        <v>46</v>
      </c>
      <c r="C391" s="26">
        <v>2013</v>
      </c>
      <c r="D391" s="27">
        <v>12.5</v>
      </c>
      <c r="E391" s="27">
        <v>7.1</v>
      </c>
    </row>
    <row r="392" spans="1:5" ht="8.25" customHeight="1" x14ac:dyDescent="0.2">
      <c r="A392" s="43">
        <v>453</v>
      </c>
      <c r="B392" s="26" t="s">
        <v>47</v>
      </c>
      <c r="C392" s="26">
        <v>2013</v>
      </c>
      <c r="D392" s="27">
        <v>30</v>
      </c>
      <c r="E392" s="27">
        <v>12.5</v>
      </c>
    </row>
    <row r="393" spans="1:5" ht="8.25" customHeight="1" x14ac:dyDescent="0.2">
      <c r="A393" s="43">
        <v>454</v>
      </c>
      <c r="B393" s="26" t="s">
        <v>48</v>
      </c>
      <c r="C393" s="26">
        <v>2013</v>
      </c>
      <c r="D393" s="27">
        <v>18.100000000000001</v>
      </c>
      <c r="E393" s="27">
        <v>9</v>
      </c>
    </row>
    <row r="394" spans="1:5" ht="8.25" customHeight="1" x14ac:dyDescent="0.2">
      <c r="A394" s="43">
        <v>455</v>
      </c>
      <c r="B394" s="26" t="s">
        <v>49</v>
      </c>
      <c r="C394" s="26">
        <v>2013</v>
      </c>
      <c r="D394" s="27">
        <v>9.6</v>
      </c>
      <c r="E394" s="27">
        <v>4.7</v>
      </c>
    </row>
    <row r="395" spans="1:5" ht="8.25" customHeight="1" x14ac:dyDescent="0.2">
      <c r="A395" s="43">
        <v>456</v>
      </c>
      <c r="B395" s="26" t="s">
        <v>50</v>
      </c>
      <c r="C395" s="26">
        <v>2013</v>
      </c>
      <c r="D395" s="27">
        <v>24.5</v>
      </c>
      <c r="E395" s="27">
        <v>15.1</v>
      </c>
    </row>
    <row r="396" spans="1:5" ht="8.25" customHeight="1" x14ac:dyDescent="0.2">
      <c r="A396" s="43">
        <v>457</v>
      </c>
      <c r="B396" s="26" t="s">
        <v>51</v>
      </c>
      <c r="C396" s="26">
        <v>2013</v>
      </c>
      <c r="D396" s="27">
        <v>14</v>
      </c>
      <c r="E396" s="27">
        <v>6.6</v>
      </c>
    </row>
    <row r="397" spans="1:5" ht="8.25" customHeight="1" x14ac:dyDescent="0.2">
      <c r="A397" s="43">
        <v>458</v>
      </c>
      <c r="B397" s="26" t="s">
        <v>52</v>
      </c>
      <c r="C397" s="26">
        <v>2013</v>
      </c>
      <c r="D397" s="27">
        <v>13.6</v>
      </c>
      <c r="E397" s="27">
        <v>7.1</v>
      </c>
    </row>
    <row r="398" spans="1:5" ht="8.25" customHeight="1" x14ac:dyDescent="0.2">
      <c r="A398" s="43">
        <v>459</v>
      </c>
      <c r="B398" s="26" t="s">
        <v>53</v>
      </c>
      <c r="C398" s="26">
        <v>2013</v>
      </c>
      <c r="D398" s="27">
        <v>21.5</v>
      </c>
      <c r="E398" s="27">
        <v>11.3</v>
      </c>
    </row>
    <row r="399" spans="1:5" ht="8.25" customHeight="1" x14ac:dyDescent="0.2">
      <c r="A399" s="43">
        <v>460</v>
      </c>
      <c r="B399" s="26" t="s">
        <v>54</v>
      </c>
      <c r="C399" s="26">
        <v>2013</v>
      </c>
      <c r="D399" s="27">
        <v>29.4</v>
      </c>
      <c r="E399" s="27">
        <v>15.5</v>
      </c>
    </row>
    <row r="400" spans="1:5" ht="8.25" customHeight="1" x14ac:dyDescent="0.2">
      <c r="A400" s="43">
        <v>461</v>
      </c>
      <c r="B400" s="26" t="s">
        <v>55</v>
      </c>
      <c r="C400" s="26">
        <v>2013</v>
      </c>
      <c r="D400" s="27">
        <v>20.8</v>
      </c>
      <c r="E400" s="27">
        <v>10.1</v>
      </c>
    </row>
    <row r="401" spans="1:5" ht="8.25" customHeight="1" x14ac:dyDescent="0.2">
      <c r="A401" s="43">
        <v>462</v>
      </c>
      <c r="B401" s="26" t="s">
        <v>56</v>
      </c>
      <c r="C401" s="26">
        <v>2013</v>
      </c>
      <c r="D401" s="27">
        <v>10.6</v>
      </c>
      <c r="E401" s="27">
        <v>2.5</v>
      </c>
    </row>
    <row r="402" spans="1:5" ht="16.5" customHeight="1" x14ac:dyDescent="0.2">
      <c r="A402" s="44">
        <v>4</v>
      </c>
      <c r="B402" s="31" t="s">
        <v>57</v>
      </c>
      <c r="C402" s="31">
        <v>2013</v>
      </c>
      <c r="D402" s="33">
        <v>21.2</v>
      </c>
      <c r="E402" s="33">
        <v>11.2</v>
      </c>
    </row>
    <row r="403" spans="1:5" ht="16.5" customHeight="1" x14ac:dyDescent="0.2">
      <c r="A403" s="44">
        <v>0</v>
      </c>
      <c r="B403" s="31" t="s">
        <v>58</v>
      </c>
      <c r="C403" s="31">
        <v>2013</v>
      </c>
      <c r="D403" s="33">
        <v>22.2</v>
      </c>
      <c r="E403" s="33">
        <v>12</v>
      </c>
    </row>
    <row r="404" spans="1:5" ht="8.25" customHeight="1" x14ac:dyDescent="0.2">
      <c r="A404" s="43">
        <v>101</v>
      </c>
      <c r="B404" s="26" t="s">
        <v>2</v>
      </c>
      <c r="C404" s="26">
        <v>2012</v>
      </c>
      <c r="D404" s="27">
        <v>30</v>
      </c>
      <c r="E404" s="27">
        <v>15</v>
      </c>
    </row>
    <row r="405" spans="1:5" ht="8.25" customHeight="1" x14ac:dyDescent="0.2">
      <c r="A405" s="43">
        <v>102</v>
      </c>
      <c r="B405" s="26" t="s">
        <v>3</v>
      </c>
      <c r="C405" s="26">
        <v>2012</v>
      </c>
      <c r="D405" s="27">
        <v>41.8</v>
      </c>
      <c r="E405" s="27">
        <v>30.8</v>
      </c>
    </row>
    <row r="406" spans="1:5" ht="8.25" customHeight="1" x14ac:dyDescent="0.2">
      <c r="A406" s="43">
        <v>103</v>
      </c>
      <c r="B406" s="26" t="s">
        <v>4</v>
      </c>
      <c r="C406" s="26">
        <v>2012</v>
      </c>
      <c r="D406" s="27">
        <v>34.299999999999997</v>
      </c>
      <c r="E406" s="27">
        <v>18.5</v>
      </c>
    </row>
    <row r="407" spans="1:5" ht="8.25" customHeight="1" x14ac:dyDescent="0.2">
      <c r="A407" s="43">
        <v>151</v>
      </c>
      <c r="B407" s="26" t="s">
        <v>5</v>
      </c>
      <c r="C407" s="26">
        <v>2012</v>
      </c>
      <c r="D407" s="27">
        <v>17.100000000000001</v>
      </c>
      <c r="E407" s="27">
        <v>10.8</v>
      </c>
    </row>
    <row r="408" spans="1:5" ht="8.25" customHeight="1" x14ac:dyDescent="0.2">
      <c r="A408" s="43">
        <v>152</v>
      </c>
      <c r="B408" s="26" t="s">
        <v>6</v>
      </c>
      <c r="C408" s="26">
        <v>2012</v>
      </c>
      <c r="D408" s="27">
        <v>23.9</v>
      </c>
      <c r="E408" s="27">
        <v>15.2</v>
      </c>
    </row>
    <row r="409" spans="1:5" ht="8.25" customHeight="1" x14ac:dyDescent="0.2">
      <c r="A409" s="43">
        <v>152012</v>
      </c>
      <c r="B409" s="26" t="s">
        <v>7</v>
      </c>
      <c r="C409" s="26">
        <v>2012</v>
      </c>
      <c r="D409" s="27">
        <v>34.5</v>
      </c>
      <c r="E409" s="27">
        <v>23.6</v>
      </c>
    </row>
    <row r="410" spans="1:5" ht="8.25" customHeight="1" x14ac:dyDescent="0.2">
      <c r="A410" s="43" t="s">
        <v>200</v>
      </c>
      <c r="B410" s="26" t="s">
        <v>8</v>
      </c>
      <c r="C410" s="26">
        <v>2012</v>
      </c>
      <c r="D410" s="27">
        <v>13.1</v>
      </c>
      <c r="E410" s="27">
        <v>6.6</v>
      </c>
    </row>
    <row r="411" spans="1:5" ht="8.25" customHeight="1" x14ac:dyDescent="0.2">
      <c r="A411" s="43">
        <v>153</v>
      </c>
      <c r="B411" s="26" t="s">
        <v>9</v>
      </c>
      <c r="C411" s="26">
        <v>2012</v>
      </c>
      <c r="D411" s="27">
        <v>17.600000000000001</v>
      </c>
      <c r="E411" s="27">
        <v>9.6999999999999993</v>
      </c>
    </row>
    <row r="412" spans="1:5" ht="8.25" customHeight="1" x14ac:dyDescent="0.2">
      <c r="A412" s="43">
        <v>154</v>
      </c>
      <c r="B412" s="26" t="s">
        <v>10</v>
      </c>
      <c r="C412" s="26">
        <v>2012</v>
      </c>
      <c r="D412" s="27">
        <v>9.9</v>
      </c>
      <c r="E412" s="27">
        <v>3.9</v>
      </c>
    </row>
    <row r="413" spans="1:5" ht="8.25" customHeight="1" x14ac:dyDescent="0.2">
      <c r="A413" s="43">
        <v>155</v>
      </c>
      <c r="B413" s="26" t="s">
        <v>11</v>
      </c>
      <c r="C413" s="26">
        <v>2012</v>
      </c>
      <c r="D413" s="27">
        <v>16.2</v>
      </c>
      <c r="E413" s="27">
        <v>9.4</v>
      </c>
    </row>
    <row r="414" spans="1:5" ht="8.25" customHeight="1" x14ac:dyDescent="0.2">
      <c r="A414" s="43">
        <v>156</v>
      </c>
      <c r="B414" s="26" t="s">
        <v>12</v>
      </c>
      <c r="C414" s="26">
        <v>2012</v>
      </c>
      <c r="D414" s="27">
        <v>16.5</v>
      </c>
      <c r="E414" s="27">
        <v>6.7</v>
      </c>
    </row>
    <row r="415" spans="1:5" ht="8.25" customHeight="1" x14ac:dyDescent="0.2">
      <c r="A415" s="43">
        <v>157</v>
      </c>
      <c r="B415" s="26" t="s">
        <v>13</v>
      </c>
      <c r="C415" s="26">
        <v>2012</v>
      </c>
      <c r="D415" s="27">
        <v>19.7</v>
      </c>
      <c r="E415" s="27">
        <v>24.4</v>
      </c>
    </row>
    <row r="416" spans="1:5" ht="8.25" customHeight="1" x14ac:dyDescent="0.2">
      <c r="A416" s="43">
        <v>158</v>
      </c>
      <c r="B416" s="26" t="s">
        <v>14</v>
      </c>
      <c r="C416" s="26">
        <v>2012</v>
      </c>
      <c r="D416" s="27">
        <v>13.3</v>
      </c>
      <c r="E416" s="27">
        <v>6.6</v>
      </c>
    </row>
    <row r="417" spans="1:5" ht="16.5" customHeight="1" x14ac:dyDescent="0.2">
      <c r="A417" s="43">
        <v>1</v>
      </c>
      <c r="B417" s="31" t="s">
        <v>15</v>
      </c>
      <c r="C417" s="31">
        <v>2012</v>
      </c>
      <c r="D417" s="33">
        <v>22.8</v>
      </c>
      <c r="E417" s="33">
        <v>14.2</v>
      </c>
    </row>
    <row r="418" spans="1:5" ht="8.25" customHeight="1" x14ac:dyDescent="0.2">
      <c r="A418" s="43">
        <v>241</v>
      </c>
      <c r="B418" s="26" t="s">
        <v>16</v>
      </c>
      <c r="C418" s="26">
        <v>2012</v>
      </c>
      <c r="D418" s="27">
        <v>34.6</v>
      </c>
      <c r="E418" s="27">
        <v>20.2</v>
      </c>
    </row>
    <row r="419" spans="1:5" ht="8.25" customHeight="1" x14ac:dyDescent="0.2">
      <c r="A419" s="43">
        <v>241001</v>
      </c>
      <c r="B419" s="26" t="s">
        <v>17</v>
      </c>
      <c r="C419" s="26">
        <v>2012</v>
      </c>
      <c r="D419" s="27">
        <v>44</v>
      </c>
      <c r="E419" s="27">
        <v>28.7</v>
      </c>
    </row>
    <row r="420" spans="1:5" ht="8.25" customHeight="1" x14ac:dyDescent="0.2">
      <c r="A420" s="43" t="s">
        <v>197</v>
      </c>
      <c r="B420" s="26" t="s">
        <v>18</v>
      </c>
      <c r="C420" s="26">
        <v>2012</v>
      </c>
      <c r="D420" s="27">
        <v>26.4</v>
      </c>
      <c r="E420" s="27">
        <v>12.8</v>
      </c>
    </row>
    <row r="421" spans="1:5" ht="8.25" customHeight="1" x14ac:dyDescent="0.2">
      <c r="A421" s="43">
        <v>251</v>
      </c>
      <c r="B421" s="26" t="s">
        <v>19</v>
      </c>
      <c r="C421" s="26">
        <v>2012</v>
      </c>
      <c r="D421" s="27">
        <v>18.399999999999999</v>
      </c>
      <c r="E421" s="27">
        <v>10.5</v>
      </c>
    </row>
    <row r="422" spans="1:5" ht="8.25" customHeight="1" x14ac:dyDescent="0.2">
      <c r="A422" s="43">
        <v>252</v>
      </c>
      <c r="B422" s="26" t="s">
        <v>20</v>
      </c>
      <c r="C422" s="26">
        <v>2012</v>
      </c>
      <c r="D422" s="27">
        <v>23</v>
      </c>
      <c r="E422" s="27">
        <v>11</v>
      </c>
    </row>
    <row r="423" spans="1:5" ht="8.25" customHeight="1" x14ac:dyDescent="0.2">
      <c r="A423" s="43">
        <v>254</v>
      </c>
      <c r="B423" s="26" t="s">
        <v>21</v>
      </c>
      <c r="C423" s="26">
        <v>2012</v>
      </c>
      <c r="D423" s="27">
        <v>20.399999999999999</v>
      </c>
      <c r="E423" s="27">
        <v>11.3</v>
      </c>
    </row>
    <row r="424" spans="1:5" ht="8.25" customHeight="1" x14ac:dyDescent="0.2">
      <c r="A424" s="43">
        <v>244021</v>
      </c>
      <c r="B424" s="26" t="s">
        <v>22</v>
      </c>
      <c r="C424" s="26">
        <v>2012</v>
      </c>
      <c r="D424" s="27">
        <v>34.5</v>
      </c>
      <c r="E424" s="27">
        <v>21.5</v>
      </c>
    </row>
    <row r="425" spans="1:5" ht="8.25" customHeight="1" x14ac:dyDescent="0.2">
      <c r="A425" s="43" t="s">
        <v>198</v>
      </c>
      <c r="B425" s="26" t="s">
        <v>23</v>
      </c>
      <c r="C425" s="26">
        <v>2012</v>
      </c>
      <c r="D425" s="27">
        <v>11.8</v>
      </c>
      <c r="E425" s="27">
        <v>5.0999999999999996</v>
      </c>
    </row>
    <row r="426" spans="1:5" ht="8.25" customHeight="1" x14ac:dyDescent="0.2">
      <c r="A426" s="43">
        <v>255</v>
      </c>
      <c r="B426" s="26" t="s">
        <v>24</v>
      </c>
      <c r="C426" s="26">
        <v>2012</v>
      </c>
      <c r="D426" s="27">
        <v>23.7</v>
      </c>
      <c r="E426" s="27">
        <v>12</v>
      </c>
    </row>
    <row r="427" spans="1:5" ht="8.25" customHeight="1" x14ac:dyDescent="0.2">
      <c r="A427" s="43">
        <v>256</v>
      </c>
      <c r="B427" s="26" t="s">
        <v>25</v>
      </c>
      <c r="C427" s="26">
        <v>2012</v>
      </c>
      <c r="D427" s="27">
        <v>22.7</v>
      </c>
      <c r="E427" s="27">
        <v>8.8000000000000007</v>
      </c>
    </row>
    <row r="428" spans="1:5" ht="8.25" customHeight="1" x14ac:dyDescent="0.2">
      <c r="A428" s="43">
        <v>257</v>
      </c>
      <c r="B428" s="26" t="s">
        <v>26</v>
      </c>
      <c r="C428" s="26">
        <v>2012</v>
      </c>
      <c r="D428" s="27">
        <v>21.7</v>
      </c>
      <c r="E428" s="27">
        <v>8.6999999999999993</v>
      </c>
    </row>
    <row r="429" spans="1:5" ht="16.5" customHeight="1" x14ac:dyDescent="0.2">
      <c r="A429" s="44">
        <v>2</v>
      </c>
      <c r="B429" s="32" t="s">
        <v>27</v>
      </c>
      <c r="C429" s="32">
        <v>2012</v>
      </c>
      <c r="D429" s="35">
        <v>28.6</v>
      </c>
      <c r="E429" s="35">
        <v>15.9</v>
      </c>
    </row>
    <row r="430" spans="1:5" ht="8.25" customHeight="1" x14ac:dyDescent="0.2">
      <c r="A430" s="43">
        <v>351</v>
      </c>
      <c r="B430" s="26" t="s">
        <v>28</v>
      </c>
      <c r="C430" s="26">
        <v>2012</v>
      </c>
      <c r="D430" s="27">
        <v>13</v>
      </c>
      <c r="E430" s="27">
        <v>8</v>
      </c>
    </row>
    <row r="431" spans="1:5" ht="8.25" customHeight="1" x14ac:dyDescent="0.2">
      <c r="A431" s="43">
        <v>352</v>
      </c>
      <c r="B431" s="26" t="s">
        <v>29</v>
      </c>
      <c r="C431" s="26">
        <v>2012</v>
      </c>
      <c r="D431" s="27">
        <v>15</v>
      </c>
      <c r="E431" s="27">
        <v>6.8</v>
      </c>
    </row>
    <row r="432" spans="1:5" ht="8.25" customHeight="1" x14ac:dyDescent="0.2">
      <c r="A432" s="43">
        <v>353</v>
      </c>
      <c r="B432" s="26" t="s">
        <v>30</v>
      </c>
      <c r="C432" s="26">
        <v>2012</v>
      </c>
      <c r="D432" s="27">
        <v>17.899999999999999</v>
      </c>
      <c r="E432" s="27">
        <v>8.1999999999999993</v>
      </c>
    </row>
    <row r="433" spans="1:5" ht="8.25" customHeight="1" x14ac:dyDescent="0.2">
      <c r="A433" s="43">
        <v>354</v>
      </c>
      <c r="B433" s="26" t="s">
        <v>31</v>
      </c>
      <c r="C433" s="26">
        <v>2012</v>
      </c>
      <c r="D433" s="27">
        <v>10.7</v>
      </c>
      <c r="E433" s="27">
        <v>6</v>
      </c>
    </row>
    <row r="434" spans="1:5" ht="8.25" customHeight="1" x14ac:dyDescent="0.2">
      <c r="A434" s="43">
        <v>355</v>
      </c>
      <c r="B434" s="26" t="s">
        <v>32</v>
      </c>
      <c r="C434" s="26">
        <v>2012</v>
      </c>
      <c r="D434" s="27">
        <v>16.7</v>
      </c>
      <c r="E434" s="27">
        <v>8.9</v>
      </c>
    </row>
    <row r="435" spans="1:5" ht="8.25" customHeight="1" x14ac:dyDescent="0.2">
      <c r="A435" s="43">
        <v>356</v>
      </c>
      <c r="B435" s="26" t="s">
        <v>33</v>
      </c>
      <c r="C435" s="26">
        <v>2012</v>
      </c>
      <c r="D435" s="27">
        <v>13.3</v>
      </c>
      <c r="E435" s="27">
        <v>6.5</v>
      </c>
    </row>
    <row r="436" spans="1:5" ht="8.25" customHeight="1" x14ac:dyDescent="0.2">
      <c r="A436" s="43">
        <v>357</v>
      </c>
      <c r="B436" s="26" t="s">
        <v>34</v>
      </c>
      <c r="C436" s="26">
        <v>2012</v>
      </c>
      <c r="D436" s="27">
        <v>14.5</v>
      </c>
      <c r="E436" s="27">
        <v>5.2</v>
      </c>
    </row>
    <row r="437" spans="1:5" ht="8.25" customHeight="1" x14ac:dyDescent="0.2">
      <c r="A437" s="43">
        <v>358</v>
      </c>
      <c r="B437" s="26" t="s">
        <v>35</v>
      </c>
      <c r="C437" s="26">
        <v>2012</v>
      </c>
      <c r="D437" s="27">
        <v>16.399999999999999</v>
      </c>
      <c r="E437" s="27">
        <v>7.8</v>
      </c>
    </row>
    <row r="438" spans="1:5" ht="8.25" customHeight="1" x14ac:dyDescent="0.2">
      <c r="A438" s="43">
        <v>359</v>
      </c>
      <c r="B438" s="26" t="s">
        <v>36</v>
      </c>
      <c r="C438" s="26">
        <v>2012</v>
      </c>
      <c r="D438" s="27">
        <v>19.100000000000001</v>
      </c>
      <c r="E438" s="27">
        <v>10.199999999999999</v>
      </c>
    </row>
    <row r="439" spans="1:5" ht="8.25" customHeight="1" x14ac:dyDescent="0.2">
      <c r="A439" s="43">
        <v>360</v>
      </c>
      <c r="B439" s="26" t="s">
        <v>37</v>
      </c>
      <c r="C439" s="26">
        <v>2012</v>
      </c>
      <c r="D439" s="27">
        <v>14.5</v>
      </c>
      <c r="E439" s="27">
        <v>5.3</v>
      </c>
    </row>
    <row r="440" spans="1:5" ht="8.25" customHeight="1" x14ac:dyDescent="0.2">
      <c r="A440" s="43">
        <v>361</v>
      </c>
      <c r="B440" s="26" t="s">
        <v>38</v>
      </c>
      <c r="C440" s="26">
        <v>2012</v>
      </c>
      <c r="D440" s="27">
        <v>23.4</v>
      </c>
      <c r="E440" s="27">
        <v>12.3</v>
      </c>
    </row>
    <row r="441" spans="1:5" ht="16.5" customHeight="1" x14ac:dyDescent="0.2">
      <c r="A441" s="44">
        <v>3</v>
      </c>
      <c r="B441" s="31" t="s">
        <v>39</v>
      </c>
      <c r="C441" s="31">
        <v>2012</v>
      </c>
      <c r="D441" s="33">
        <v>16.399999999999999</v>
      </c>
      <c r="E441" s="33">
        <v>8</v>
      </c>
    </row>
    <row r="442" spans="1:5" ht="8.25" customHeight="1" x14ac:dyDescent="0.2">
      <c r="A442" s="43">
        <v>401</v>
      </c>
      <c r="B442" s="26" t="s">
        <v>40</v>
      </c>
      <c r="C442" s="26">
        <v>2012</v>
      </c>
      <c r="D442" s="27">
        <v>33.6</v>
      </c>
      <c r="E442" s="27">
        <v>23.3</v>
      </c>
    </row>
    <row r="443" spans="1:5" ht="8.25" customHeight="1" x14ac:dyDescent="0.2">
      <c r="A443" s="43">
        <v>402</v>
      </c>
      <c r="B443" s="26" t="s">
        <v>41</v>
      </c>
      <c r="C443" s="26">
        <v>2012</v>
      </c>
      <c r="D443" s="27">
        <v>20.8</v>
      </c>
      <c r="E443" s="27">
        <v>12.3</v>
      </c>
    </row>
    <row r="444" spans="1:5" ht="8.25" customHeight="1" x14ac:dyDescent="0.2">
      <c r="A444" s="43">
        <v>403</v>
      </c>
      <c r="B444" s="26" t="s">
        <v>42</v>
      </c>
      <c r="C444" s="26">
        <v>2012</v>
      </c>
      <c r="D444" s="27">
        <v>27.2</v>
      </c>
      <c r="E444" s="27">
        <v>15.9</v>
      </c>
    </row>
    <row r="445" spans="1:5" ht="8.25" customHeight="1" x14ac:dyDescent="0.2">
      <c r="A445" s="43">
        <v>404</v>
      </c>
      <c r="B445" s="26" t="s">
        <v>43</v>
      </c>
      <c r="C445" s="26">
        <v>2012</v>
      </c>
      <c r="D445" s="27">
        <v>37.6</v>
      </c>
      <c r="E445" s="27">
        <v>22.5</v>
      </c>
    </row>
    <row r="446" spans="1:5" ht="8.25" customHeight="1" x14ac:dyDescent="0.2">
      <c r="A446" s="43">
        <v>405</v>
      </c>
      <c r="B446" s="26" t="s">
        <v>44</v>
      </c>
      <c r="C446" s="26">
        <v>2012</v>
      </c>
      <c r="D446" s="27">
        <v>26.8</v>
      </c>
      <c r="E446" s="27">
        <v>15.7</v>
      </c>
    </row>
    <row r="447" spans="1:5" ht="8.25" customHeight="1" x14ac:dyDescent="0.2">
      <c r="A447" s="43">
        <v>451</v>
      </c>
      <c r="B447" s="26" t="s">
        <v>45</v>
      </c>
      <c r="C447" s="26">
        <v>2012</v>
      </c>
      <c r="D447" s="27">
        <v>14.1</v>
      </c>
      <c r="E447" s="27">
        <v>7.1</v>
      </c>
    </row>
    <row r="448" spans="1:5" ht="8.25" customHeight="1" x14ac:dyDescent="0.2">
      <c r="A448" s="43">
        <v>452</v>
      </c>
      <c r="B448" s="26" t="s">
        <v>46</v>
      </c>
      <c r="C448" s="26">
        <v>2012</v>
      </c>
      <c r="D448" s="27">
        <v>12.8</v>
      </c>
      <c r="E448" s="27">
        <v>6.6</v>
      </c>
    </row>
    <row r="449" spans="1:5" ht="8.25" customHeight="1" x14ac:dyDescent="0.2">
      <c r="A449" s="43">
        <v>453</v>
      </c>
      <c r="B449" s="26" t="s">
        <v>47</v>
      </c>
      <c r="C449" s="26">
        <v>2012</v>
      </c>
      <c r="D449" s="27">
        <v>28.1</v>
      </c>
      <c r="E449" s="27">
        <v>13.4</v>
      </c>
    </row>
    <row r="450" spans="1:5" ht="8.25" customHeight="1" x14ac:dyDescent="0.2">
      <c r="A450" s="43">
        <v>454</v>
      </c>
      <c r="B450" s="26" t="s">
        <v>48</v>
      </c>
      <c r="C450" s="26">
        <v>2012</v>
      </c>
      <c r="D450" s="27">
        <v>19.600000000000001</v>
      </c>
      <c r="E450" s="27">
        <v>9.3000000000000007</v>
      </c>
    </row>
    <row r="451" spans="1:5" ht="8.25" customHeight="1" x14ac:dyDescent="0.2">
      <c r="A451" s="43">
        <v>455</v>
      </c>
      <c r="B451" s="26" t="s">
        <v>49</v>
      </c>
      <c r="C451" s="26">
        <v>2012</v>
      </c>
      <c r="D451" s="27">
        <v>11.7</v>
      </c>
      <c r="E451" s="27">
        <v>6.1</v>
      </c>
    </row>
    <row r="452" spans="1:5" ht="8.25" customHeight="1" x14ac:dyDescent="0.2">
      <c r="A452" s="43">
        <v>456</v>
      </c>
      <c r="B452" s="26" t="s">
        <v>50</v>
      </c>
      <c r="C452" s="26">
        <v>2012</v>
      </c>
      <c r="D452" s="27">
        <v>26.5</v>
      </c>
      <c r="E452" s="27">
        <v>15.5</v>
      </c>
    </row>
    <row r="453" spans="1:5" ht="8.25" customHeight="1" x14ac:dyDescent="0.2">
      <c r="A453" s="43">
        <v>457</v>
      </c>
      <c r="B453" s="26" t="s">
        <v>51</v>
      </c>
      <c r="C453" s="26">
        <v>2012</v>
      </c>
      <c r="D453" s="27">
        <v>13</v>
      </c>
      <c r="E453" s="27">
        <v>7</v>
      </c>
    </row>
    <row r="454" spans="1:5" ht="8.25" customHeight="1" x14ac:dyDescent="0.2">
      <c r="A454" s="43">
        <v>458</v>
      </c>
      <c r="B454" s="26" t="s">
        <v>52</v>
      </c>
      <c r="C454" s="26">
        <v>2012</v>
      </c>
      <c r="D454" s="27">
        <v>13.9</v>
      </c>
      <c r="E454" s="27">
        <v>8</v>
      </c>
    </row>
    <row r="455" spans="1:5" ht="8.25" customHeight="1" x14ac:dyDescent="0.2">
      <c r="A455" s="43">
        <v>459</v>
      </c>
      <c r="B455" s="26" t="s">
        <v>53</v>
      </c>
      <c r="C455" s="26">
        <v>2012</v>
      </c>
      <c r="D455" s="27">
        <v>24.3</v>
      </c>
      <c r="E455" s="27">
        <v>12.1</v>
      </c>
    </row>
    <row r="456" spans="1:5" ht="8.25" customHeight="1" x14ac:dyDescent="0.2">
      <c r="A456" s="43">
        <v>460</v>
      </c>
      <c r="B456" s="26" t="s">
        <v>54</v>
      </c>
      <c r="C456" s="26">
        <v>2012</v>
      </c>
      <c r="D456" s="27">
        <v>28.4</v>
      </c>
      <c r="E456" s="27">
        <v>15.4</v>
      </c>
    </row>
    <row r="457" spans="1:5" ht="8.25" customHeight="1" x14ac:dyDescent="0.2">
      <c r="A457" s="43">
        <v>461</v>
      </c>
      <c r="B457" s="26" t="s">
        <v>55</v>
      </c>
      <c r="C457" s="26">
        <v>2012</v>
      </c>
      <c r="D457" s="27">
        <v>20.7</v>
      </c>
      <c r="E457" s="27">
        <v>12</v>
      </c>
    </row>
    <row r="458" spans="1:5" ht="8.25" customHeight="1" x14ac:dyDescent="0.2">
      <c r="A458" s="43">
        <v>462</v>
      </c>
      <c r="B458" s="26" t="s">
        <v>56</v>
      </c>
      <c r="C458" s="26">
        <v>2012</v>
      </c>
      <c r="D458" s="27">
        <v>9.8000000000000007</v>
      </c>
      <c r="E458" s="27">
        <v>6.2</v>
      </c>
    </row>
    <row r="459" spans="1:5" ht="16.5" customHeight="1" x14ac:dyDescent="0.2">
      <c r="A459" s="44">
        <v>4</v>
      </c>
      <c r="B459" s="31" t="s">
        <v>57</v>
      </c>
      <c r="C459" s="31">
        <v>2012</v>
      </c>
      <c r="D459" s="33">
        <v>22.2</v>
      </c>
      <c r="E459" s="33">
        <v>12</v>
      </c>
    </row>
    <row r="460" spans="1:5" ht="16.5" customHeight="1" x14ac:dyDescent="0.2">
      <c r="A460" s="44">
        <v>0</v>
      </c>
      <c r="B460" s="31" t="s">
        <v>58</v>
      </c>
      <c r="C460" s="31">
        <v>2012</v>
      </c>
      <c r="D460" s="33">
        <v>22.8</v>
      </c>
      <c r="E460" s="33">
        <v>12.6</v>
      </c>
    </row>
    <row r="461" spans="1:5" ht="8.25" customHeight="1" x14ac:dyDescent="0.2">
      <c r="A461" s="43">
        <v>101</v>
      </c>
      <c r="B461" s="26" t="s">
        <v>2</v>
      </c>
      <c r="C461" s="26">
        <v>2011</v>
      </c>
      <c r="D461" s="27">
        <v>28</v>
      </c>
      <c r="E461" s="27">
        <v>15.7</v>
      </c>
    </row>
    <row r="462" spans="1:5" ht="8.25" customHeight="1" x14ac:dyDescent="0.2">
      <c r="A462" s="43">
        <v>102</v>
      </c>
      <c r="B462" s="26" t="s">
        <v>3</v>
      </c>
      <c r="C462" s="26">
        <v>2011</v>
      </c>
      <c r="D462" s="27">
        <v>40.799999999999997</v>
      </c>
      <c r="E462" s="27">
        <v>25.5</v>
      </c>
    </row>
    <row r="463" spans="1:5" ht="8.25" customHeight="1" x14ac:dyDescent="0.2">
      <c r="A463" s="43">
        <v>103</v>
      </c>
      <c r="B463" s="26" t="s">
        <v>4</v>
      </c>
      <c r="C463" s="26">
        <v>2011</v>
      </c>
      <c r="D463" s="27">
        <v>34.9</v>
      </c>
      <c r="E463" s="27">
        <v>18.3</v>
      </c>
    </row>
    <row r="464" spans="1:5" ht="8.25" customHeight="1" x14ac:dyDescent="0.2">
      <c r="A464" s="43">
        <v>151</v>
      </c>
      <c r="B464" s="26" t="s">
        <v>5</v>
      </c>
      <c r="C464" s="26">
        <v>2011</v>
      </c>
      <c r="D464" s="27">
        <v>15.9</v>
      </c>
      <c r="E464" s="27">
        <v>10.199999999999999</v>
      </c>
    </row>
    <row r="465" spans="1:5" ht="8.25" customHeight="1" x14ac:dyDescent="0.2">
      <c r="A465" s="43">
        <v>152</v>
      </c>
      <c r="B465" s="26" t="s">
        <v>6</v>
      </c>
      <c r="C465" s="26">
        <v>2011</v>
      </c>
      <c r="D465" s="27">
        <v>22.8</v>
      </c>
      <c r="E465" s="27">
        <v>13.6</v>
      </c>
    </row>
    <row r="466" spans="1:5" ht="8.25" customHeight="1" x14ac:dyDescent="0.2">
      <c r="A466" s="43">
        <v>152012</v>
      </c>
      <c r="B466" s="26" t="s">
        <v>7</v>
      </c>
      <c r="C466" s="26">
        <v>2011</v>
      </c>
      <c r="D466" s="27">
        <v>32.299999999999997</v>
      </c>
      <c r="E466" s="27">
        <v>20.6</v>
      </c>
    </row>
    <row r="467" spans="1:5" ht="8.25" customHeight="1" x14ac:dyDescent="0.2">
      <c r="A467" s="43" t="s">
        <v>200</v>
      </c>
      <c r="B467" s="26" t="s">
        <v>8</v>
      </c>
      <c r="C467" s="26">
        <v>2011</v>
      </c>
      <c r="D467" s="27">
        <v>13.7</v>
      </c>
      <c r="E467" s="27">
        <v>6.8</v>
      </c>
    </row>
    <row r="468" spans="1:5" ht="8.25" customHeight="1" x14ac:dyDescent="0.2">
      <c r="A468" s="43">
        <v>153</v>
      </c>
      <c r="B468" s="26" t="s">
        <v>9</v>
      </c>
      <c r="C468" s="26">
        <v>2011</v>
      </c>
      <c r="D468" s="27">
        <v>17.899999999999999</v>
      </c>
      <c r="E468" s="27">
        <v>9.6</v>
      </c>
    </row>
    <row r="469" spans="1:5" ht="8.25" customHeight="1" x14ac:dyDescent="0.2">
      <c r="A469" s="43">
        <v>154</v>
      </c>
      <c r="B469" s="26" t="s">
        <v>10</v>
      </c>
      <c r="C469" s="26">
        <v>2011</v>
      </c>
      <c r="D469" s="27">
        <v>12.1</v>
      </c>
      <c r="E469" s="27">
        <v>4.5999999999999996</v>
      </c>
    </row>
    <row r="470" spans="1:5" ht="8.25" customHeight="1" x14ac:dyDescent="0.2">
      <c r="A470" s="43">
        <v>155</v>
      </c>
      <c r="B470" s="26" t="s">
        <v>11</v>
      </c>
      <c r="C470" s="26">
        <v>2011</v>
      </c>
      <c r="D470" s="27">
        <v>15.4</v>
      </c>
      <c r="E470" s="27">
        <v>10</v>
      </c>
    </row>
    <row r="471" spans="1:5" ht="8.25" customHeight="1" x14ac:dyDescent="0.2">
      <c r="A471" s="43">
        <v>156</v>
      </c>
      <c r="B471" s="26" t="s">
        <v>12</v>
      </c>
      <c r="C471" s="26">
        <v>2011</v>
      </c>
      <c r="D471" s="27">
        <v>15.7</v>
      </c>
      <c r="E471" s="27">
        <v>7.9</v>
      </c>
    </row>
    <row r="472" spans="1:5" ht="8.25" customHeight="1" x14ac:dyDescent="0.2">
      <c r="A472" s="43">
        <v>157</v>
      </c>
      <c r="B472" s="26" t="s">
        <v>13</v>
      </c>
      <c r="C472" s="26">
        <v>2011</v>
      </c>
      <c r="D472" s="27">
        <v>17.8</v>
      </c>
      <c r="E472" s="27">
        <v>10.9</v>
      </c>
    </row>
    <row r="473" spans="1:5" ht="8.25" customHeight="1" x14ac:dyDescent="0.2">
      <c r="A473" s="43">
        <v>158</v>
      </c>
      <c r="B473" s="26" t="s">
        <v>14</v>
      </c>
      <c r="C473" s="26">
        <v>2011</v>
      </c>
      <c r="D473" s="27">
        <v>12.6</v>
      </c>
      <c r="E473" s="27">
        <v>5.7</v>
      </c>
    </row>
    <row r="474" spans="1:5" ht="16.5" customHeight="1" x14ac:dyDescent="0.2">
      <c r="A474" s="43">
        <v>1</v>
      </c>
      <c r="B474" s="31" t="s">
        <v>15</v>
      </c>
      <c r="C474" s="31">
        <v>2011</v>
      </c>
      <c r="D474" s="33">
        <v>21.9</v>
      </c>
      <c r="E474" s="33">
        <v>12.5</v>
      </c>
    </row>
    <row r="475" spans="1:5" ht="8.25" customHeight="1" x14ac:dyDescent="0.2">
      <c r="A475" s="43">
        <v>241</v>
      </c>
      <c r="B475" s="26" t="s">
        <v>16</v>
      </c>
      <c r="C475" s="26">
        <v>2011</v>
      </c>
      <c r="D475" s="27">
        <v>34</v>
      </c>
      <c r="E475" s="27">
        <v>20.9</v>
      </c>
    </row>
    <row r="476" spans="1:5" ht="8.25" customHeight="1" x14ac:dyDescent="0.2">
      <c r="A476" s="43">
        <v>241001</v>
      </c>
      <c r="B476" s="26" t="s">
        <v>17</v>
      </c>
      <c r="C476" s="26">
        <v>2011</v>
      </c>
      <c r="D476" s="27">
        <v>45</v>
      </c>
      <c r="E476" s="27">
        <v>30.1</v>
      </c>
    </row>
    <row r="477" spans="1:5" ht="8.25" customHeight="1" x14ac:dyDescent="0.2">
      <c r="A477" s="43" t="s">
        <v>197</v>
      </c>
      <c r="B477" s="26" t="s">
        <v>18</v>
      </c>
      <c r="C477" s="26">
        <v>2011</v>
      </c>
      <c r="D477" s="27">
        <v>24.6</v>
      </c>
      <c r="E477" s="27">
        <v>13</v>
      </c>
    </row>
    <row r="478" spans="1:5" ht="8.25" customHeight="1" x14ac:dyDescent="0.2">
      <c r="A478" s="43">
        <v>251</v>
      </c>
      <c r="B478" s="26" t="s">
        <v>19</v>
      </c>
      <c r="C478" s="26">
        <v>2011</v>
      </c>
      <c r="D478" s="27">
        <v>15.4</v>
      </c>
      <c r="E478" s="27">
        <v>9.6999999999999993</v>
      </c>
    </row>
    <row r="479" spans="1:5" ht="8.25" customHeight="1" x14ac:dyDescent="0.2">
      <c r="A479" s="43">
        <v>252</v>
      </c>
      <c r="B479" s="26" t="s">
        <v>20</v>
      </c>
      <c r="C479" s="26">
        <v>2011</v>
      </c>
      <c r="D479" s="27">
        <v>22.7</v>
      </c>
      <c r="E479" s="27">
        <v>11.4</v>
      </c>
    </row>
    <row r="480" spans="1:5" ht="8.25" customHeight="1" x14ac:dyDescent="0.2">
      <c r="A480" s="43">
        <v>254</v>
      </c>
      <c r="B480" s="26" t="s">
        <v>21</v>
      </c>
      <c r="C480" s="26">
        <v>2011</v>
      </c>
      <c r="D480" s="27">
        <v>21.4</v>
      </c>
      <c r="E480" s="27">
        <v>11.8</v>
      </c>
    </row>
    <row r="481" spans="1:5" ht="8.25" customHeight="1" x14ac:dyDescent="0.2">
      <c r="A481" s="43">
        <v>244021</v>
      </c>
      <c r="B481" s="26" t="s">
        <v>22</v>
      </c>
      <c r="C481" s="26">
        <v>2011</v>
      </c>
      <c r="D481" s="27">
        <v>34</v>
      </c>
      <c r="E481" s="27">
        <v>21.3</v>
      </c>
    </row>
    <row r="482" spans="1:5" ht="8.25" customHeight="1" x14ac:dyDescent="0.2">
      <c r="A482" s="43" t="s">
        <v>198</v>
      </c>
      <c r="B482" s="26" t="s">
        <v>23</v>
      </c>
      <c r="C482" s="26">
        <v>2011</v>
      </c>
      <c r="D482" s="27">
        <v>13.8</v>
      </c>
      <c r="E482" s="27">
        <v>6.2</v>
      </c>
    </row>
    <row r="483" spans="1:5" ht="8.25" customHeight="1" x14ac:dyDescent="0.2">
      <c r="A483" s="43">
        <v>255</v>
      </c>
      <c r="B483" s="26" t="s">
        <v>24</v>
      </c>
      <c r="C483" s="26">
        <v>2011</v>
      </c>
      <c r="D483" s="27">
        <v>21.1</v>
      </c>
      <c r="E483" s="27">
        <v>9.3000000000000007</v>
      </c>
    </row>
    <row r="484" spans="1:5" ht="8.25" customHeight="1" x14ac:dyDescent="0.2">
      <c r="A484" s="43">
        <v>256</v>
      </c>
      <c r="B484" s="26" t="s">
        <v>25</v>
      </c>
      <c r="C484" s="26">
        <v>2011</v>
      </c>
      <c r="D484" s="27">
        <v>23.8</v>
      </c>
      <c r="E484" s="27">
        <v>10.1</v>
      </c>
    </row>
    <row r="485" spans="1:5" ht="8.25" customHeight="1" x14ac:dyDescent="0.2">
      <c r="A485" s="43">
        <v>257</v>
      </c>
      <c r="B485" s="26" t="s">
        <v>26</v>
      </c>
      <c r="C485" s="26">
        <v>2011</v>
      </c>
      <c r="D485" s="27">
        <v>20.9</v>
      </c>
      <c r="E485" s="27">
        <v>9.6999999999999993</v>
      </c>
    </row>
    <row r="486" spans="1:5" ht="16.5" customHeight="1" x14ac:dyDescent="0.2">
      <c r="A486" s="44">
        <v>2</v>
      </c>
      <c r="B486" s="32" t="s">
        <v>27</v>
      </c>
      <c r="C486" s="32">
        <v>2011</v>
      </c>
      <c r="D486" s="35">
        <v>28</v>
      </c>
      <c r="E486" s="35">
        <v>16.3</v>
      </c>
    </row>
    <row r="487" spans="1:5" ht="8.25" customHeight="1" x14ac:dyDescent="0.2">
      <c r="A487" s="43">
        <v>351</v>
      </c>
      <c r="B487" s="26" t="s">
        <v>28</v>
      </c>
      <c r="C487" s="26">
        <v>2011</v>
      </c>
      <c r="D487" s="27">
        <v>16.5</v>
      </c>
      <c r="E487" s="27">
        <v>7.8</v>
      </c>
    </row>
    <row r="488" spans="1:5" ht="8.25" customHeight="1" x14ac:dyDescent="0.2">
      <c r="A488" s="43">
        <v>352</v>
      </c>
      <c r="B488" s="26" t="s">
        <v>29</v>
      </c>
      <c r="C488" s="26">
        <v>2011</v>
      </c>
      <c r="D488" s="27">
        <v>15.5</v>
      </c>
      <c r="E488" s="27">
        <v>8.4</v>
      </c>
    </row>
    <row r="489" spans="1:5" ht="8.25" customHeight="1" x14ac:dyDescent="0.2">
      <c r="A489" s="43">
        <v>353</v>
      </c>
      <c r="B489" s="26" t="s">
        <v>30</v>
      </c>
      <c r="C489" s="26">
        <v>2011</v>
      </c>
      <c r="D489" s="27">
        <v>16.8</v>
      </c>
      <c r="E489" s="27">
        <v>8.9</v>
      </c>
    </row>
    <row r="490" spans="1:5" ht="8.25" customHeight="1" x14ac:dyDescent="0.2">
      <c r="A490" s="43">
        <v>354</v>
      </c>
      <c r="B490" s="26" t="s">
        <v>31</v>
      </c>
      <c r="C490" s="26">
        <v>2011</v>
      </c>
      <c r="D490" s="27">
        <v>9.6999999999999993</v>
      </c>
      <c r="E490" s="27">
        <v>6.1</v>
      </c>
    </row>
    <row r="491" spans="1:5" ht="8.25" customHeight="1" x14ac:dyDescent="0.2">
      <c r="A491" s="43">
        <v>355</v>
      </c>
      <c r="B491" s="26" t="s">
        <v>32</v>
      </c>
      <c r="C491" s="26">
        <v>2011</v>
      </c>
      <c r="D491" s="27">
        <v>17</v>
      </c>
      <c r="E491" s="27">
        <v>9.3000000000000007</v>
      </c>
    </row>
    <row r="492" spans="1:5" ht="8.25" customHeight="1" x14ac:dyDescent="0.2">
      <c r="A492" s="43">
        <v>356</v>
      </c>
      <c r="B492" s="26" t="s">
        <v>33</v>
      </c>
      <c r="C492" s="26">
        <v>2011</v>
      </c>
      <c r="D492" s="27">
        <v>12.5</v>
      </c>
      <c r="E492" s="27">
        <v>6.6</v>
      </c>
    </row>
    <row r="493" spans="1:5" ht="8.25" customHeight="1" x14ac:dyDescent="0.2">
      <c r="A493" s="43">
        <v>357</v>
      </c>
      <c r="B493" s="26" t="s">
        <v>34</v>
      </c>
      <c r="C493" s="26">
        <v>2011</v>
      </c>
      <c r="D493" s="27">
        <v>14.6</v>
      </c>
      <c r="E493" s="27">
        <v>6</v>
      </c>
    </row>
    <row r="494" spans="1:5" ht="8.25" customHeight="1" x14ac:dyDescent="0.2">
      <c r="A494" s="43">
        <v>358</v>
      </c>
      <c r="B494" s="26" t="s">
        <v>35</v>
      </c>
      <c r="C494" s="26">
        <v>2011</v>
      </c>
      <c r="D494" s="27">
        <v>15.9</v>
      </c>
      <c r="E494" s="27">
        <v>8.6</v>
      </c>
    </row>
    <row r="495" spans="1:5" ht="8.25" customHeight="1" x14ac:dyDescent="0.2">
      <c r="A495" s="43">
        <v>359</v>
      </c>
      <c r="B495" s="26" t="s">
        <v>36</v>
      </c>
      <c r="C495" s="26">
        <v>2011</v>
      </c>
      <c r="D495" s="27">
        <v>18.7</v>
      </c>
      <c r="E495" s="27">
        <v>9.9</v>
      </c>
    </row>
    <row r="496" spans="1:5" ht="8.25" customHeight="1" x14ac:dyDescent="0.2">
      <c r="A496" s="43">
        <v>360</v>
      </c>
      <c r="B496" s="26" t="s">
        <v>37</v>
      </c>
      <c r="C496" s="26">
        <v>2011</v>
      </c>
      <c r="D496" s="27">
        <v>14.9</v>
      </c>
      <c r="E496" s="27">
        <v>6.1</v>
      </c>
    </row>
    <row r="497" spans="1:5" ht="8.25" customHeight="1" x14ac:dyDescent="0.2">
      <c r="A497" s="43">
        <v>361</v>
      </c>
      <c r="B497" s="26" t="s">
        <v>38</v>
      </c>
      <c r="C497" s="26">
        <v>2011</v>
      </c>
      <c r="D497" s="27">
        <v>22.8</v>
      </c>
      <c r="E497" s="27">
        <v>11.8</v>
      </c>
    </row>
    <row r="498" spans="1:5" ht="16.5" customHeight="1" x14ac:dyDescent="0.2">
      <c r="A498" s="44">
        <v>3</v>
      </c>
      <c r="B498" s="31" t="s">
        <v>39</v>
      </c>
      <c r="C498" s="31">
        <v>2011</v>
      </c>
      <c r="D498" s="33">
        <v>16.5</v>
      </c>
      <c r="E498" s="33">
        <v>8.5</v>
      </c>
    </row>
    <row r="499" spans="1:5" ht="8.25" customHeight="1" x14ac:dyDescent="0.2">
      <c r="A499" s="43">
        <v>401</v>
      </c>
      <c r="B499" s="26" t="s">
        <v>40</v>
      </c>
      <c r="C499" s="26">
        <v>2011</v>
      </c>
      <c r="D499" s="27">
        <v>42.2</v>
      </c>
      <c r="E499" s="27">
        <v>28.5</v>
      </c>
    </row>
    <row r="500" spans="1:5" ht="8.25" customHeight="1" x14ac:dyDescent="0.2">
      <c r="A500" s="43">
        <v>402</v>
      </c>
      <c r="B500" s="26" t="s">
        <v>41</v>
      </c>
      <c r="C500" s="26">
        <v>2011</v>
      </c>
      <c r="D500" s="27">
        <v>21.2</v>
      </c>
      <c r="E500" s="27">
        <v>13.4</v>
      </c>
    </row>
    <row r="501" spans="1:5" ht="8.25" customHeight="1" x14ac:dyDescent="0.2">
      <c r="A501" s="43">
        <v>403</v>
      </c>
      <c r="B501" s="26" t="s">
        <v>42</v>
      </c>
      <c r="C501" s="26">
        <v>2011</v>
      </c>
      <c r="D501" s="27">
        <v>26.9</v>
      </c>
      <c r="E501" s="27">
        <v>16.899999999999999</v>
      </c>
    </row>
    <row r="502" spans="1:5" ht="8.25" customHeight="1" x14ac:dyDescent="0.2">
      <c r="A502" s="43">
        <v>404</v>
      </c>
      <c r="B502" s="26" t="s">
        <v>43</v>
      </c>
      <c r="C502" s="26">
        <v>2011</v>
      </c>
      <c r="D502" s="27">
        <v>38.1</v>
      </c>
      <c r="E502" s="27">
        <v>22.6</v>
      </c>
    </row>
    <row r="503" spans="1:5" ht="8.25" customHeight="1" x14ac:dyDescent="0.2">
      <c r="A503" s="43">
        <v>405</v>
      </c>
      <c r="B503" s="26" t="s">
        <v>44</v>
      </c>
      <c r="C503" s="26">
        <v>2011</v>
      </c>
      <c r="D503" s="27">
        <v>29</v>
      </c>
      <c r="E503" s="27">
        <v>13.9</v>
      </c>
    </row>
    <row r="504" spans="1:5" ht="8.25" customHeight="1" x14ac:dyDescent="0.2">
      <c r="A504" s="43">
        <v>451</v>
      </c>
      <c r="B504" s="26" t="s">
        <v>45</v>
      </c>
      <c r="C504" s="26">
        <v>2011</v>
      </c>
      <c r="D504" s="27">
        <v>14</v>
      </c>
      <c r="E504" s="27">
        <v>7.4</v>
      </c>
    </row>
    <row r="505" spans="1:5" ht="8.25" customHeight="1" x14ac:dyDescent="0.2">
      <c r="A505" s="43">
        <v>452</v>
      </c>
      <c r="B505" s="26" t="s">
        <v>46</v>
      </c>
      <c r="C505" s="26">
        <v>2011</v>
      </c>
      <c r="D505" s="27">
        <v>13.4</v>
      </c>
      <c r="E505" s="27">
        <v>7.6</v>
      </c>
    </row>
    <row r="506" spans="1:5" ht="8.25" customHeight="1" x14ac:dyDescent="0.2">
      <c r="A506" s="43">
        <v>453</v>
      </c>
      <c r="B506" s="26" t="s">
        <v>47</v>
      </c>
      <c r="C506" s="26">
        <v>2011</v>
      </c>
      <c r="D506" s="27">
        <v>27.4</v>
      </c>
      <c r="E506" s="27">
        <v>13.1</v>
      </c>
    </row>
    <row r="507" spans="1:5" ht="8.25" customHeight="1" x14ac:dyDescent="0.2">
      <c r="A507" s="43">
        <v>454</v>
      </c>
      <c r="B507" s="26" t="s">
        <v>48</v>
      </c>
      <c r="C507" s="26">
        <v>2011</v>
      </c>
      <c r="D507" s="27">
        <v>17.8</v>
      </c>
      <c r="E507" s="27">
        <v>9.3000000000000007</v>
      </c>
    </row>
    <row r="508" spans="1:5" ht="8.25" customHeight="1" x14ac:dyDescent="0.2">
      <c r="A508" s="43">
        <v>455</v>
      </c>
      <c r="B508" s="26" t="s">
        <v>49</v>
      </c>
      <c r="C508" s="26">
        <v>2011</v>
      </c>
      <c r="D508" s="27">
        <v>11.5</v>
      </c>
      <c r="E508" s="27">
        <v>5.5</v>
      </c>
    </row>
    <row r="509" spans="1:5" ht="8.25" customHeight="1" x14ac:dyDescent="0.2">
      <c r="A509" s="43">
        <v>456</v>
      </c>
      <c r="B509" s="26" t="s">
        <v>50</v>
      </c>
      <c r="C509" s="26">
        <v>2011</v>
      </c>
      <c r="D509" s="27">
        <v>26.3</v>
      </c>
      <c r="E509" s="27">
        <v>15.6</v>
      </c>
    </row>
    <row r="510" spans="1:5" ht="8.25" customHeight="1" x14ac:dyDescent="0.2">
      <c r="A510" s="43">
        <v>457</v>
      </c>
      <c r="B510" s="26" t="s">
        <v>51</v>
      </c>
      <c r="C510" s="26">
        <v>2011</v>
      </c>
      <c r="D510" s="27">
        <v>13.5</v>
      </c>
      <c r="E510" s="27">
        <v>5.6</v>
      </c>
    </row>
    <row r="511" spans="1:5" ht="8.25" customHeight="1" x14ac:dyDescent="0.2">
      <c r="A511" s="43">
        <v>458</v>
      </c>
      <c r="B511" s="26" t="s">
        <v>52</v>
      </c>
      <c r="C511" s="26">
        <v>2011</v>
      </c>
      <c r="D511" s="27">
        <v>14.8</v>
      </c>
      <c r="E511" s="27">
        <v>8.9</v>
      </c>
    </row>
    <row r="512" spans="1:5" ht="8.25" customHeight="1" x14ac:dyDescent="0.2">
      <c r="A512" s="43">
        <v>459</v>
      </c>
      <c r="B512" s="26" t="s">
        <v>53</v>
      </c>
      <c r="C512" s="26">
        <v>2011</v>
      </c>
      <c r="D512" s="27">
        <v>24.4</v>
      </c>
      <c r="E512" s="27">
        <v>11.8</v>
      </c>
    </row>
    <row r="513" spans="1:5" ht="8.25" customHeight="1" x14ac:dyDescent="0.2">
      <c r="A513" s="43">
        <v>460</v>
      </c>
      <c r="B513" s="26" t="s">
        <v>54</v>
      </c>
      <c r="C513" s="26">
        <v>2011</v>
      </c>
      <c r="D513" s="27">
        <v>28</v>
      </c>
      <c r="E513" s="27">
        <v>15.6</v>
      </c>
    </row>
    <row r="514" spans="1:5" ht="8.25" customHeight="1" x14ac:dyDescent="0.2">
      <c r="A514" s="43">
        <v>461</v>
      </c>
      <c r="B514" s="26" t="s">
        <v>55</v>
      </c>
      <c r="C514" s="26">
        <v>2011</v>
      </c>
      <c r="D514" s="27">
        <v>21.2</v>
      </c>
      <c r="E514" s="27">
        <v>12.1</v>
      </c>
    </row>
    <row r="515" spans="1:5" ht="8.25" customHeight="1" x14ac:dyDescent="0.2">
      <c r="A515" s="43">
        <v>462</v>
      </c>
      <c r="B515" s="26" t="s">
        <v>56</v>
      </c>
      <c r="C515" s="26">
        <v>2011</v>
      </c>
      <c r="D515" s="27">
        <v>8.9</v>
      </c>
      <c r="E515" s="27">
        <v>5.4</v>
      </c>
    </row>
    <row r="516" spans="1:5" ht="16.5" customHeight="1" x14ac:dyDescent="0.2">
      <c r="A516" s="44">
        <v>4</v>
      </c>
      <c r="B516" s="31" t="s">
        <v>57</v>
      </c>
      <c r="C516" s="31">
        <v>2011</v>
      </c>
      <c r="D516" s="33">
        <v>22.3</v>
      </c>
      <c r="E516" s="33">
        <v>12.2</v>
      </c>
    </row>
    <row r="517" spans="1:5" ht="16.5" customHeight="1" x14ac:dyDescent="0.2">
      <c r="A517" s="44">
        <v>0</v>
      </c>
      <c r="B517" s="31" t="s">
        <v>58</v>
      </c>
      <c r="C517" s="31">
        <v>2011</v>
      </c>
      <c r="D517" s="33">
        <v>22.4</v>
      </c>
      <c r="E517" s="33">
        <v>12.5</v>
      </c>
    </row>
    <row r="518" spans="1:5" ht="8.25" customHeight="1" x14ac:dyDescent="0.2">
      <c r="A518" s="43">
        <v>101</v>
      </c>
      <c r="B518" s="26" t="s">
        <v>2</v>
      </c>
      <c r="C518" s="26">
        <v>2010</v>
      </c>
      <c r="D518" s="27">
        <v>27.1</v>
      </c>
      <c r="E518" s="27">
        <v>14.2</v>
      </c>
    </row>
    <row r="519" spans="1:5" ht="8.25" customHeight="1" x14ac:dyDescent="0.2">
      <c r="A519" s="43">
        <v>102</v>
      </c>
      <c r="B519" s="26" t="s">
        <v>3</v>
      </c>
      <c r="C519" s="26">
        <v>2010</v>
      </c>
      <c r="D519" s="27">
        <v>40</v>
      </c>
      <c r="E519" s="27">
        <v>26.1</v>
      </c>
    </row>
    <row r="520" spans="1:5" ht="8.25" customHeight="1" x14ac:dyDescent="0.2">
      <c r="A520" s="43">
        <v>103</v>
      </c>
      <c r="B520" s="26" t="s">
        <v>4</v>
      </c>
      <c r="C520" s="26">
        <v>2010</v>
      </c>
      <c r="D520" s="27">
        <v>34.1</v>
      </c>
      <c r="E520" s="27">
        <v>17.5</v>
      </c>
    </row>
    <row r="521" spans="1:5" ht="8.25" customHeight="1" x14ac:dyDescent="0.2">
      <c r="A521" s="43">
        <v>151</v>
      </c>
      <c r="B521" s="26" t="s">
        <v>5</v>
      </c>
      <c r="C521" s="26">
        <v>2010</v>
      </c>
      <c r="D521" s="27">
        <v>14</v>
      </c>
      <c r="E521" s="27">
        <v>8.6999999999999993</v>
      </c>
    </row>
    <row r="522" spans="1:5" ht="8.25" customHeight="1" x14ac:dyDescent="0.2">
      <c r="A522" s="43">
        <v>152</v>
      </c>
      <c r="B522" s="26" t="s">
        <v>6</v>
      </c>
      <c r="C522" s="26">
        <v>2010</v>
      </c>
      <c r="D522" s="27">
        <v>22.2</v>
      </c>
      <c r="E522" s="27">
        <v>12.4</v>
      </c>
    </row>
    <row r="523" spans="1:5" ht="8.25" customHeight="1" x14ac:dyDescent="0.2">
      <c r="A523" s="43">
        <v>152012</v>
      </c>
      <c r="B523" s="26" t="s">
        <v>7</v>
      </c>
      <c r="C523" s="26">
        <v>2010</v>
      </c>
      <c r="D523" s="27">
        <v>31.7</v>
      </c>
      <c r="E523" s="27">
        <v>18.600000000000001</v>
      </c>
    </row>
    <row r="524" spans="1:5" ht="8.25" customHeight="1" x14ac:dyDescent="0.2">
      <c r="A524" s="43" t="s">
        <v>200</v>
      </c>
      <c r="B524" s="26" t="s">
        <v>8</v>
      </c>
      <c r="C524" s="26">
        <v>2010</v>
      </c>
      <c r="D524" s="27">
        <v>13.3</v>
      </c>
      <c r="E524" s="27">
        <v>6.5</v>
      </c>
    </row>
    <row r="525" spans="1:5" ht="8.25" customHeight="1" x14ac:dyDescent="0.2">
      <c r="A525" s="43">
        <v>153</v>
      </c>
      <c r="B525" s="26" t="s">
        <v>9</v>
      </c>
      <c r="C525" s="26">
        <v>2010</v>
      </c>
      <c r="D525" s="27">
        <v>17.399999999999999</v>
      </c>
      <c r="E525" s="27">
        <v>8.6</v>
      </c>
    </row>
    <row r="526" spans="1:5" ht="8.25" customHeight="1" x14ac:dyDescent="0.2">
      <c r="A526" s="43">
        <v>154</v>
      </c>
      <c r="B526" s="26" t="s">
        <v>10</v>
      </c>
      <c r="C526" s="26">
        <v>2010</v>
      </c>
      <c r="D526" s="27">
        <v>11.4</v>
      </c>
      <c r="E526" s="27">
        <v>5.3</v>
      </c>
    </row>
    <row r="527" spans="1:5" ht="8.25" customHeight="1" x14ac:dyDescent="0.2">
      <c r="A527" s="43">
        <v>155</v>
      </c>
      <c r="B527" s="26" t="s">
        <v>11</v>
      </c>
      <c r="C527" s="26">
        <v>2010</v>
      </c>
      <c r="D527" s="27">
        <v>15.5</v>
      </c>
      <c r="E527" s="27">
        <v>9</v>
      </c>
    </row>
    <row r="528" spans="1:5" ht="8.25" customHeight="1" x14ac:dyDescent="0.2">
      <c r="A528" s="43">
        <v>156</v>
      </c>
      <c r="B528" s="26" t="s">
        <v>12</v>
      </c>
      <c r="C528" s="26">
        <v>2010</v>
      </c>
      <c r="D528" s="27">
        <v>15</v>
      </c>
      <c r="E528" s="27">
        <v>7.3</v>
      </c>
    </row>
    <row r="529" spans="1:5" ht="8.25" customHeight="1" x14ac:dyDescent="0.2">
      <c r="A529" s="43">
        <v>157</v>
      </c>
      <c r="B529" s="26" t="s">
        <v>13</v>
      </c>
      <c r="C529" s="26">
        <v>2010</v>
      </c>
      <c r="D529" s="27">
        <v>18.100000000000001</v>
      </c>
      <c r="E529" s="27">
        <v>9.9</v>
      </c>
    </row>
    <row r="530" spans="1:5" ht="8.25" customHeight="1" x14ac:dyDescent="0.2">
      <c r="A530" s="43">
        <v>158</v>
      </c>
      <c r="B530" s="26" t="s">
        <v>14</v>
      </c>
      <c r="C530" s="26">
        <v>2010</v>
      </c>
      <c r="D530" s="27">
        <v>12.3</v>
      </c>
      <c r="E530" s="27">
        <v>5.9</v>
      </c>
    </row>
    <row r="531" spans="1:5" ht="16.5" customHeight="1" x14ac:dyDescent="0.2">
      <c r="A531" s="43">
        <v>1</v>
      </c>
      <c r="B531" s="31" t="s">
        <v>15</v>
      </c>
      <c r="C531" s="31">
        <v>2010</v>
      </c>
      <c r="D531" s="33">
        <v>21.1</v>
      </c>
      <c r="E531" s="33">
        <v>11.6</v>
      </c>
    </row>
    <row r="532" spans="1:5" ht="8.25" customHeight="1" x14ac:dyDescent="0.2">
      <c r="A532" s="43">
        <v>241</v>
      </c>
      <c r="B532" s="26" t="s">
        <v>16</v>
      </c>
      <c r="C532" s="26">
        <v>2010</v>
      </c>
      <c r="D532" s="27">
        <v>33.6</v>
      </c>
      <c r="E532" s="27">
        <v>21.1</v>
      </c>
    </row>
    <row r="533" spans="1:5" ht="8.25" customHeight="1" x14ac:dyDescent="0.2">
      <c r="A533" s="43">
        <v>241001</v>
      </c>
      <c r="B533" s="26" t="s">
        <v>17</v>
      </c>
      <c r="C533" s="26">
        <v>2010</v>
      </c>
      <c r="D533" s="27">
        <v>44.4</v>
      </c>
      <c r="E533" s="27">
        <v>30</v>
      </c>
    </row>
    <row r="534" spans="1:5" ht="8.25" customHeight="1" x14ac:dyDescent="0.2">
      <c r="A534" s="43" t="s">
        <v>197</v>
      </c>
      <c r="B534" s="26" t="s">
        <v>18</v>
      </c>
      <c r="C534" s="26">
        <v>2010</v>
      </c>
      <c r="D534" s="27">
        <v>24.4</v>
      </c>
      <c r="E534" s="27">
        <v>13.5</v>
      </c>
    </row>
    <row r="535" spans="1:5" ht="8.25" customHeight="1" x14ac:dyDescent="0.2">
      <c r="A535" s="43">
        <v>251</v>
      </c>
      <c r="B535" s="26" t="s">
        <v>19</v>
      </c>
      <c r="C535" s="26">
        <v>2010</v>
      </c>
      <c r="D535" s="27">
        <v>16.8</v>
      </c>
      <c r="E535" s="27">
        <v>9.5</v>
      </c>
    </row>
    <row r="536" spans="1:5" ht="8.25" customHeight="1" x14ac:dyDescent="0.2">
      <c r="A536" s="43">
        <v>252</v>
      </c>
      <c r="B536" s="26" t="s">
        <v>20</v>
      </c>
      <c r="C536" s="26">
        <v>2010</v>
      </c>
      <c r="D536" s="27">
        <v>18.899999999999999</v>
      </c>
      <c r="E536" s="27">
        <v>9.1999999999999993</v>
      </c>
    </row>
    <row r="537" spans="1:5" ht="8.25" customHeight="1" x14ac:dyDescent="0.2">
      <c r="A537" s="43">
        <v>254</v>
      </c>
      <c r="B537" s="26" t="s">
        <v>21</v>
      </c>
      <c r="C537" s="26">
        <v>2010</v>
      </c>
      <c r="D537" s="27">
        <v>20.2</v>
      </c>
      <c r="E537" s="27">
        <v>11.4</v>
      </c>
    </row>
    <row r="538" spans="1:5" ht="8.25" customHeight="1" x14ac:dyDescent="0.2">
      <c r="A538" s="43">
        <v>244021</v>
      </c>
      <c r="B538" s="26" t="s">
        <v>22</v>
      </c>
      <c r="C538" s="26">
        <v>2010</v>
      </c>
      <c r="D538" s="27">
        <v>31.8</v>
      </c>
      <c r="E538" s="27">
        <v>20.2</v>
      </c>
    </row>
    <row r="539" spans="1:5" ht="8.25" customHeight="1" x14ac:dyDescent="0.2">
      <c r="A539" s="43" t="s">
        <v>198</v>
      </c>
      <c r="B539" s="26" t="s">
        <v>23</v>
      </c>
      <c r="C539" s="26">
        <v>2010</v>
      </c>
      <c r="D539" s="27">
        <v>13.1</v>
      </c>
      <c r="E539" s="27">
        <v>5.9</v>
      </c>
    </row>
    <row r="540" spans="1:5" ht="8.25" customHeight="1" x14ac:dyDescent="0.2">
      <c r="A540" s="43">
        <v>255</v>
      </c>
      <c r="B540" s="26" t="s">
        <v>24</v>
      </c>
      <c r="C540" s="26">
        <v>2010</v>
      </c>
      <c r="D540" s="27">
        <v>21.1</v>
      </c>
      <c r="E540" s="27">
        <v>15.8</v>
      </c>
    </row>
    <row r="541" spans="1:5" ht="8.25" customHeight="1" x14ac:dyDescent="0.2">
      <c r="A541" s="43">
        <v>256</v>
      </c>
      <c r="B541" s="26" t="s">
        <v>25</v>
      </c>
      <c r="C541" s="26">
        <v>2010</v>
      </c>
      <c r="D541" s="27">
        <v>20.5</v>
      </c>
      <c r="E541" s="27">
        <v>9.3000000000000007</v>
      </c>
    </row>
    <row r="542" spans="1:5" ht="8.25" customHeight="1" x14ac:dyDescent="0.2">
      <c r="A542" s="43">
        <v>257</v>
      </c>
      <c r="B542" s="26" t="s">
        <v>26</v>
      </c>
      <c r="C542" s="26">
        <v>2010</v>
      </c>
      <c r="D542" s="27">
        <v>18.899999999999999</v>
      </c>
      <c r="E542" s="27">
        <v>8.6999999999999993</v>
      </c>
    </row>
    <row r="543" spans="1:5" ht="16.5" customHeight="1" x14ac:dyDescent="0.2">
      <c r="A543" s="44">
        <v>2</v>
      </c>
      <c r="B543" s="31" t="s">
        <v>27</v>
      </c>
      <c r="C543" s="31">
        <v>2010</v>
      </c>
      <c r="D543" s="33">
        <v>27.1</v>
      </c>
      <c r="E543" s="33">
        <v>16.2</v>
      </c>
    </row>
    <row r="544" spans="1:5" ht="8.25" customHeight="1" x14ac:dyDescent="0.2">
      <c r="A544" s="43">
        <v>351</v>
      </c>
      <c r="B544" s="26" t="s">
        <v>28</v>
      </c>
      <c r="C544" s="26">
        <v>2010</v>
      </c>
      <c r="D544" s="27">
        <v>19.2</v>
      </c>
      <c r="E544" s="27">
        <v>9.6</v>
      </c>
    </row>
    <row r="545" spans="1:5" ht="8.25" customHeight="1" x14ac:dyDescent="0.2">
      <c r="A545" s="43">
        <v>352</v>
      </c>
      <c r="B545" s="26" t="s">
        <v>29</v>
      </c>
      <c r="C545" s="26">
        <v>2010</v>
      </c>
      <c r="D545" s="27">
        <v>15.3</v>
      </c>
      <c r="E545" s="27">
        <v>7.6</v>
      </c>
    </row>
    <row r="546" spans="1:5" ht="8.25" customHeight="1" x14ac:dyDescent="0.2">
      <c r="A546" s="43">
        <v>353</v>
      </c>
      <c r="B546" s="26" t="s">
        <v>30</v>
      </c>
      <c r="C546" s="26">
        <v>2010</v>
      </c>
      <c r="D546" s="27">
        <v>16.5</v>
      </c>
      <c r="E546" s="27">
        <v>9</v>
      </c>
    </row>
    <row r="547" spans="1:5" ht="8.25" customHeight="1" x14ac:dyDescent="0.2">
      <c r="A547" s="43">
        <v>354</v>
      </c>
      <c r="B547" s="26" t="s">
        <v>31</v>
      </c>
      <c r="C547" s="26">
        <v>2010</v>
      </c>
      <c r="D547" s="27">
        <v>8.4</v>
      </c>
      <c r="E547" s="27">
        <v>4.9000000000000004</v>
      </c>
    </row>
    <row r="548" spans="1:5" ht="8.25" customHeight="1" x14ac:dyDescent="0.2">
      <c r="A548" s="43">
        <v>355</v>
      </c>
      <c r="B548" s="26" t="s">
        <v>32</v>
      </c>
      <c r="C548" s="26">
        <v>2010</v>
      </c>
      <c r="D548" s="27">
        <v>16.7</v>
      </c>
      <c r="E548" s="27">
        <v>7.9</v>
      </c>
    </row>
    <row r="549" spans="1:5" ht="8.25" customHeight="1" x14ac:dyDescent="0.2">
      <c r="A549" s="43">
        <v>356</v>
      </c>
      <c r="B549" s="26" t="s">
        <v>33</v>
      </c>
      <c r="C549" s="26">
        <v>2010</v>
      </c>
      <c r="D549" s="27">
        <v>14.1</v>
      </c>
      <c r="E549" s="27">
        <v>7.4</v>
      </c>
    </row>
    <row r="550" spans="1:5" ht="8.25" customHeight="1" x14ac:dyDescent="0.2">
      <c r="A550" s="43">
        <v>357</v>
      </c>
      <c r="B550" s="26" t="s">
        <v>34</v>
      </c>
      <c r="C550" s="26">
        <v>2010</v>
      </c>
      <c r="D550" s="27">
        <v>15.5</v>
      </c>
      <c r="E550" s="27">
        <v>6.9</v>
      </c>
    </row>
    <row r="551" spans="1:5" ht="8.25" customHeight="1" x14ac:dyDescent="0.2">
      <c r="A551" s="43">
        <v>358</v>
      </c>
      <c r="B551" s="26" t="s">
        <v>35</v>
      </c>
      <c r="C551" s="26">
        <v>2010</v>
      </c>
      <c r="D551" s="27">
        <v>17.7</v>
      </c>
      <c r="E551" s="27">
        <v>10.1</v>
      </c>
    </row>
    <row r="552" spans="1:5" ht="8.25" customHeight="1" x14ac:dyDescent="0.2">
      <c r="A552" s="43">
        <v>359</v>
      </c>
      <c r="B552" s="26" t="s">
        <v>36</v>
      </c>
      <c r="C552" s="26">
        <v>2010</v>
      </c>
      <c r="D552" s="27">
        <v>17.899999999999999</v>
      </c>
      <c r="E552" s="27">
        <v>9</v>
      </c>
    </row>
    <row r="553" spans="1:5" ht="8.25" customHeight="1" x14ac:dyDescent="0.2">
      <c r="A553" s="43">
        <v>360</v>
      </c>
      <c r="B553" s="26" t="s">
        <v>37</v>
      </c>
      <c r="C553" s="26">
        <v>2010</v>
      </c>
      <c r="D553" s="27">
        <v>13.4</v>
      </c>
      <c r="E553" s="27">
        <v>5.6</v>
      </c>
    </row>
    <row r="554" spans="1:5" ht="8.25" customHeight="1" x14ac:dyDescent="0.2">
      <c r="A554" s="43">
        <v>361</v>
      </c>
      <c r="B554" s="26" t="s">
        <v>38</v>
      </c>
      <c r="C554" s="26">
        <v>2010</v>
      </c>
      <c r="D554" s="27">
        <v>20.9</v>
      </c>
      <c r="E554" s="27">
        <v>11.1</v>
      </c>
    </row>
    <row r="555" spans="1:5" ht="16.5" customHeight="1" x14ac:dyDescent="0.2">
      <c r="A555" s="44">
        <v>3</v>
      </c>
      <c r="B555" s="31" t="s">
        <v>39</v>
      </c>
      <c r="C555" s="31">
        <v>2010</v>
      </c>
      <c r="D555" s="33">
        <v>16.7</v>
      </c>
      <c r="E555" s="33">
        <v>8.5</v>
      </c>
    </row>
    <row r="556" spans="1:5" ht="8.25" customHeight="1" x14ac:dyDescent="0.2">
      <c r="A556" s="43">
        <v>401</v>
      </c>
      <c r="B556" s="26" t="s">
        <v>40</v>
      </c>
      <c r="C556" s="26">
        <v>2010</v>
      </c>
      <c r="D556" s="27">
        <v>41.8</v>
      </c>
      <c r="E556" s="27">
        <v>25</v>
      </c>
    </row>
    <row r="557" spans="1:5" ht="8.25" customHeight="1" x14ac:dyDescent="0.2">
      <c r="A557" s="43">
        <v>402</v>
      </c>
      <c r="B557" s="26" t="s">
        <v>41</v>
      </c>
      <c r="C557" s="26">
        <v>2010</v>
      </c>
      <c r="D557" s="27">
        <v>19.899999999999999</v>
      </c>
      <c r="E557" s="27">
        <v>10.4</v>
      </c>
    </row>
    <row r="558" spans="1:5" ht="8.25" customHeight="1" x14ac:dyDescent="0.2">
      <c r="A558" s="43">
        <v>403</v>
      </c>
      <c r="B558" s="26" t="s">
        <v>42</v>
      </c>
      <c r="C558" s="26">
        <v>2010</v>
      </c>
      <c r="D558" s="27">
        <v>26.4</v>
      </c>
      <c r="E558" s="27">
        <v>16.399999999999999</v>
      </c>
    </row>
    <row r="559" spans="1:5" ht="8.25" customHeight="1" x14ac:dyDescent="0.2">
      <c r="A559" s="43">
        <v>404</v>
      </c>
      <c r="B559" s="26" t="s">
        <v>43</v>
      </c>
      <c r="C559" s="26">
        <v>2010</v>
      </c>
      <c r="D559" s="27">
        <v>38.799999999999997</v>
      </c>
      <c r="E559" s="27">
        <v>24.2</v>
      </c>
    </row>
    <row r="560" spans="1:5" ht="8.25" customHeight="1" x14ac:dyDescent="0.2">
      <c r="A560" s="43">
        <v>405</v>
      </c>
      <c r="B560" s="26" t="s">
        <v>44</v>
      </c>
      <c r="C560" s="26">
        <v>2010</v>
      </c>
      <c r="D560" s="27">
        <v>27.7</v>
      </c>
      <c r="E560" s="27">
        <v>15.4</v>
      </c>
    </row>
    <row r="561" spans="1:5" ht="8.25" customHeight="1" x14ac:dyDescent="0.2">
      <c r="A561" s="43">
        <v>451</v>
      </c>
      <c r="B561" s="26" t="s">
        <v>45</v>
      </c>
      <c r="C561" s="26">
        <v>2010</v>
      </c>
      <c r="D561" s="27">
        <v>12.3</v>
      </c>
      <c r="E561" s="27">
        <v>6.9</v>
      </c>
    </row>
    <row r="562" spans="1:5" ht="8.25" customHeight="1" x14ac:dyDescent="0.2">
      <c r="A562" s="43">
        <v>452</v>
      </c>
      <c r="B562" s="26" t="s">
        <v>46</v>
      </c>
      <c r="C562" s="26">
        <v>2010</v>
      </c>
      <c r="D562" s="27">
        <v>12.5</v>
      </c>
      <c r="E562" s="27">
        <v>6.9</v>
      </c>
    </row>
    <row r="563" spans="1:5" ht="8.25" customHeight="1" x14ac:dyDescent="0.2">
      <c r="A563" s="43">
        <v>453</v>
      </c>
      <c r="B563" s="26" t="s">
        <v>47</v>
      </c>
      <c r="C563" s="26">
        <v>2010</v>
      </c>
      <c r="D563" s="27">
        <v>25.8</v>
      </c>
      <c r="E563" s="27">
        <v>11.4</v>
      </c>
    </row>
    <row r="564" spans="1:5" ht="8.25" customHeight="1" x14ac:dyDescent="0.2">
      <c r="A564" s="43">
        <v>454</v>
      </c>
      <c r="B564" s="26" t="s">
        <v>48</v>
      </c>
      <c r="C564" s="26">
        <v>2010</v>
      </c>
      <c r="D564" s="27">
        <v>17.8</v>
      </c>
      <c r="E564" s="27">
        <v>9</v>
      </c>
    </row>
    <row r="565" spans="1:5" ht="8.25" customHeight="1" x14ac:dyDescent="0.2">
      <c r="A565" s="43">
        <v>455</v>
      </c>
      <c r="B565" s="26" t="s">
        <v>49</v>
      </c>
      <c r="C565" s="26">
        <v>2010</v>
      </c>
      <c r="D565" s="27">
        <v>9.1999999999999993</v>
      </c>
      <c r="E565" s="27">
        <v>4.0999999999999996</v>
      </c>
    </row>
    <row r="566" spans="1:5" ht="8.25" customHeight="1" x14ac:dyDescent="0.2">
      <c r="A566" s="43">
        <v>456</v>
      </c>
      <c r="B566" s="26" t="s">
        <v>50</v>
      </c>
      <c r="C566" s="26">
        <v>2010</v>
      </c>
      <c r="D566" s="27">
        <v>24.7</v>
      </c>
      <c r="E566" s="27">
        <v>13.6</v>
      </c>
    </row>
    <row r="567" spans="1:5" ht="8.25" customHeight="1" x14ac:dyDescent="0.2">
      <c r="A567" s="43">
        <v>457</v>
      </c>
      <c r="B567" s="26" t="s">
        <v>51</v>
      </c>
      <c r="C567" s="26">
        <v>2010</v>
      </c>
      <c r="D567" s="27">
        <v>12.6</v>
      </c>
      <c r="E567" s="27">
        <v>6.7</v>
      </c>
    </row>
    <row r="568" spans="1:5" ht="8.25" customHeight="1" x14ac:dyDescent="0.2">
      <c r="A568" s="43">
        <v>458</v>
      </c>
      <c r="B568" s="26" t="s">
        <v>52</v>
      </c>
      <c r="C568" s="26">
        <v>2010</v>
      </c>
      <c r="D568" s="27">
        <v>13.3</v>
      </c>
      <c r="E568" s="27">
        <v>7.1</v>
      </c>
    </row>
    <row r="569" spans="1:5" ht="8.25" customHeight="1" x14ac:dyDescent="0.2">
      <c r="A569" s="43">
        <v>459</v>
      </c>
      <c r="B569" s="26" t="s">
        <v>53</v>
      </c>
      <c r="C569" s="26">
        <v>2010</v>
      </c>
      <c r="D569" s="27">
        <v>24.1</v>
      </c>
      <c r="E569" s="27">
        <v>11.3</v>
      </c>
    </row>
    <row r="570" spans="1:5" ht="8.25" customHeight="1" x14ac:dyDescent="0.2">
      <c r="A570" s="43">
        <v>460</v>
      </c>
      <c r="B570" s="26" t="s">
        <v>54</v>
      </c>
      <c r="C570" s="26">
        <v>2010</v>
      </c>
      <c r="D570" s="27">
        <v>27.4</v>
      </c>
      <c r="E570" s="27">
        <v>14.8</v>
      </c>
    </row>
    <row r="571" spans="1:5" ht="8.25" customHeight="1" x14ac:dyDescent="0.2">
      <c r="A571" s="43">
        <v>461</v>
      </c>
      <c r="B571" s="26" t="s">
        <v>55</v>
      </c>
      <c r="C571" s="26">
        <v>2010</v>
      </c>
      <c r="D571" s="27">
        <v>21.6</v>
      </c>
      <c r="E571" s="27">
        <v>10.4</v>
      </c>
    </row>
    <row r="572" spans="1:5" ht="8.25" customHeight="1" x14ac:dyDescent="0.2">
      <c r="A572" s="43">
        <v>462</v>
      </c>
      <c r="B572" s="26" t="s">
        <v>56</v>
      </c>
      <c r="C572" s="26">
        <v>2010</v>
      </c>
      <c r="D572" s="27">
        <v>10.6</v>
      </c>
      <c r="E572" s="27">
        <v>5.7</v>
      </c>
    </row>
    <row r="573" spans="1:5" ht="16.5" customHeight="1" x14ac:dyDescent="0.2">
      <c r="A573" s="44">
        <v>4</v>
      </c>
      <c r="B573" s="32" t="s">
        <v>57</v>
      </c>
      <c r="C573" s="32">
        <v>2010</v>
      </c>
      <c r="D573" s="35">
        <v>21.6</v>
      </c>
      <c r="E573" s="35">
        <v>11.5</v>
      </c>
    </row>
    <row r="574" spans="1:5" ht="16.5" customHeight="1" x14ac:dyDescent="0.2">
      <c r="A574" s="44">
        <v>0</v>
      </c>
      <c r="B574" s="37" t="s">
        <v>58</v>
      </c>
      <c r="C574" s="37">
        <v>2010</v>
      </c>
      <c r="D574" s="38">
        <v>21.8</v>
      </c>
      <c r="E574" s="38">
        <v>12.1</v>
      </c>
    </row>
    <row r="575" spans="1:5" ht="8.25" customHeight="1" x14ac:dyDescent="0.2">
      <c r="A575" s="43">
        <v>101</v>
      </c>
      <c r="B575" s="26" t="s">
        <v>2</v>
      </c>
      <c r="C575" s="26">
        <v>2009</v>
      </c>
      <c r="D575" s="27">
        <v>26.434993084370678</v>
      </c>
      <c r="E575" s="27">
        <v>17.911479944674966</v>
      </c>
    </row>
    <row r="576" spans="1:5" ht="8.25" customHeight="1" x14ac:dyDescent="0.2">
      <c r="A576" s="43">
        <v>102</v>
      </c>
      <c r="B576" s="26" t="s">
        <v>3</v>
      </c>
      <c r="C576" s="26">
        <v>2009</v>
      </c>
      <c r="D576" s="27">
        <v>40.262941659819226</v>
      </c>
      <c r="E576" s="27">
        <v>26.622843056696794</v>
      </c>
    </row>
    <row r="577" spans="1:5" ht="8.25" customHeight="1" x14ac:dyDescent="0.2">
      <c r="A577" s="43">
        <v>103</v>
      </c>
      <c r="B577" s="26" t="s">
        <v>4</v>
      </c>
      <c r="C577" s="26">
        <v>2009</v>
      </c>
      <c r="D577" s="27">
        <v>32.671755725190835</v>
      </c>
      <c r="E577" s="27">
        <v>19.96946564885496</v>
      </c>
    </row>
    <row r="578" spans="1:5" ht="8.25" customHeight="1" x14ac:dyDescent="0.2">
      <c r="A578" s="43">
        <v>151</v>
      </c>
      <c r="B578" s="26" t="s">
        <v>5</v>
      </c>
      <c r="C578" s="26">
        <v>2009</v>
      </c>
      <c r="D578" s="27">
        <v>16.868823000898473</v>
      </c>
      <c r="E578" s="27">
        <v>11.590296495956872</v>
      </c>
    </row>
    <row r="579" spans="1:5" ht="8.25" customHeight="1" x14ac:dyDescent="0.2">
      <c r="A579" s="43">
        <v>152</v>
      </c>
      <c r="B579" s="26" t="s">
        <v>6</v>
      </c>
      <c r="C579" s="26">
        <v>2009</v>
      </c>
      <c r="D579" s="27">
        <v>22.797101449275363</v>
      </c>
      <c r="E579" s="27">
        <v>12.565217391304348</v>
      </c>
    </row>
    <row r="580" spans="1:5" ht="8.25" customHeight="1" x14ac:dyDescent="0.2">
      <c r="A580" s="43">
        <v>152012</v>
      </c>
      <c r="B580" s="26" t="s">
        <v>7</v>
      </c>
      <c r="C580" s="26">
        <v>2009</v>
      </c>
      <c r="D580" s="27">
        <v>32.775712515489467</v>
      </c>
      <c r="E580" s="27">
        <v>18.184634448574968</v>
      </c>
    </row>
    <row r="581" spans="1:5" ht="8.25" customHeight="1" x14ac:dyDescent="0.2">
      <c r="A581" s="43" t="s">
        <v>200</v>
      </c>
      <c r="B581" s="26" t="s">
        <v>8</v>
      </c>
      <c r="C581" s="26">
        <v>2009</v>
      </c>
      <c r="D581" s="27">
        <v>14.025054466230937</v>
      </c>
      <c r="E581" s="27">
        <v>7.6252723311546839</v>
      </c>
    </row>
    <row r="582" spans="1:5" ht="8.25" customHeight="1" x14ac:dyDescent="0.2">
      <c r="A582" s="43">
        <v>153</v>
      </c>
      <c r="B582" s="26" t="s">
        <v>9</v>
      </c>
      <c r="C582" s="26">
        <v>2009</v>
      </c>
      <c r="D582" s="27">
        <v>15.934239645905784</v>
      </c>
      <c r="E582" s="27">
        <v>8.2200442617767955</v>
      </c>
    </row>
    <row r="583" spans="1:5" ht="8.25" customHeight="1" x14ac:dyDescent="0.2">
      <c r="A583" s="43">
        <v>154</v>
      </c>
      <c r="B583" s="26" t="s">
        <v>10</v>
      </c>
      <c r="C583" s="26">
        <v>2009</v>
      </c>
      <c r="D583" s="27">
        <v>15.119617224880383</v>
      </c>
      <c r="E583" s="27">
        <v>5.5023923444976077</v>
      </c>
    </row>
    <row r="584" spans="1:5" ht="8.25" customHeight="1" x14ac:dyDescent="0.2">
      <c r="A584" s="43">
        <v>155</v>
      </c>
      <c r="B584" s="26" t="s">
        <v>11</v>
      </c>
      <c r="C584" s="26">
        <v>2009</v>
      </c>
      <c r="D584" s="27">
        <v>14.195107218363031</v>
      </c>
      <c r="E584" s="27">
        <v>9.1815161582603437</v>
      </c>
    </row>
    <row r="585" spans="1:5" ht="8.25" customHeight="1" x14ac:dyDescent="0.2">
      <c r="A585" s="43">
        <v>156</v>
      </c>
      <c r="B585" s="26" t="s">
        <v>12</v>
      </c>
      <c r="C585" s="26">
        <v>2009</v>
      </c>
      <c r="D585" s="27">
        <v>15.393724097098877</v>
      </c>
      <c r="E585" s="27">
        <v>8.3481349911190055</v>
      </c>
    </row>
    <row r="586" spans="1:5" ht="8.25" customHeight="1" x14ac:dyDescent="0.2">
      <c r="A586" s="43">
        <v>157</v>
      </c>
      <c r="B586" s="26" t="s">
        <v>13</v>
      </c>
      <c r="C586" s="26">
        <v>2009</v>
      </c>
      <c r="D586" s="27">
        <v>17.531064289573202</v>
      </c>
      <c r="E586" s="27">
        <v>11.156131820637494</v>
      </c>
    </row>
    <row r="587" spans="1:5" ht="8.25" customHeight="1" x14ac:dyDescent="0.2">
      <c r="A587" s="43">
        <v>158</v>
      </c>
      <c r="B587" s="26" t="s">
        <v>14</v>
      </c>
      <c r="C587" s="26">
        <v>2009</v>
      </c>
      <c r="D587" s="27">
        <v>12.231304874356645</v>
      </c>
      <c r="E587" s="27">
        <v>6.6303360581289734</v>
      </c>
    </row>
    <row r="588" spans="1:5" ht="16.5" customHeight="1" x14ac:dyDescent="0.2">
      <c r="A588" s="43">
        <v>1</v>
      </c>
      <c r="B588" s="32" t="s">
        <v>15</v>
      </c>
      <c r="C588" s="32">
        <v>2009</v>
      </c>
      <c r="D588" s="35">
        <v>21.210383263097523</v>
      </c>
      <c r="E588" s="35">
        <v>12.899284342817246</v>
      </c>
    </row>
    <row r="589" spans="1:5" ht="8.25" customHeight="1" x14ac:dyDescent="0.2">
      <c r="A589" s="43">
        <v>241</v>
      </c>
      <c r="B589" s="26" t="s">
        <v>16</v>
      </c>
      <c r="C589" s="26">
        <v>2009</v>
      </c>
      <c r="D589" s="27">
        <v>32.568634825122231</v>
      </c>
      <c r="E589" s="27">
        <v>20.202400082054087</v>
      </c>
    </row>
    <row r="590" spans="1:5" ht="8.25" customHeight="1" x14ac:dyDescent="0.2">
      <c r="A590" s="43">
        <v>241001</v>
      </c>
      <c r="B590" s="26" t="s">
        <v>17</v>
      </c>
      <c r="C590" s="26">
        <v>2009</v>
      </c>
      <c r="D590" s="27">
        <v>44.59888200634537</v>
      </c>
      <c r="E590" s="27">
        <v>29.271793322254119</v>
      </c>
    </row>
    <row r="591" spans="1:5" ht="8.25" customHeight="1" x14ac:dyDescent="0.2">
      <c r="A591" s="43" t="s">
        <v>197</v>
      </c>
      <c r="B591" s="26" t="s">
        <v>18</v>
      </c>
      <c r="C591" s="26">
        <v>2009</v>
      </c>
      <c r="D591" s="27">
        <v>22.621947411154832</v>
      </c>
      <c r="E591" s="27">
        <v>12.703766160764474</v>
      </c>
    </row>
    <row r="592" spans="1:5" ht="8.25" customHeight="1" x14ac:dyDescent="0.2">
      <c r="A592" s="43">
        <v>251</v>
      </c>
      <c r="B592" s="26" t="s">
        <v>19</v>
      </c>
      <c r="C592" s="26">
        <v>2009</v>
      </c>
      <c r="D592" s="27">
        <v>15.61505336079386</v>
      </c>
      <c r="E592" s="27">
        <v>9.2492042688635081</v>
      </c>
    </row>
    <row r="593" spans="1:5" ht="8.25" customHeight="1" x14ac:dyDescent="0.2">
      <c r="A593" s="43">
        <v>252</v>
      </c>
      <c r="B593" s="26" t="s">
        <v>20</v>
      </c>
      <c r="C593" s="26">
        <v>2009</v>
      </c>
      <c r="D593" s="27">
        <v>22.578040904198062</v>
      </c>
      <c r="E593" s="27">
        <v>11.813778256189451</v>
      </c>
    </row>
    <row r="594" spans="1:5" ht="8.25" customHeight="1" x14ac:dyDescent="0.2">
      <c r="A594" s="43">
        <v>254</v>
      </c>
      <c r="B594" s="26" t="s">
        <v>21</v>
      </c>
      <c r="C594" s="26">
        <v>2009</v>
      </c>
      <c r="D594" s="27">
        <v>18.670711527854387</v>
      </c>
      <c r="E594" s="27">
        <v>11.610590182018754</v>
      </c>
    </row>
    <row r="595" spans="1:5" ht="8.25" customHeight="1" x14ac:dyDescent="0.2">
      <c r="A595" s="43">
        <v>244021</v>
      </c>
      <c r="B595" s="26" t="s">
        <v>22</v>
      </c>
      <c r="C595" s="26">
        <v>2009</v>
      </c>
      <c r="D595" s="27">
        <v>31.168332052267488</v>
      </c>
      <c r="E595" s="27">
        <v>19.869331283627979</v>
      </c>
    </row>
    <row r="596" spans="1:5" ht="8.25" customHeight="1" x14ac:dyDescent="0.2">
      <c r="A596" s="43" t="s">
        <v>198</v>
      </c>
      <c r="B596" s="26" t="s">
        <v>23</v>
      </c>
      <c r="C596" s="26">
        <v>2009</v>
      </c>
      <c r="D596" s="27">
        <v>11.67741935483871</v>
      </c>
      <c r="E596" s="27">
        <v>6.9892473118279561</v>
      </c>
    </row>
    <row r="597" spans="1:5" ht="8.25" customHeight="1" x14ac:dyDescent="0.2">
      <c r="A597" s="43">
        <v>255</v>
      </c>
      <c r="B597" s="26" t="s">
        <v>24</v>
      </c>
      <c r="C597" s="26">
        <v>2009</v>
      </c>
      <c r="D597" s="27">
        <v>20.341124447252053</v>
      </c>
      <c r="E597" s="27">
        <v>15.034744156664562</v>
      </c>
    </row>
    <row r="598" spans="1:5" ht="8.25" customHeight="1" x14ac:dyDescent="0.2">
      <c r="A598" s="43">
        <v>256</v>
      </c>
      <c r="B598" s="26" t="s">
        <v>25</v>
      </c>
      <c r="C598" s="26">
        <v>2009</v>
      </c>
      <c r="D598" s="27">
        <v>21.473614337869236</v>
      </c>
      <c r="E598" s="27">
        <v>8.9611682708264198</v>
      </c>
    </row>
    <row r="599" spans="1:5" ht="8.25" customHeight="1" x14ac:dyDescent="0.2">
      <c r="A599" s="43">
        <v>257</v>
      </c>
      <c r="B599" s="26" t="s">
        <v>26</v>
      </c>
      <c r="C599" s="26">
        <v>2009</v>
      </c>
      <c r="D599" s="27">
        <v>17.215645908389089</v>
      </c>
      <c r="E599" s="27">
        <v>10.138960370560989</v>
      </c>
    </row>
    <row r="600" spans="1:5" ht="16.5" customHeight="1" x14ac:dyDescent="0.2">
      <c r="A600" s="44">
        <v>2</v>
      </c>
      <c r="B600" s="31" t="s">
        <v>27</v>
      </c>
      <c r="C600" s="31">
        <v>2009</v>
      </c>
      <c r="D600" s="33">
        <v>26.260177646188009</v>
      </c>
      <c r="E600" s="33">
        <v>15.888230940044412</v>
      </c>
    </row>
    <row r="601" spans="1:5" ht="8.25" customHeight="1" x14ac:dyDescent="0.2">
      <c r="A601" s="43">
        <v>351</v>
      </c>
      <c r="B601" s="26" t="s">
        <v>28</v>
      </c>
      <c r="C601" s="26">
        <v>2009</v>
      </c>
      <c r="D601" s="27">
        <v>18.284424379232505</v>
      </c>
      <c r="E601" s="27">
        <v>9.6860250359121682</v>
      </c>
    </row>
    <row r="602" spans="1:5" ht="8.25" customHeight="1" x14ac:dyDescent="0.2">
      <c r="A602" s="43">
        <v>352</v>
      </c>
      <c r="B602" s="26" t="s">
        <v>29</v>
      </c>
      <c r="C602" s="26">
        <v>2009</v>
      </c>
      <c r="D602" s="27">
        <v>14.855623100303953</v>
      </c>
      <c r="E602" s="27">
        <v>9.2705167173252274</v>
      </c>
    </row>
    <row r="603" spans="1:5" ht="8.25" customHeight="1" x14ac:dyDescent="0.2">
      <c r="A603" s="43">
        <v>353</v>
      </c>
      <c r="B603" s="26" t="s">
        <v>30</v>
      </c>
      <c r="C603" s="26">
        <v>2009</v>
      </c>
      <c r="D603" s="27">
        <v>16.110780226325193</v>
      </c>
      <c r="E603" s="27">
        <v>9.0232281119714113</v>
      </c>
    </row>
    <row r="604" spans="1:5" ht="8.25" customHeight="1" x14ac:dyDescent="0.2">
      <c r="A604" s="43">
        <v>354</v>
      </c>
      <c r="B604" s="26" t="s">
        <v>31</v>
      </c>
      <c r="C604" s="26">
        <v>2009</v>
      </c>
      <c r="D604" s="27">
        <v>8.6887835703001581</v>
      </c>
      <c r="E604" s="27">
        <v>4.9763033175355451</v>
      </c>
    </row>
    <row r="605" spans="1:5" ht="8.25" customHeight="1" x14ac:dyDescent="0.2">
      <c r="A605" s="43">
        <v>355</v>
      </c>
      <c r="B605" s="26" t="s">
        <v>32</v>
      </c>
      <c r="C605" s="26">
        <v>2009</v>
      </c>
      <c r="D605" s="27">
        <v>16.768714201066562</v>
      </c>
      <c r="E605" s="27">
        <v>9.3225360458226358</v>
      </c>
    </row>
    <row r="606" spans="1:5" ht="8.25" customHeight="1" x14ac:dyDescent="0.2">
      <c r="A606" s="43">
        <v>356</v>
      </c>
      <c r="B606" s="26" t="s">
        <v>33</v>
      </c>
      <c r="C606" s="26">
        <v>2009</v>
      </c>
      <c r="D606" s="27">
        <v>14.482515012363123</v>
      </c>
      <c r="E606" s="27">
        <v>7.9477216531261039</v>
      </c>
    </row>
    <row r="607" spans="1:5" ht="8.25" customHeight="1" x14ac:dyDescent="0.2">
      <c r="A607" s="43">
        <v>357</v>
      </c>
      <c r="B607" s="26" t="s">
        <v>34</v>
      </c>
      <c r="C607" s="26">
        <v>2009</v>
      </c>
      <c r="D607" s="27">
        <v>14.846000443164192</v>
      </c>
      <c r="E607" s="27">
        <v>7.5559494792820745</v>
      </c>
    </row>
    <row r="608" spans="1:5" ht="8.25" customHeight="1" x14ac:dyDescent="0.2">
      <c r="A608" s="43">
        <v>358</v>
      </c>
      <c r="B608" s="26" t="s">
        <v>35</v>
      </c>
      <c r="C608" s="26">
        <v>2009</v>
      </c>
      <c r="D608" s="27">
        <v>16.605166051660518</v>
      </c>
      <c r="E608" s="27">
        <v>10.042171850289931</v>
      </c>
    </row>
    <row r="609" spans="1:5" ht="8.25" customHeight="1" x14ac:dyDescent="0.2">
      <c r="A609" s="43">
        <v>359</v>
      </c>
      <c r="B609" s="26" t="s">
        <v>36</v>
      </c>
      <c r="C609" s="26">
        <v>2009</v>
      </c>
      <c r="D609" s="27">
        <v>17.005896899372267</v>
      </c>
      <c r="E609" s="27">
        <v>9.8345063724557722</v>
      </c>
    </row>
    <row r="610" spans="1:5" ht="8.25" customHeight="1" x14ac:dyDescent="0.2">
      <c r="A610" s="43">
        <v>360</v>
      </c>
      <c r="B610" s="26" t="s">
        <v>37</v>
      </c>
      <c r="C610" s="26">
        <v>2009</v>
      </c>
      <c r="D610" s="27">
        <v>12.623097582811102</v>
      </c>
      <c r="E610" s="27">
        <v>6.7144136078782459</v>
      </c>
    </row>
    <row r="611" spans="1:5" ht="8.25" customHeight="1" x14ac:dyDescent="0.2">
      <c r="A611" s="43">
        <v>361</v>
      </c>
      <c r="B611" s="26" t="s">
        <v>38</v>
      </c>
      <c r="C611" s="26">
        <v>2009</v>
      </c>
      <c r="D611" s="27">
        <v>22.282905516111416</v>
      </c>
      <c r="E611" s="27">
        <v>11.551064991807754</v>
      </c>
    </row>
    <row r="612" spans="1:5" ht="16.5" customHeight="1" x14ac:dyDescent="0.2">
      <c r="A612" s="44">
        <v>3</v>
      </c>
      <c r="B612" s="31" t="s">
        <v>39</v>
      </c>
      <c r="C612" s="31">
        <v>2009</v>
      </c>
      <c r="D612" s="33">
        <v>16.308578717040881</v>
      </c>
      <c r="E612" s="33">
        <v>9.0999054383920122</v>
      </c>
    </row>
    <row r="613" spans="1:5" ht="8.25" customHeight="1" x14ac:dyDescent="0.2">
      <c r="A613" s="43">
        <v>401</v>
      </c>
      <c r="B613" s="26" t="s">
        <v>40</v>
      </c>
      <c r="C613" s="26">
        <v>2009</v>
      </c>
      <c r="D613" s="27">
        <v>38.285714285714285</v>
      </c>
      <c r="E613" s="27">
        <v>23.657142857142858</v>
      </c>
    </row>
    <row r="614" spans="1:5" ht="8.25" customHeight="1" x14ac:dyDescent="0.2">
      <c r="A614" s="43">
        <v>402</v>
      </c>
      <c r="B614" s="26" t="s">
        <v>41</v>
      </c>
      <c r="C614" s="26">
        <v>2009</v>
      </c>
      <c r="D614" s="27">
        <v>19.17808219178082</v>
      </c>
      <c r="E614" s="27">
        <v>11.035007610350075</v>
      </c>
    </row>
    <row r="615" spans="1:5" ht="8.25" customHeight="1" x14ac:dyDescent="0.2">
      <c r="A615" s="43">
        <v>403</v>
      </c>
      <c r="B615" s="26" t="s">
        <v>42</v>
      </c>
      <c r="C615" s="26">
        <v>2009</v>
      </c>
      <c r="D615" s="27">
        <v>26.577669902912621</v>
      </c>
      <c r="E615" s="27">
        <v>15.679611650485437</v>
      </c>
    </row>
    <row r="616" spans="1:5" ht="8.25" customHeight="1" x14ac:dyDescent="0.2">
      <c r="A616" s="43">
        <v>404</v>
      </c>
      <c r="B616" s="26" t="s">
        <v>43</v>
      </c>
      <c r="C616" s="26">
        <v>2009</v>
      </c>
      <c r="D616" s="27">
        <v>38.181818181818187</v>
      </c>
      <c r="E616" s="27">
        <v>23.918053777208705</v>
      </c>
    </row>
    <row r="617" spans="1:5" ht="8.25" customHeight="1" x14ac:dyDescent="0.2">
      <c r="A617" s="43">
        <v>405</v>
      </c>
      <c r="B617" s="26" t="s">
        <v>44</v>
      </c>
      <c r="C617" s="26">
        <v>2009</v>
      </c>
      <c r="D617" s="27">
        <v>24.754901960784316</v>
      </c>
      <c r="E617" s="27">
        <v>14.154411764705882</v>
      </c>
    </row>
    <row r="618" spans="1:5" ht="8.25" customHeight="1" x14ac:dyDescent="0.2">
      <c r="A618" s="43">
        <v>451</v>
      </c>
      <c r="B618" s="26" t="s">
        <v>45</v>
      </c>
      <c r="C618" s="26">
        <v>2009</v>
      </c>
      <c r="D618" s="27">
        <v>11.964017991004498</v>
      </c>
      <c r="E618" s="27">
        <v>6.7166416791604195</v>
      </c>
    </row>
    <row r="619" spans="1:5" ht="8.25" customHeight="1" x14ac:dyDescent="0.2">
      <c r="A619" s="43">
        <v>452</v>
      </c>
      <c r="B619" s="26" t="s">
        <v>46</v>
      </c>
      <c r="C619" s="26">
        <v>2009</v>
      </c>
      <c r="D619" s="27">
        <v>11.015370284117374</v>
      </c>
      <c r="E619" s="27">
        <v>6.311131811830462</v>
      </c>
    </row>
    <row r="620" spans="1:5" ht="8.25" customHeight="1" x14ac:dyDescent="0.2">
      <c r="A620" s="43">
        <v>453</v>
      </c>
      <c r="B620" s="26" t="s">
        <v>47</v>
      </c>
      <c r="C620" s="26">
        <v>2009</v>
      </c>
      <c r="D620" s="27">
        <v>24.312557286892758</v>
      </c>
      <c r="E620" s="27">
        <v>10.42621448212649</v>
      </c>
    </row>
    <row r="621" spans="1:5" ht="8.25" customHeight="1" x14ac:dyDescent="0.2">
      <c r="A621" s="43">
        <v>454</v>
      </c>
      <c r="B621" s="26" t="s">
        <v>48</v>
      </c>
      <c r="C621" s="26">
        <v>2009</v>
      </c>
      <c r="D621" s="27">
        <v>16.664709336465062</v>
      </c>
      <c r="E621" s="27">
        <v>8.7492660011743979</v>
      </c>
    </row>
    <row r="622" spans="1:5" ht="8.25" customHeight="1" x14ac:dyDescent="0.2">
      <c r="A622" s="43">
        <v>455</v>
      </c>
      <c r="B622" s="26" t="s">
        <v>49</v>
      </c>
      <c r="C622" s="26">
        <v>2009</v>
      </c>
      <c r="D622" s="27">
        <v>8.6780210867802108</v>
      </c>
      <c r="E622" s="27">
        <v>4.5012165450121655</v>
      </c>
    </row>
    <row r="623" spans="1:5" ht="8.25" customHeight="1" x14ac:dyDescent="0.2">
      <c r="A623" s="43">
        <v>456</v>
      </c>
      <c r="B623" s="26" t="s">
        <v>50</v>
      </c>
      <c r="C623" s="26">
        <v>2009</v>
      </c>
      <c r="D623" s="27">
        <v>22.767497988736928</v>
      </c>
      <c r="E623" s="27">
        <v>13.998390989541431</v>
      </c>
    </row>
    <row r="624" spans="1:5" ht="8.25" customHeight="1" x14ac:dyDescent="0.2">
      <c r="A624" s="43">
        <v>457</v>
      </c>
      <c r="B624" s="26" t="s">
        <v>51</v>
      </c>
      <c r="C624" s="26">
        <v>2009</v>
      </c>
      <c r="D624" s="27">
        <v>11.667540639748296</v>
      </c>
      <c r="E624" s="27">
        <v>6.2663869952805458</v>
      </c>
    </row>
    <row r="625" spans="1:5" ht="8.25" customHeight="1" x14ac:dyDescent="0.2">
      <c r="A625" s="43">
        <v>458</v>
      </c>
      <c r="B625" s="26" t="s">
        <v>52</v>
      </c>
      <c r="C625" s="26">
        <v>2009</v>
      </c>
      <c r="D625" s="27">
        <v>12.310334955625537</v>
      </c>
      <c r="E625" s="27">
        <v>6.1551674778127685</v>
      </c>
    </row>
    <row r="626" spans="1:5" ht="8.25" customHeight="1" x14ac:dyDescent="0.2">
      <c r="A626" s="43">
        <v>459</v>
      </c>
      <c r="B626" s="26" t="s">
        <v>53</v>
      </c>
      <c r="C626" s="26">
        <v>2009</v>
      </c>
      <c r="D626" s="27">
        <v>23.611695414387885</v>
      </c>
      <c r="E626" s="27">
        <v>11.222128733697939</v>
      </c>
    </row>
    <row r="627" spans="1:5" ht="8.25" customHeight="1" x14ac:dyDescent="0.2">
      <c r="A627" s="43">
        <v>460</v>
      </c>
      <c r="B627" s="26" t="s">
        <v>54</v>
      </c>
      <c r="C627" s="26">
        <v>2009</v>
      </c>
      <c r="D627" s="27">
        <v>27.53386268099019</v>
      </c>
      <c r="E627" s="27">
        <v>15.249883232134517</v>
      </c>
    </row>
    <row r="628" spans="1:5" ht="8.25" customHeight="1" x14ac:dyDescent="0.2">
      <c r="A628" s="43">
        <v>461</v>
      </c>
      <c r="B628" s="26" t="s">
        <v>55</v>
      </c>
      <c r="C628" s="26">
        <v>2009</v>
      </c>
      <c r="D628" s="27">
        <v>16.28721541155867</v>
      </c>
      <c r="E628" s="27">
        <v>10.420315236427321</v>
      </c>
    </row>
    <row r="629" spans="1:5" ht="8.25" customHeight="1" x14ac:dyDescent="0.2">
      <c r="A629" s="43">
        <v>462</v>
      </c>
      <c r="B629" s="26" t="s">
        <v>56</v>
      </c>
      <c r="C629" s="26">
        <v>2009</v>
      </c>
      <c r="D629" s="27">
        <v>11.011235955056179</v>
      </c>
      <c r="E629" s="27">
        <v>7.0411985018726586</v>
      </c>
    </row>
    <row r="630" spans="1:5" ht="16.5" customHeight="1" x14ac:dyDescent="0.2">
      <c r="A630" s="44">
        <v>4</v>
      </c>
      <c r="B630" s="32" t="s">
        <v>57</v>
      </c>
      <c r="C630" s="32">
        <v>2009</v>
      </c>
      <c r="D630" s="35">
        <v>20.494231368880573</v>
      </c>
      <c r="E630" s="35">
        <v>11.231680698472092</v>
      </c>
    </row>
    <row r="631" spans="1:5" ht="16.5" customHeight="1" x14ac:dyDescent="0.2">
      <c r="A631" s="44">
        <v>0</v>
      </c>
      <c r="B631" s="37" t="s">
        <v>58</v>
      </c>
      <c r="C631" s="37">
        <v>2009</v>
      </c>
      <c r="D631" s="38">
        <v>21.230295058795814</v>
      </c>
      <c r="E631" s="38">
        <v>12.319146430043777</v>
      </c>
    </row>
    <row r="632" spans="1:5" ht="8.25" customHeight="1" x14ac:dyDescent="0.2">
      <c r="A632" s="43">
        <v>101</v>
      </c>
      <c r="B632" s="26" t="s">
        <v>2</v>
      </c>
      <c r="C632" s="26">
        <v>2008</v>
      </c>
      <c r="D632" s="27">
        <v>27.015985790408525</v>
      </c>
      <c r="E632" s="27">
        <v>16.447602131438721</v>
      </c>
    </row>
    <row r="633" spans="1:5" ht="8.25" customHeight="1" x14ac:dyDescent="0.2">
      <c r="A633" s="43">
        <v>102</v>
      </c>
      <c r="B633" s="26" t="s">
        <v>3</v>
      </c>
      <c r="C633" s="26">
        <v>2008</v>
      </c>
      <c r="D633" s="27">
        <v>35.802469135802468</v>
      </c>
      <c r="E633" s="27">
        <v>24.156378600823043</v>
      </c>
    </row>
    <row r="634" spans="1:5" ht="8.25" customHeight="1" x14ac:dyDescent="0.2">
      <c r="A634" s="43">
        <v>103</v>
      </c>
      <c r="B634" s="26" t="s">
        <v>4</v>
      </c>
      <c r="C634" s="26">
        <v>2008</v>
      </c>
      <c r="D634" s="27">
        <v>30.654942389326866</v>
      </c>
      <c r="E634" s="27">
        <v>16.555488174651302</v>
      </c>
    </row>
    <row r="635" spans="1:5" ht="8.25" customHeight="1" x14ac:dyDescent="0.2">
      <c r="A635" s="43">
        <v>151</v>
      </c>
      <c r="B635" s="26" t="s">
        <v>5</v>
      </c>
      <c r="C635" s="26">
        <v>2008</v>
      </c>
      <c r="D635" s="27">
        <v>14.74040632054176</v>
      </c>
      <c r="E635" s="27">
        <v>7.0880361173814892</v>
      </c>
    </row>
    <row r="636" spans="1:5" ht="8.25" customHeight="1" x14ac:dyDescent="0.2">
      <c r="A636" s="43">
        <v>152</v>
      </c>
      <c r="B636" s="26" t="s">
        <v>6</v>
      </c>
      <c r="C636" s="26">
        <v>2008</v>
      </c>
      <c r="D636" s="27">
        <v>21.510697132877311</v>
      </c>
      <c r="E636" s="27">
        <v>13.229515354388008</v>
      </c>
    </row>
    <row r="637" spans="1:5" ht="8.25" customHeight="1" x14ac:dyDescent="0.2">
      <c r="A637" s="43">
        <v>152012</v>
      </c>
      <c r="B637" s="26" t="s">
        <v>7</v>
      </c>
      <c r="C637" s="26">
        <v>2008</v>
      </c>
      <c r="D637" s="27">
        <v>32.121403730635471</v>
      </c>
      <c r="E637" s="27">
        <v>16.851090736642426</v>
      </c>
    </row>
    <row r="638" spans="1:5" ht="8.25" customHeight="1" x14ac:dyDescent="0.2">
      <c r="A638" s="43" t="s">
        <v>200</v>
      </c>
      <c r="B638" s="26" t="s">
        <v>8</v>
      </c>
      <c r="C638" s="26">
        <v>2008</v>
      </c>
      <c r="D638" s="27">
        <v>12.459546925566343</v>
      </c>
      <c r="E638" s="27">
        <v>10.140237324703344</v>
      </c>
    </row>
    <row r="639" spans="1:5" ht="8.25" customHeight="1" x14ac:dyDescent="0.2">
      <c r="A639" s="43">
        <v>153</v>
      </c>
      <c r="B639" s="26" t="s">
        <v>9</v>
      </c>
      <c r="C639" s="26">
        <v>2008</v>
      </c>
      <c r="D639" s="27">
        <v>17.12414223331254</v>
      </c>
      <c r="E639" s="27">
        <v>8.6400499064254532</v>
      </c>
    </row>
    <row r="640" spans="1:5" ht="8.25" customHeight="1" x14ac:dyDescent="0.2">
      <c r="A640" s="43">
        <v>154</v>
      </c>
      <c r="B640" s="26" t="s">
        <v>10</v>
      </c>
      <c r="C640" s="26">
        <v>2008</v>
      </c>
      <c r="D640" s="27">
        <v>12.324273664479851</v>
      </c>
      <c r="E640" s="27">
        <v>6.2324273664479852</v>
      </c>
    </row>
    <row r="641" spans="1:5" ht="8.25" customHeight="1" x14ac:dyDescent="0.2">
      <c r="A641" s="43">
        <v>155</v>
      </c>
      <c r="B641" s="26" t="s">
        <v>11</v>
      </c>
      <c r="C641" s="26">
        <v>2008</v>
      </c>
      <c r="D641" s="27">
        <v>16.402748730206156</v>
      </c>
      <c r="E641" s="27">
        <v>11.921123394084255</v>
      </c>
    </row>
    <row r="642" spans="1:5" ht="8.25" customHeight="1" x14ac:dyDescent="0.2">
      <c r="A642" s="43">
        <v>156</v>
      </c>
      <c r="B642" s="26" t="s">
        <v>12</v>
      </c>
      <c r="C642" s="26">
        <v>2008</v>
      </c>
      <c r="D642" s="27">
        <v>15.059523809523808</v>
      </c>
      <c r="E642" s="27">
        <v>8.3928571428571423</v>
      </c>
    </row>
    <row r="643" spans="1:5" ht="8.25" customHeight="1" x14ac:dyDescent="0.2">
      <c r="A643" s="43">
        <v>157</v>
      </c>
      <c r="B643" s="26" t="s">
        <v>13</v>
      </c>
      <c r="C643" s="26">
        <v>2008</v>
      </c>
      <c r="D643" s="27">
        <v>18.895845190665909</v>
      </c>
      <c r="E643" s="27">
        <v>11.838360842344905</v>
      </c>
    </row>
    <row r="644" spans="1:5" ht="8.25" customHeight="1" x14ac:dyDescent="0.2">
      <c r="A644" s="43">
        <v>158</v>
      </c>
      <c r="B644" s="26" t="s">
        <v>14</v>
      </c>
      <c r="C644" s="26">
        <v>2008</v>
      </c>
      <c r="D644" s="27">
        <v>12.659768715763848</v>
      </c>
      <c r="E644" s="27">
        <v>6.6037735849056602</v>
      </c>
    </row>
    <row r="645" spans="1:5" ht="16.5" customHeight="1" x14ac:dyDescent="0.2">
      <c r="A645" s="43">
        <v>1</v>
      </c>
      <c r="B645" s="32" t="s">
        <v>15</v>
      </c>
      <c r="C645" s="32">
        <v>2008</v>
      </c>
      <c r="D645" s="35">
        <v>20.6573595138854</v>
      </c>
      <c r="E645" s="35">
        <v>12.215638025410536</v>
      </c>
    </row>
    <row r="646" spans="1:5" ht="8.25" customHeight="1" x14ac:dyDescent="0.2">
      <c r="A646" s="43">
        <v>241</v>
      </c>
      <c r="B646" s="26" t="s">
        <v>16</v>
      </c>
      <c r="C646" s="26">
        <v>2008</v>
      </c>
      <c r="D646" s="27">
        <v>31.510115353599101</v>
      </c>
      <c r="E646" s="27">
        <v>19.399740542056733</v>
      </c>
    </row>
    <row r="647" spans="1:5" ht="8.25" customHeight="1" x14ac:dyDescent="0.2">
      <c r="A647" s="43">
        <v>241001</v>
      </c>
      <c r="B647" s="26" t="s">
        <v>17</v>
      </c>
      <c r="C647" s="26">
        <v>2008</v>
      </c>
      <c r="D647" s="27">
        <v>43.963481819612781</v>
      </c>
      <c r="E647" s="27">
        <v>29.072878954824493</v>
      </c>
    </row>
    <row r="648" spans="1:5" ht="8.25" customHeight="1" x14ac:dyDescent="0.2">
      <c r="A648" s="43" t="s">
        <v>197</v>
      </c>
      <c r="B648" s="26" t="s">
        <v>18</v>
      </c>
      <c r="C648" s="26">
        <v>2008</v>
      </c>
      <c r="D648" s="27">
        <v>21.504900411002211</v>
      </c>
      <c r="E648" s="27">
        <v>11.628201074928866</v>
      </c>
    </row>
    <row r="649" spans="1:5" ht="8.25" customHeight="1" x14ac:dyDescent="0.2">
      <c r="A649" s="43">
        <v>251</v>
      </c>
      <c r="B649" s="26" t="s">
        <v>19</v>
      </c>
      <c r="C649" s="26">
        <v>2008</v>
      </c>
      <c r="D649" s="27">
        <v>16.233766233766232</v>
      </c>
      <c r="E649" s="27">
        <v>9.511077158135981</v>
      </c>
    </row>
    <row r="650" spans="1:5" ht="8.25" customHeight="1" x14ac:dyDescent="0.2">
      <c r="A650" s="43">
        <v>252</v>
      </c>
      <c r="B650" s="26" t="s">
        <v>20</v>
      </c>
      <c r="C650" s="26">
        <v>2008</v>
      </c>
      <c r="D650" s="27">
        <v>23.03206997084548</v>
      </c>
      <c r="E650" s="27">
        <v>13.119533527696792</v>
      </c>
    </row>
    <row r="651" spans="1:5" ht="8.25" customHeight="1" x14ac:dyDescent="0.2">
      <c r="A651" s="43">
        <v>254</v>
      </c>
      <c r="B651" s="26" t="s">
        <v>21</v>
      </c>
      <c r="C651" s="26">
        <v>2008</v>
      </c>
      <c r="D651" s="27">
        <v>18.538492652015641</v>
      </c>
      <c r="E651" s="27">
        <v>10.920857489551031</v>
      </c>
    </row>
    <row r="652" spans="1:5" ht="8.25" customHeight="1" x14ac:dyDescent="0.2">
      <c r="A652" s="43">
        <v>244021</v>
      </c>
      <c r="B652" s="26" t="s">
        <v>22</v>
      </c>
      <c r="C652" s="26">
        <v>2008</v>
      </c>
      <c r="D652" s="27">
        <v>30.725408279529056</v>
      </c>
      <c r="E652" s="27">
        <v>19.065704519559436</v>
      </c>
    </row>
    <row r="653" spans="1:5" ht="8.25" customHeight="1" x14ac:dyDescent="0.2">
      <c r="A653" s="43" t="s">
        <v>198</v>
      </c>
      <c r="B653" s="26" t="s">
        <v>23</v>
      </c>
      <c r="C653" s="26">
        <v>2008</v>
      </c>
      <c r="D653" s="27">
        <v>11.831103678929766</v>
      </c>
      <c r="E653" s="27">
        <v>6.4381270903010028</v>
      </c>
    </row>
    <row r="654" spans="1:5" ht="8.25" customHeight="1" x14ac:dyDescent="0.2">
      <c r="A654" s="43">
        <v>255</v>
      </c>
      <c r="B654" s="26" t="s">
        <v>24</v>
      </c>
      <c r="C654" s="26">
        <v>2008</v>
      </c>
      <c r="D654" s="27">
        <v>17.206835592221566</v>
      </c>
      <c r="E654" s="27">
        <v>14.142604596346494</v>
      </c>
    </row>
    <row r="655" spans="1:5" ht="8.25" customHeight="1" x14ac:dyDescent="0.2">
      <c r="A655" s="43">
        <v>256</v>
      </c>
      <c r="B655" s="26" t="s">
        <v>25</v>
      </c>
      <c r="C655" s="26">
        <v>2008</v>
      </c>
      <c r="D655" s="27">
        <v>20.088676671214188</v>
      </c>
      <c r="E655" s="27">
        <v>10.095497953615281</v>
      </c>
    </row>
    <row r="656" spans="1:5" ht="8.25" customHeight="1" x14ac:dyDescent="0.2">
      <c r="A656" s="43">
        <v>257</v>
      </c>
      <c r="B656" s="26" t="s">
        <v>26</v>
      </c>
      <c r="C656" s="26">
        <v>2008</v>
      </c>
      <c r="D656" s="27">
        <v>17.53519387503087</v>
      </c>
      <c r="E656" s="27">
        <v>9.5826129908619411</v>
      </c>
    </row>
    <row r="657" spans="1:5" ht="16.5" customHeight="1" x14ac:dyDescent="0.2">
      <c r="A657" s="44">
        <v>2</v>
      </c>
      <c r="B657" s="31" t="s">
        <v>27</v>
      </c>
      <c r="C657" s="31">
        <v>2008</v>
      </c>
      <c r="D657" s="33">
        <v>25.495571095571094</v>
      </c>
      <c r="E657" s="33">
        <v>15.403263403263404</v>
      </c>
    </row>
    <row r="658" spans="1:5" ht="8.25" customHeight="1" x14ac:dyDescent="0.2">
      <c r="A658" s="43">
        <v>351</v>
      </c>
      <c r="B658" s="26" t="s">
        <v>28</v>
      </c>
      <c r="C658" s="26">
        <v>2008</v>
      </c>
      <c r="D658" s="27">
        <v>18.379610443431414</v>
      </c>
      <c r="E658" s="27">
        <v>12.971404890178201</v>
      </c>
    </row>
    <row r="659" spans="1:5" ht="8.25" customHeight="1" x14ac:dyDescent="0.2">
      <c r="A659" s="43">
        <v>352</v>
      </c>
      <c r="B659" s="26" t="s">
        <v>29</v>
      </c>
      <c r="C659" s="26">
        <v>2008</v>
      </c>
      <c r="D659" s="27">
        <v>14.105504587155963</v>
      </c>
      <c r="E659" s="27">
        <v>8.1995412844036686</v>
      </c>
    </row>
    <row r="660" spans="1:5" ht="8.25" customHeight="1" x14ac:dyDescent="0.2">
      <c r="A660" s="43">
        <v>353</v>
      </c>
      <c r="B660" s="26" t="s">
        <v>30</v>
      </c>
      <c r="C660" s="26">
        <v>2008</v>
      </c>
      <c r="D660" s="27">
        <v>14.709811488793232</v>
      </c>
      <c r="E660" s="27">
        <v>8.1787145613774683</v>
      </c>
    </row>
    <row r="661" spans="1:5" ht="8.25" customHeight="1" x14ac:dyDescent="0.2">
      <c r="A661" s="43">
        <v>354</v>
      </c>
      <c r="B661" s="26" t="s">
        <v>31</v>
      </c>
      <c r="C661" s="26">
        <v>2008</v>
      </c>
      <c r="D661" s="27">
        <v>7.4685534591194962</v>
      </c>
      <c r="E661" s="27">
        <v>7.232704402515723</v>
      </c>
    </row>
    <row r="662" spans="1:5" ht="8.25" customHeight="1" x14ac:dyDescent="0.2">
      <c r="A662" s="43">
        <v>355</v>
      </c>
      <c r="B662" s="26" t="s">
        <v>32</v>
      </c>
      <c r="C662" s="26">
        <v>2008</v>
      </c>
      <c r="D662" s="27">
        <v>16.25553447185326</v>
      </c>
      <c r="E662" s="27">
        <v>11.174362218005482</v>
      </c>
    </row>
    <row r="663" spans="1:5" ht="8.25" customHeight="1" x14ac:dyDescent="0.2">
      <c r="A663" s="43">
        <v>356</v>
      </c>
      <c r="B663" s="26" t="s">
        <v>33</v>
      </c>
      <c r="C663" s="26">
        <v>2008</v>
      </c>
      <c r="D663" s="27">
        <v>12.207702888583219</v>
      </c>
      <c r="E663" s="27">
        <v>8.0811554332874831</v>
      </c>
    </row>
    <row r="664" spans="1:5" ht="8.25" customHeight="1" x14ac:dyDescent="0.2">
      <c r="A664" s="43">
        <v>357</v>
      </c>
      <c r="B664" s="26" t="s">
        <v>34</v>
      </c>
      <c r="C664" s="26">
        <v>2008</v>
      </c>
      <c r="D664" s="27">
        <v>13.466391374168388</v>
      </c>
      <c r="E664" s="27">
        <v>8.4423032805689378</v>
      </c>
    </row>
    <row r="665" spans="1:5" ht="8.25" customHeight="1" x14ac:dyDescent="0.2">
      <c r="A665" s="43">
        <v>358</v>
      </c>
      <c r="B665" s="26" t="s">
        <v>35</v>
      </c>
      <c r="C665" s="26">
        <v>2008</v>
      </c>
      <c r="D665" s="27">
        <v>16.037735849056602</v>
      </c>
      <c r="E665" s="27">
        <v>8.9487870619946097</v>
      </c>
    </row>
    <row r="666" spans="1:5" ht="8.25" customHeight="1" x14ac:dyDescent="0.2">
      <c r="A666" s="43">
        <v>359</v>
      </c>
      <c r="B666" s="26" t="s">
        <v>36</v>
      </c>
      <c r="C666" s="26">
        <v>2008</v>
      </c>
      <c r="D666" s="27">
        <v>15.841216842886292</v>
      </c>
      <c r="E666" s="27">
        <v>8.4399925802263027</v>
      </c>
    </row>
    <row r="667" spans="1:5" ht="8.25" customHeight="1" x14ac:dyDescent="0.2">
      <c r="A667" s="43">
        <v>360</v>
      </c>
      <c r="B667" s="26" t="s">
        <v>37</v>
      </c>
      <c r="C667" s="26">
        <v>2008</v>
      </c>
      <c r="D667" s="27">
        <v>12.445604873803308</v>
      </c>
      <c r="E667" s="27">
        <v>4.5256744995648388</v>
      </c>
    </row>
    <row r="668" spans="1:5" ht="8.25" customHeight="1" x14ac:dyDescent="0.2">
      <c r="A668" s="43">
        <v>361</v>
      </c>
      <c r="B668" s="26" t="s">
        <v>38</v>
      </c>
      <c r="C668" s="26">
        <v>2008</v>
      </c>
      <c r="D668" s="27">
        <v>19.994319795512638</v>
      </c>
      <c r="E668" s="27">
        <v>11.900028401022437</v>
      </c>
    </row>
    <row r="669" spans="1:5" ht="16.5" customHeight="1" x14ac:dyDescent="0.2">
      <c r="A669" s="44">
        <v>3</v>
      </c>
      <c r="B669" s="31" t="s">
        <v>39</v>
      </c>
      <c r="C669" s="31">
        <v>2008</v>
      </c>
      <c r="D669" s="33">
        <v>15.252127919639086</v>
      </c>
      <c r="E669" s="33">
        <v>9.2028357446051956</v>
      </c>
    </row>
    <row r="670" spans="1:5" ht="8.25" customHeight="1" x14ac:dyDescent="0.2">
      <c r="A670" s="43">
        <v>401</v>
      </c>
      <c r="B670" s="26" t="s">
        <v>40</v>
      </c>
      <c r="C670" s="26">
        <v>2008</v>
      </c>
      <c r="D670" s="27">
        <v>37.444933920704848</v>
      </c>
      <c r="E670" s="27">
        <v>23.843612334801762</v>
      </c>
    </row>
    <row r="671" spans="1:5" ht="8.25" customHeight="1" x14ac:dyDescent="0.2">
      <c r="A671" s="43">
        <v>402</v>
      </c>
      <c r="B671" s="26" t="s">
        <v>41</v>
      </c>
      <c r="C671" s="26">
        <v>2008</v>
      </c>
      <c r="D671" s="27">
        <v>21.76</v>
      </c>
      <c r="E671" s="27">
        <v>11.44</v>
      </c>
    </row>
    <row r="672" spans="1:5" ht="8.25" customHeight="1" x14ac:dyDescent="0.2">
      <c r="A672" s="43">
        <v>403</v>
      </c>
      <c r="B672" s="26" t="s">
        <v>42</v>
      </c>
      <c r="C672" s="26">
        <v>2008</v>
      </c>
      <c r="D672" s="27">
        <v>25.527108433734941</v>
      </c>
      <c r="E672" s="27">
        <v>15.813253012048193</v>
      </c>
    </row>
    <row r="673" spans="1:5" ht="8.25" customHeight="1" x14ac:dyDescent="0.2">
      <c r="A673" s="43">
        <v>404</v>
      </c>
      <c r="B673" s="26" t="s">
        <v>43</v>
      </c>
      <c r="C673" s="26">
        <v>2008</v>
      </c>
      <c r="D673" s="27">
        <v>37.5</v>
      </c>
      <c r="E673" s="27">
        <v>22.898936170212767</v>
      </c>
    </row>
    <row r="674" spans="1:5" ht="8.25" customHeight="1" x14ac:dyDescent="0.2">
      <c r="A674" s="43">
        <v>405</v>
      </c>
      <c r="B674" s="26" t="s">
        <v>44</v>
      </c>
      <c r="C674" s="26">
        <v>2008</v>
      </c>
      <c r="D674" s="27">
        <v>24.007561436672965</v>
      </c>
      <c r="E674" s="27">
        <v>14.933837429111533</v>
      </c>
    </row>
    <row r="675" spans="1:5" ht="8.25" customHeight="1" x14ac:dyDescent="0.2">
      <c r="A675" s="43">
        <v>451</v>
      </c>
      <c r="B675" s="26" t="s">
        <v>45</v>
      </c>
      <c r="C675" s="26">
        <v>2008</v>
      </c>
      <c r="D675" s="27">
        <v>12.840702604482132</v>
      </c>
      <c r="E675" s="27">
        <v>5.0878255602665057</v>
      </c>
    </row>
    <row r="676" spans="1:5" ht="8.25" customHeight="1" x14ac:dyDescent="0.2">
      <c r="A676" s="43">
        <v>452</v>
      </c>
      <c r="B676" s="26" t="s">
        <v>46</v>
      </c>
      <c r="C676" s="26">
        <v>2008</v>
      </c>
      <c r="D676" s="27">
        <v>10.66974595842956</v>
      </c>
      <c r="E676" s="27">
        <v>6.3741339491916866</v>
      </c>
    </row>
    <row r="677" spans="1:5" ht="8.25" customHeight="1" x14ac:dyDescent="0.2">
      <c r="A677" s="43">
        <v>453</v>
      </c>
      <c r="B677" s="26" t="s">
        <v>47</v>
      </c>
      <c r="C677" s="26">
        <v>2008</v>
      </c>
      <c r="D677" s="27">
        <v>23.509095095556066</v>
      </c>
      <c r="E677" s="27">
        <v>10.407552383145291</v>
      </c>
    </row>
    <row r="678" spans="1:5" ht="8.25" customHeight="1" x14ac:dyDescent="0.2">
      <c r="A678" s="43">
        <v>454</v>
      </c>
      <c r="B678" s="26" t="s">
        <v>48</v>
      </c>
      <c r="C678" s="26">
        <v>2008</v>
      </c>
      <c r="D678" s="27">
        <v>15.73396203002854</v>
      </c>
      <c r="E678" s="27">
        <v>7.5691773172850221</v>
      </c>
    </row>
    <row r="679" spans="1:5" ht="8.25" customHeight="1" x14ac:dyDescent="0.2">
      <c r="A679" s="43">
        <v>455</v>
      </c>
      <c r="B679" s="26" t="s">
        <v>49</v>
      </c>
      <c r="C679" s="26">
        <v>2008</v>
      </c>
      <c r="D679" s="27">
        <v>9.6642096642096629</v>
      </c>
      <c r="E679" s="27">
        <v>4.9959049959049953</v>
      </c>
    </row>
    <row r="680" spans="1:5" ht="8.25" customHeight="1" x14ac:dyDescent="0.2">
      <c r="A680" s="43">
        <v>456</v>
      </c>
      <c r="B680" s="26" t="s">
        <v>50</v>
      </c>
      <c r="C680" s="26">
        <v>2008</v>
      </c>
      <c r="D680" s="27">
        <v>22.380952380952383</v>
      </c>
      <c r="E680" s="27">
        <v>13.249299719887956</v>
      </c>
    </row>
    <row r="681" spans="1:5" ht="8.25" customHeight="1" x14ac:dyDescent="0.2">
      <c r="A681" s="43">
        <v>457</v>
      </c>
      <c r="B681" s="26" t="s">
        <v>51</v>
      </c>
      <c r="C681" s="26">
        <v>2008</v>
      </c>
      <c r="D681" s="27">
        <v>11.64679015478305</v>
      </c>
      <c r="E681" s="27">
        <v>5.937579294595281</v>
      </c>
    </row>
    <row r="682" spans="1:5" ht="8.25" customHeight="1" x14ac:dyDescent="0.2">
      <c r="A682" s="43">
        <v>458</v>
      </c>
      <c r="B682" s="26" t="s">
        <v>52</v>
      </c>
      <c r="C682" s="26">
        <v>2008</v>
      </c>
      <c r="D682" s="27">
        <v>12.716763005780345</v>
      </c>
      <c r="E682" s="27">
        <v>3.8728323699421967</v>
      </c>
    </row>
    <row r="683" spans="1:5" ht="8.25" customHeight="1" x14ac:dyDescent="0.2">
      <c r="A683" s="43">
        <v>459</v>
      </c>
      <c r="B683" s="26" t="s">
        <v>53</v>
      </c>
      <c r="C683" s="26">
        <v>2008</v>
      </c>
      <c r="D683" s="27">
        <v>23.535745047372956</v>
      </c>
      <c r="E683" s="27">
        <v>11.757105943152455</v>
      </c>
    </row>
    <row r="684" spans="1:5" ht="8.25" customHeight="1" x14ac:dyDescent="0.2">
      <c r="A684" s="43">
        <v>460</v>
      </c>
      <c r="B684" s="26" t="s">
        <v>54</v>
      </c>
      <c r="C684" s="26">
        <v>2008</v>
      </c>
      <c r="D684" s="27">
        <v>27.33644859813084</v>
      </c>
      <c r="E684" s="27">
        <v>14.953271028037381</v>
      </c>
    </row>
    <row r="685" spans="1:5" ht="8.25" customHeight="1" x14ac:dyDescent="0.2">
      <c r="A685" s="43">
        <v>461</v>
      </c>
      <c r="B685" s="26" t="s">
        <v>55</v>
      </c>
      <c r="C685" s="26">
        <v>2008</v>
      </c>
      <c r="D685" s="27">
        <v>15.967810249894113</v>
      </c>
      <c r="E685" s="27">
        <v>12.579415501905972</v>
      </c>
    </row>
    <row r="686" spans="1:5" ht="8.25" customHeight="1" x14ac:dyDescent="0.2">
      <c r="A686" s="43">
        <v>462</v>
      </c>
      <c r="B686" s="26" t="s">
        <v>56</v>
      </c>
      <c r="C686" s="26">
        <v>2008</v>
      </c>
      <c r="D686" s="27">
        <v>8.8607594936708853</v>
      </c>
      <c r="E686" s="27">
        <v>3.6485480268056589</v>
      </c>
    </row>
    <row r="687" spans="1:5" ht="16.5" customHeight="1" x14ac:dyDescent="0.2">
      <c r="A687" s="44">
        <v>4</v>
      </c>
      <c r="B687" s="31" t="s">
        <v>57</v>
      </c>
      <c r="C687" s="31">
        <v>2008</v>
      </c>
      <c r="D687" s="33">
        <v>20.154952785347614</v>
      </c>
      <c r="E687" s="33">
        <v>10.854616895874264</v>
      </c>
    </row>
    <row r="688" spans="1:5" ht="16.5" customHeight="1" x14ac:dyDescent="0.2">
      <c r="A688" s="44">
        <v>0</v>
      </c>
      <c r="B688" s="37" t="s">
        <v>58</v>
      </c>
      <c r="C688" s="37">
        <v>2008</v>
      </c>
      <c r="D688" s="38">
        <v>20.580560020638604</v>
      </c>
      <c r="E688" s="38">
        <v>11.964934214443055</v>
      </c>
    </row>
    <row r="689" spans="1:4" ht="8.25" customHeight="1" x14ac:dyDescent="0.2">
      <c r="A689" s="39"/>
      <c r="B689" s="40"/>
      <c r="C689" s="40"/>
      <c r="D689" s="40"/>
    </row>
    <row r="690" spans="1:4" ht="8.25" customHeight="1" x14ac:dyDescent="0.2">
      <c r="A690" s="41" t="s">
        <v>60</v>
      </c>
      <c r="B690" s="41"/>
      <c r="C690" s="41"/>
      <c r="D690" s="41"/>
    </row>
    <row r="691" spans="1:4" ht="8.25" customHeight="1" x14ac:dyDescent="0.2">
      <c r="A691" s="42"/>
      <c r="B691" s="42"/>
      <c r="C691" s="42"/>
      <c r="D691" s="42"/>
    </row>
  </sheetData>
  <autoFilter ref="A7:E7" xr:uid="{00000000-0009-0000-0000-000000000000}"/>
  <mergeCells count="7">
    <mergeCell ref="A4:A6"/>
    <mergeCell ref="C4:C6"/>
    <mergeCell ref="D4:E4"/>
    <mergeCell ref="D6:E6"/>
    <mergeCell ref="A1:H1"/>
    <mergeCell ref="A2:H2"/>
    <mergeCell ref="B4:B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A1:AY63"/>
  <sheetViews>
    <sheetView workbookViewId="0">
      <selection activeCell="A8" sqref="A8"/>
    </sheetView>
    <sheetView workbookViewId="1">
      <selection activeCell="H4" sqref="H4:I6"/>
    </sheetView>
  </sheetViews>
  <sheetFormatPr baseColWidth="10" defaultRowHeight="12.75" x14ac:dyDescent="0.2"/>
  <cols>
    <col min="1" max="1" width="26.28515625" style="54" customWidth="1"/>
    <col min="2" max="2" width="22.85546875" bestFit="1" customWidth="1"/>
    <col min="8" max="8" width="27.42578125" customWidth="1"/>
    <col min="9" max="9" width="29.85546875" customWidth="1"/>
  </cols>
  <sheetData>
    <row r="1" spans="1:51" s="6" customFormat="1" ht="11.25" x14ac:dyDescent="0.2">
      <c r="A1" s="55" t="s">
        <v>182</v>
      </c>
    </row>
    <row r="2" spans="1:51" s="6" customFormat="1" ht="8.25" x14ac:dyDescent="0.15">
      <c r="A2" s="56"/>
      <c r="F2" s="6" t="s">
        <v>183</v>
      </c>
    </row>
    <row r="3" spans="1:51" s="6" customFormat="1" ht="11.25" customHeight="1" x14ac:dyDescent="0.15">
      <c r="A3" s="76" t="s">
        <v>61</v>
      </c>
      <c r="B3" s="79" t="s">
        <v>0</v>
      </c>
      <c r="C3" s="75" t="s">
        <v>160</v>
      </c>
      <c r="D3" s="75"/>
      <c r="E3" s="75"/>
      <c r="F3" s="75"/>
    </row>
    <row r="4" spans="1:51" s="6" customFormat="1" ht="11.25" customHeight="1" x14ac:dyDescent="0.15">
      <c r="A4" s="77"/>
      <c r="B4" s="80"/>
      <c r="C4" s="75" t="s">
        <v>161</v>
      </c>
      <c r="D4" s="75" t="s">
        <v>1</v>
      </c>
      <c r="E4" s="75" t="s">
        <v>162</v>
      </c>
      <c r="F4" s="75"/>
      <c r="H4" s="73" t="s">
        <v>188</v>
      </c>
      <c r="I4" s="74"/>
    </row>
    <row r="5" spans="1:51" s="8" customFormat="1" ht="56.25" x14ac:dyDescent="0.2">
      <c r="A5" s="77"/>
      <c r="B5" s="81"/>
      <c r="C5" s="75"/>
      <c r="D5" s="75"/>
      <c r="E5" s="22" t="s">
        <v>170</v>
      </c>
      <c r="F5" s="22" t="s">
        <v>1</v>
      </c>
      <c r="H5" s="22" t="s">
        <v>170</v>
      </c>
      <c r="I5" s="22" t="s">
        <v>1</v>
      </c>
      <c r="K5" s="8" t="s">
        <v>202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8" customFormat="1" ht="11.25" x14ac:dyDescent="0.2">
      <c r="A6" s="78"/>
      <c r="B6" s="82"/>
      <c r="C6" s="75" t="s">
        <v>59</v>
      </c>
      <c r="D6" s="75"/>
      <c r="E6" s="75"/>
      <c r="F6" s="75"/>
      <c r="H6" s="73" t="s">
        <v>181</v>
      </c>
      <c r="I6" s="7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8" spans="1:51" x14ac:dyDescent="0.2">
      <c r="A8" s="54">
        <v>101</v>
      </c>
      <c r="B8" s="53" t="str">
        <f>'2019'!B8</f>
        <v xml:space="preserve">Braunschweig,Stadt     </v>
      </c>
      <c r="C8">
        <f>'2019'!C8</f>
        <v>7573</v>
      </c>
      <c r="D8">
        <f>'2019'!D8</f>
        <v>1641</v>
      </c>
      <c r="E8">
        <f>'2019'!E8</f>
        <v>2686</v>
      </c>
      <c r="F8">
        <f>'2019'!F8</f>
        <v>1618</v>
      </c>
      <c r="H8" s="25">
        <f>E8/C8*100</f>
        <v>35.468110392182759</v>
      </c>
      <c r="I8" s="25">
        <f>F8/C8*100</f>
        <v>21.365376997226988</v>
      </c>
      <c r="K8" s="25">
        <f>F8/C8*100</f>
        <v>21.365376997226988</v>
      </c>
    </row>
    <row r="9" spans="1:51" x14ac:dyDescent="0.2">
      <c r="A9" s="54">
        <v>102</v>
      </c>
      <c r="B9" s="53" t="str">
        <f>'2019'!B9</f>
        <v xml:space="preserve">Salzgitter,Stadt       </v>
      </c>
      <c r="C9">
        <f>'2019'!C9</f>
        <v>3107</v>
      </c>
      <c r="D9">
        <f>'2019'!D9</f>
        <v>973</v>
      </c>
      <c r="E9">
        <f>'2019'!E9</f>
        <v>1343</v>
      </c>
      <c r="F9">
        <f>'2019'!F9</f>
        <v>950</v>
      </c>
      <c r="H9" s="25">
        <f t="shared" ref="H9:H63" si="0">E9/C9*100</f>
        <v>43.224975860959127</v>
      </c>
      <c r="I9" s="25">
        <f t="shared" ref="I9:I63" si="1">F9/C9*100</f>
        <v>30.57611844222723</v>
      </c>
      <c r="K9" s="25">
        <f t="shared" ref="K9:K63" si="2">F9/C9*100</f>
        <v>30.57611844222723</v>
      </c>
    </row>
    <row r="10" spans="1:51" x14ac:dyDescent="0.2">
      <c r="A10" s="54">
        <v>103</v>
      </c>
      <c r="B10" s="53" t="str">
        <f>'2019'!B10</f>
        <v xml:space="preserve">Wolfsburg,Stadt        </v>
      </c>
      <c r="C10">
        <f>'2019'!C10</f>
        <v>4723</v>
      </c>
      <c r="D10">
        <f>'2019'!D10</f>
        <v>1365</v>
      </c>
      <c r="E10">
        <f>'2019'!E10</f>
        <v>1907</v>
      </c>
      <c r="F10">
        <f>'2019'!F10</f>
        <v>1313</v>
      </c>
      <c r="H10" s="25">
        <f t="shared" si="0"/>
        <v>40.376879102265512</v>
      </c>
      <c r="I10" s="25">
        <f t="shared" si="1"/>
        <v>27.800127037899642</v>
      </c>
      <c r="K10" s="25">
        <f t="shared" si="2"/>
        <v>27.800127037899642</v>
      </c>
    </row>
    <row r="11" spans="1:51" x14ac:dyDescent="0.2">
      <c r="A11" s="54">
        <v>151</v>
      </c>
      <c r="B11" s="53" t="str">
        <f>'2019'!B11</f>
        <v xml:space="preserve">Gifhorn                </v>
      </c>
      <c r="C11">
        <f>'2019'!C11</f>
        <v>6106</v>
      </c>
      <c r="D11">
        <f>'2019'!D11</f>
        <v>614</v>
      </c>
      <c r="E11">
        <f>'2019'!E11</f>
        <v>1086</v>
      </c>
      <c r="F11">
        <f>'2019'!F11</f>
        <v>537</v>
      </c>
      <c r="H11" s="25">
        <f t="shared" si="0"/>
        <v>17.785784474287585</v>
      </c>
      <c r="I11" s="25">
        <f t="shared" si="1"/>
        <v>8.7946282345234188</v>
      </c>
      <c r="K11" s="25">
        <f t="shared" si="2"/>
        <v>8.7946282345234188</v>
      </c>
    </row>
    <row r="12" spans="1:51" x14ac:dyDescent="0.2">
      <c r="A12" s="54">
        <v>153</v>
      </c>
      <c r="B12" s="53" t="str">
        <f>'2019'!B12</f>
        <v xml:space="preserve">Goslar                 </v>
      </c>
      <c r="C12">
        <f>'2019'!C12</f>
        <v>3397</v>
      </c>
      <c r="D12">
        <f>'2019'!D12</f>
        <v>514</v>
      </c>
      <c r="E12">
        <f>'2019'!E12</f>
        <v>746</v>
      </c>
      <c r="F12">
        <f>'2019'!F12</f>
        <v>500</v>
      </c>
      <c r="H12" s="25">
        <f t="shared" si="0"/>
        <v>21.960553429496617</v>
      </c>
      <c r="I12" s="25">
        <f t="shared" si="1"/>
        <v>14.718869590815425</v>
      </c>
      <c r="K12" s="25">
        <f t="shared" si="2"/>
        <v>14.718869590815425</v>
      </c>
    </row>
    <row r="13" spans="1:51" x14ac:dyDescent="0.2">
      <c r="A13" s="54">
        <v>154</v>
      </c>
      <c r="B13" s="53" t="str">
        <f>'2019'!B13</f>
        <v xml:space="preserve">Helmstedt              </v>
      </c>
      <c r="C13">
        <f>'2019'!C13</f>
        <v>2767</v>
      </c>
      <c r="D13">
        <f>'2019'!D13</f>
        <v>224</v>
      </c>
      <c r="E13">
        <f>'2019'!E13</f>
        <v>359</v>
      </c>
      <c r="F13">
        <f>'2019'!F13</f>
        <v>215</v>
      </c>
      <c r="H13" s="25">
        <f t="shared" si="0"/>
        <v>12.974340440910733</v>
      </c>
      <c r="I13" s="25">
        <f t="shared" si="1"/>
        <v>7.7701481749186838</v>
      </c>
      <c r="K13" s="25">
        <f t="shared" si="2"/>
        <v>7.7701481749186838</v>
      </c>
    </row>
    <row r="14" spans="1:51" x14ac:dyDescent="0.2">
      <c r="A14" s="54">
        <v>155</v>
      </c>
      <c r="B14" s="53" t="str">
        <f>'2019'!B14</f>
        <v xml:space="preserve">Northeim               </v>
      </c>
      <c r="C14">
        <f>'2019'!C14</f>
        <v>3764</v>
      </c>
      <c r="D14">
        <f>'2019'!D14</f>
        <v>521</v>
      </c>
      <c r="E14">
        <f>'2019'!E14</f>
        <v>826</v>
      </c>
      <c r="F14">
        <f>'2019'!F14</f>
        <v>515</v>
      </c>
      <c r="H14" s="25">
        <f t="shared" si="0"/>
        <v>21.944739638682254</v>
      </c>
      <c r="I14" s="25">
        <f t="shared" si="1"/>
        <v>13.682252922422954</v>
      </c>
      <c r="K14" s="25">
        <f t="shared" si="2"/>
        <v>13.682252922422954</v>
      </c>
    </row>
    <row r="15" spans="1:51" x14ac:dyDescent="0.2">
      <c r="A15" s="54">
        <v>157</v>
      </c>
      <c r="B15" s="53" t="str">
        <f>'2019'!B15</f>
        <v xml:space="preserve">Peine                  </v>
      </c>
      <c r="C15">
        <f>'2019'!C15</f>
        <v>4505</v>
      </c>
      <c r="D15">
        <f>'2019'!D15</f>
        <v>534</v>
      </c>
      <c r="E15">
        <f>'2019'!E15</f>
        <v>1084</v>
      </c>
      <c r="F15">
        <f>'2019'!F15</f>
        <v>520</v>
      </c>
      <c r="H15" s="25">
        <f t="shared" si="0"/>
        <v>24.062153163152054</v>
      </c>
      <c r="I15" s="25">
        <f t="shared" si="1"/>
        <v>11.542730299667037</v>
      </c>
      <c r="K15" s="25">
        <f t="shared" si="2"/>
        <v>11.542730299667037</v>
      </c>
    </row>
    <row r="16" spans="1:51" x14ac:dyDescent="0.2">
      <c r="A16" s="54">
        <v>158</v>
      </c>
      <c r="B16" s="53" t="str">
        <f>'2019'!B16</f>
        <v xml:space="preserve">Wolfenbüttel           </v>
      </c>
      <c r="C16">
        <f>'2019'!C16</f>
        <v>3747</v>
      </c>
      <c r="D16">
        <f>'2019'!D16</f>
        <v>399</v>
      </c>
      <c r="E16">
        <f>'2019'!E16</f>
        <v>683</v>
      </c>
      <c r="F16">
        <f>'2019'!F16</f>
        <v>387</v>
      </c>
      <c r="H16" s="25">
        <f t="shared" si="0"/>
        <v>18.227915665866025</v>
      </c>
      <c r="I16" s="25">
        <f t="shared" si="1"/>
        <v>10.328262610088071</v>
      </c>
      <c r="K16" s="25">
        <f t="shared" si="2"/>
        <v>10.328262610088071</v>
      </c>
    </row>
    <row r="17" spans="1:11" x14ac:dyDescent="0.2">
      <c r="A17" s="54">
        <v>159016</v>
      </c>
      <c r="B17" s="53" t="str">
        <f>'2019'!B17</f>
        <v xml:space="preserve">Göttingen, Stadt       </v>
      </c>
      <c r="C17">
        <f>'2019'!C17</f>
        <v>3914</v>
      </c>
      <c r="D17">
        <f>'2019'!D17</f>
        <v>1142</v>
      </c>
      <c r="E17">
        <f>'2019'!E17</f>
        <v>1519</v>
      </c>
      <c r="F17">
        <f>'2019'!F17</f>
        <v>1136</v>
      </c>
      <c r="H17" s="25">
        <f>E17/C17*100</f>
        <v>38.809402146142055</v>
      </c>
      <c r="I17" s="25">
        <f>F17/C17*100</f>
        <v>29.024016351558508</v>
      </c>
      <c r="K17" s="25">
        <f t="shared" si="2"/>
        <v>29.024016351558508</v>
      </c>
    </row>
    <row r="18" spans="1:11" x14ac:dyDescent="0.2">
      <c r="A18" s="54">
        <v>159</v>
      </c>
      <c r="B18" s="53" t="str">
        <f>'2019'!B18</f>
        <v xml:space="preserve">Göttingen              </v>
      </c>
      <c r="C18">
        <f>'2019'!C18</f>
        <v>9757</v>
      </c>
      <c r="D18">
        <f>'2019'!D18</f>
        <v>1846</v>
      </c>
      <c r="E18">
        <f>'2019'!E18</f>
        <v>2595</v>
      </c>
      <c r="F18">
        <f>'2019'!F18</f>
        <v>1815</v>
      </c>
      <c r="H18" s="25">
        <f t="shared" si="0"/>
        <v>26.596289843189503</v>
      </c>
      <c r="I18" s="25">
        <f t="shared" si="1"/>
        <v>18.602029312288611</v>
      </c>
      <c r="K18" s="25">
        <f t="shared" si="2"/>
        <v>18.602029312288611</v>
      </c>
    </row>
    <row r="19" spans="1:11" x14ac:dyDescent="0.2">
      <c r="A19" s="54">
        <v>159999</v>
      </c>
      <c r="B19" s="53" t="s">
        <v>192</v>
      </c>
      <c r="C19">
        <f>C18-C17</f>
        <v>5843</v>
      </c>
      <c r="D19">
        <f>D18-D17</f>
        <v>704</v>
      </c>
      <c r="E19">
        <f>E18-E17</f>
        <v>1076</v>
      </c>
      <c r="F19">
        <f>F18-F17</f>
        <v>679</v>
      </c>
      <c r="H19" s="25">
        <f>E19/C19*100</f>
        <v>18.415197672428548</v>
      </c>
      <c r="I19" s="25">
        <f>F19/C19*100</f>
        <v>11.620742769125449</v>
      </c>
      <c r="K19" s="25">
        <f t="shared" si="2"/>
        <v>11.620742769125449</v>
      </c>
    </row>
    <row r="20" spans="1:11" x14ac:dyDescent="0.2">
      <c r="A20" s="54">
        <v>1</v>
      </c>
      <c r="B20" s="53" t="str">
        <f>'2019'!B19</f>
        <v xml:space="preserve">Braunschweig           </v>
      </c>
      <c r="C20" s="53">
        <f>'2019'!C19</f>
        <v>49446</v>
      </c>
      <c r="D20" s="53">
        <f>'2019'!D19</f>
        <v>8631</v>
      </c>
      <c r="E20" s="53">
        <f>'2019'!E19</f>
        <v>13315</v>
      </c>
      <c r="F20" s="53">
        <f>'2019'!F19</f>
        <v>8370</v>
      </c>
      <c r="H20" s="25">
        <f t="shared" si="0"/>
        <v>26.928366298588358</v>
      </c>
      <c r="I20" s="25">
        <f t="shared" si="1"/>
        <v>16.927557335274845</v>
      </c>
      <c r="K20" s="25">
        <f t="shared" si="2"/>
        <v>16.927557335274845</v>
      </c>
    </row>
    <row r="21" spans="1:11" x14ac:dyDescent="0.2">
      <c r="A21" s="54">
        <v>241</v>
      </c>
      <c r="B21" s="53" t="str">
        <f>'2019'!B21</f>
        <v xml:space="preserve">Region Hannover        </v>
      </c>
      <c r="C21" s="53">
        <f>'2019'!C21</f>
        <v>38524</v>
      </c>
      <c r="D21" s="53">
        <f>'2019'!D21</f>
        <v>10214</v>
      </c>
      <c r="E21" s="53">
        <f>'2019'!E21</f>
        <v>14723</v>
      </c>
      <c r="F21" s="53">
        <f>'2019'!F21</f>
        <v>9588</v>
      </c>
      <c r="H21" s="25">
        <f>E21/C21*100</f>
        <v>38.217734399335477</v>
      </c>
      <c r="I21" s="25">
        <f>F21/C21*100</f>
        <v>24.888381268819437</v>
      </c>
      <c r="K21" s="25">
        <f t="shared" si="2"/>
        <v>24.888381268819437</v>
      </c>
    </row>
    <row r="22" spans="1:11" x14ac:dyDescent="0.2">
      <c r="A22" s="54">
        <v>241001</v>
      </c>
      <c r="B22" s="53" t="str">
        <f>'2019'!B20</f>
        <v xml:space="preserve">Hannover,Landeshauptst </v>
      </c>
      <c r="C22" s="53">
        <f>'2019'!C20</f>
        <v>18025</v>
      </c>
      <c r="D22" s="53">
        <f>'2019'!D20</f>
        <v>5914</v>
      </c>
      <c r="E22" s="53">
        <f>'2019'!E20</f>
        <v>8575</v>
      </c>
      <c r="F22" s="53">
        <f>'2019'!F20</f>
        <v>5766</v>
      </c>
      <c r="H22" s="25">
        <f t="shared" si="0"/>
        <v>47.572815533980581</v>
      </c>
      <c r="I22" s="25">
        <f t="shared" si="1"/>
        <v>31.988904299583908</v>
      </c>
      <c r="K22" s="25">
        <f t="shared" si="2"/>
        <v>31.988904299583908</v>
      </c>
    </row>
    <row r="23" spans="1:11" x14ac:dyDescent="0.2">
      <c r="A23" s="54">
        <v>241999</v>
      </c>
      <c r="B23" t="s">
        <v>190</v>
      </c>
      <c r="C23" s="53">
        <f>C21-C22</f>
        <v>20499</v>
      </c>
      <c r="D23">
        <f>D21-D22</f>
        <v>4300</v>
      </c>
      <c r="E23">
        <f>E21-E22</f>
        <v>6148</v>
      </c>
      <c r="F23">
        <f>F21-F22</f>
        <v>3822</v>
      </c>
      <c r="H23" s="25">
        <f>E23/C23*100</f>
        <v>29.991706912532319</v>
      </c>
      <c r="I23" s="25">
        <f>F23/C23*100</f>
        <v>18.644811942045951</v>
      </c>
      <c r="K23" s="25">
        <f t="shared" si="2"/>
        <v>18.644811942045951</v>
      </c>
    </row>
    <row r="24" spans="1:11" x14ac:dyDescent="0.2">
      <c r="A24" s="54">
        <v>251</v>
      </c>
      <c r="B24" s="54" t="str">
        <f>'2019'!B22</f>
        <v xml:space="preserve">Diepholz               </v>
      </c>
      <c r="C24" s="54">
        <f>'2019'!C22</f>
        <v>6854</v>
      </c>
      <c r="D24" s="54">
        <f>'2019'!D22</f>
        <v>1402</v>
      </c>
      <c r="E24" s="54">
        <f>'2019'!E22</f>
        <v>1567</v>
      </c>
      <c r="F24" s="54">
        <f>'2019'!F22</f>
        <v>1170</v>
      </c>
      <c r="H24" s="25">
        <f t="shared" si="0"/>
        <v>22.862562007586813</v>
      </c>
      <c r="I24" s="25">
        <f t="shared" si="1"/>
        <v>17.070323898453456</v>
      </c>
      <c r="K24" s="25">
        <f t="shared" si="2"/>
        <v>17.070323898453456</v>
      </c>
    </row>
    <row r="25" spans="1:11" x14ac:dyDescent="0.2">
      <c r="A25" s="54">
        <v>252</v>
      </c>
      <c r="B25" s="54" t="str">
        <f>'2019'!B23</f>
        <v xml:space="preserve">Hameln-Pyrmont         </v>
      </c>
      <c r="C25" s="54">
        <f>'2019'!C23</f>
        <v>4407</v>
      </c>
      <c r="D25" s="54">
        <f>'2019'!D23</f>
        <v>941</v>
      </c>
      <c r="E25" s="54">
        <f>'2019'!E23</f>
        <v>1365</v>
      </c>
      <c r="F25" s="54">
        <f>'2019'!F23</f>
        <v>872</v>
      </c>
      <c r="H25" s="25">
        <f t="shared" si="0"/>
        <v>30.973451327433626</v>
      </c>
      <c r="I25" s="25">
        <f t="shared" si="1"/>
        <v>19.786702972543679</v>
      </c>
      <c r="K25" s="25">
        <f t="shared" si="2"/>
        <v>19.786702972543679</v>
      </c>
    </row>
    <row r="26" spans="1:11" x14ac:dyDescent="0.2">
      <c r="A26" s="54">
        <v>254</v>
      </c>
      <c r="B26" s="53" t="str">
        <f>'2019'!B25</f>
        <v xml:space="preserve">Hildesheim             </v>
      </c>
      <c r="C26" s="53">
        <f>'2019'!C25</f>
        <v>8200</v>
      </c>
      <c r="D26" s="53">
        <f>'2019'!D25</f>
        <v>1545</v>
      </c>
      <c r="E26" s="53">
        <f>'2019'!E25</f>
        <v>2219</v>
      </c>
      <c r="F26" s="53">
        <f>'2019'!F25</f>
        <v>1506</v>
      </c>
      <c r="H26" s="25">
        <f>E26/C26*100</f>
        <v>27.060975609756099</v>
      </c>
      <c r="I26" s="25">
        <f>F26/C26*100</f>
        <v>18.365853658536587</v>
      </c>
      <c r="K26" s="25">
        <f t="shared" si="2"/>
        <v>18.365853658536587</v>
      </c>
    </row>
    <row r="27" spans="1:11" x14ac:dyDescent="0.2">
      <c r="A27" s="54">
        <v>254021</v>
      </c>
      <c r="B27" s="53" t="str">
        <f>'2019'!B24</f>
        <v xml:space="preserve">Hildesheim,Stadt       </v>
      </c>
      <c r="C27" s="53">
        <f>'2019'!C24</f>
        <v>3014</v>
      </c>
      <c r="D27" s="53">
        <f>'2019'!D24</f>
        <v>934</v>
      </c>
      <c r="E27" s="53">
        <f>'2019'!E24</f>
        <v>1273</v>
      </c>
      <c r="F27" s="53">
        <f>'2019'!F24</f>
        <v>916</v>
      </c>
      <c r="H27" s="25">
        <f t="shared" si="0"/>
        <v>42.23623092236231</v>
      </c>
      <c r="I27" s="25">
        <f t="shared" si="1"/>
        <v>30.391506303915062</v>
      </c>
      <c r="K27" s="25">
        <f t="shared" si="2"/>
        <v>30.391506303915062</v>
      </c>
    </row>
    <row r="28" spans="1:11" x14ac:dyDescent="0.2">
      <c r="A28" s="54">
        <v>254999</v>
      </c>
      <c r="B28" t="s">
        <v>189</v>
      </c>
      <c r="C28">
        <f>C26-C27</f>
        <v>5186</v>
      </c>
      <c r="D28">
        <f>D26-D27</f>
        <v>611</v>
      </c>
      <c r="E28">
        <f>E26-E27</f>
        <v>946</v>
      </c>
      <c r="F28">
        <f>F26-F27</f>
        <v>590</v>
      </c>
      <c r="H28" s="25">
        <f>E28/C28*100</f>
        <v>18.241419205553413</v>
      </c>
      <c r="I28" s="25">
        <f>F28/C28*100</f>
        <v>11.37678364828384</v>
      </c>
      <c r="K28" s="25">
        <f t="shared" si="2"/>
        <v>11.37678364828384</v>
      </c>
    </row>
    <row r="29" spans="1:11" x14ac:dyDescent="0.2">
      <c r="A29" s="54">
        <v>255</v>
      </c>
      <c r="B29" s="53" t="str">
        <f>'2019'!B26</f>
        <v xml:space="preserve">Holzminden             </v>
      </c>
      <c r="C29" s="53">
        <f>'2019'!C26</f>
        <v>1931</v>
      </c>
      <c r="D29" s="53">
        <f>'2019'!D26</f>
        <v>282</v>
      </c>
      <c r="E29" s="53">
        <f>'2019'!E26</f>
        <v>472</v>
      </c>
      <c r="F29" s="53">
        <f>'2019'!F26</f>
        <v>278</v>
      </c>
      <c r="H29" s="25">
        <f t="shared" si="0"/>
        <v>24.443293630243399</v>
      </c>
      <c r="I29" s="25">
        <f t="shared" si="1"/>
        <v>14.396685655100985</v>
      </c>
      <c r="K29" s="25">
        <f t="shared" si="2"/>
        <v>14.396685655100985</v>
      </c>
    </row>
    <row r="30" spans="1:11" x14ac:dyDescent="0.2">
      <c r="A30" s="54">
        <v>256</v>
      </c>
      <c r="B30" s="53" t="str">
        <f>'2019'!B27</f>
        <v xml:space="preserve">Nienburg (Weser)       </v>
      </c>
      <c r="C30" s="53">
        <f>'2019'!C27</f>
        <v>3873</v>
      </c>
      <c r="D30" s="53">
        <f>'2019'!D27</f>
        <v>494</v>
      </c>
      <c r="E30" s="53">
        <f>'2019'!E27</f>
        <v>791</v>
      </c>
      <c r="F30" s="53">
        <f>'2019'!F27</f>
        <v>480</v>
      </c>
      <c r="H30" s="25">
        <f t="shared" si="0"/>
        <v>20.423444358378518</v>
      </c>
      <c r="I30" s="25">
        <f t="shared" si="1"/>
        <v>12.393493415956623</v>
      </c>
      <c r="K30" s="25">
        <f t="shared" si="2"/>
        <v>12.393493415956623</v>
      </c>
    </row>
    <row r="31" spans="1:11" x14ac:dyDescent="0.2">
      <c r="A31" s="54">
        <v>257</v>
      </c>
      <c r="B31" s="53" t="str">
        <f>'2019'!B28</f>
        <v xml:space="preserve">Schaumburg             </v>
      </c>
      <c r="C31" s="53">
        <f>'2019'!C28</f>
        <v>4584</v>
      </c>
      <c r="D31" s="53">
        <f>'2019'!D28</f>
        <v>918</v>
      </c>
      <c r="E31" s="53">
        <f>'2019'!E28</f>
        <v>1299</v>
      </c>
      <c r="F31" s="53">
        <f>'2019'!F28</f>
        <v>906</v>
      </c>
      <c r="H31" s="25">
        <f t="shared" si="0"/>
        <v>28.337696335078533</v>
      </c>
      <c r="I31" s="25">
        <f t="shared" si="1"/>
        <v>19.764397905759161</v>
      </c>
      <c r="K31" s="25">
        <f t="shared" si="2"/>
        <v>19.764397905759161</v>
      </c>
    </row>
    <row r="32" spans="1:11" x14ac:dyDescent="0.2">
      <c r="A32" s="54">
        <v>2</v>
      </c>
      <c r="B32" s="53" t="str">
        <f>'2019'!B29</f>
        <v xml:space="preserve">Hannover               </v>
      </c>
      <c r="C32" s="53">
        <f>'2019'!C29</f>
        <v>68373</v>
      </c>
      <c r="D32" s="53">
        <f>'2019'!D29</f>
        <v>15796</v>
      </c>
      <c r="E32" s="53">
        <f>'2019'!E29</f>
        <v>22436</v>
      </c>
      <c r="F32" s="53">
        <f>'2019'!F29</f>
        <v>14800</v>
      </c>
      <c r="H32" s="25">
        <f t="shared" si="0"/>
        <v>32.814122533748701</v>
      </c>
      <c r="I32" s="25">
        <f t="shared" si="1"/>
        <v>21.645971362964914</v>
      </c>
      <c r="K32" s="25">
        <f t="shared" si="2"/>
        <v>21.645971362964914</v>
      </c>
    </row>
    <row r="33" spans="1:11" x14ac:dyDescent="0.2">
      <c r="A33" s="54">
        <v>351</v>
      </c>
      <c r="B33" s="53" t="str">
        <f>'2019'!B30</f>
        <v xml:space="preserve">Celle                  </v>
      </c>
      <c r="C33" s="53">
        <f>'2019'!C30</f>
        <v>5766</v>
      </c>
      <c r="D33" s="53">
        <f>'2019'!D30</f>
        <v>709</v>
      </c>
      <c r="E33" s="53">
        <f>'2019'!E30</f>
        <v>1169</v>
      </c>
      <c r="F33" s="53">
        <f>'2019'!F30</f>
        <v>651</v>
      </c>
      <c r="H33" s="25">
        <f t="shared" si="0"/>
        <v>20.274020117932707</v>
      </c>
      <c r="I33" s="25">
        <f t="shared" si="1"/>
        <v>11.29032258064516</v>
      </c>
      <c r="K33" s="25">
        <f t="shared" si="2"/>
        <v>11.29032258064516</v>
      </c>
    </row>
    <row r="34" spans="1:11" x14ac:dyDescent="0.2">
      <c r="A34" s="54">
        <v>352</v>
      </c>
      <c r="B34" s="53" t="str">
        <f>'2019'!B31</f>
        <v xml:space="preserve">Cuxhaven               </v>
      </c>
      <c r="C34" s="53">
        <f>'2019'!C31</f>
        <v>6142</v>
      </c>
      <c r="D34" s="53">
        <f>'2019'!D31</f>
        <v>750</v>
      </c>
      <c r="E34" s="53">
        <f>'2019'!E31</f>
        <v>1033</v>
      </c>
      <c r="F34" s="53">
        <f>'2019'!F31</f>
        <v>613</v>
      </c>
      <c r="H34" s="25">
        <f t="shared" si="0"/>
        <v>16.818625854770435</v>
      </c>
      <c r="I34" s="25">
        <f t="shared" si="1"/>
        <v>9.9804623901009446</v>
      </c>
      <c r="K34" s="25">
        <f t="shared" si="2"/>
        <v>9.9804623901009446</v>
      </c>
    </row>
    <row r="35" spans="1:11" x14ac:dyDescent="0.2">
      <c r="A35" s="54">
        <v>353</v>
      </c>
      <c r="B35" s="53" t="str">
        <f>'2019'!B32</f>
        <v xml:space="preserve">Harburg                </v>
      </c>
      <c r="C35" s="53">
        <f>'2019'!C32</f>
        <v>9011</v>
      </c>
      <c r="D35" s="53">
        <f>'2019'!D32</f>
        <v>1077</v>
      </c>
      <c r="E35" s="53">
        <f>'2019'!E32</f>
        <v>1892</v>
      </c>
      <c r="F35" s="53">
        <f>'2019'!F32</f>
        <v>1042</v>
      </c>
      <c r="H35" s="25">
        <f t="shared" si="0"/>
        <v>20.996559760292975</v>
      </c>
      <c r="I35" s="25">
        <f t="shared" si="1"/>
        <v>11.563644434579958</v>
      </c>
      <c r="K35" s="25">
        <f t="shared" si="2"/>
        <v>11.563644434579958</v>
      </c>
    </row>
    <row r="36" spans="1:11" x14ac:dyDescent="0.2">
      <c r="A36" s="54">
        <v>354</v>
      </c>
      <c r="B36" s="53" t="str">
        <f>'2019'!B33</f>
        <v xml:space="preserve">Lüchow-Dannenberg      </v>
      </c>
      <c r="C36" s="53">
        <f>'2019'!C33</f>
        <v>1322</v>
      </c>
      <c r="D36" s="53">
        <f>'2019'!D33</f>
        <v>138</v>
      </c>
      <c r="E36" s="53">
        <f>'2019'!E33</f>
        <v>173</v>
      </c>
      <c r="F36" s="53">
        <f>'2019'!F33</f>
        <v>131</v>
      </c>
      <c r="H36" s="25">
        <f t="shared" si="0"/>
        <v>13.086232980332829</v>
      </c>
      <c r="I36" s="25">
        <f t="shared" si="1"/>
        <v>9.9092284417549159</v>
      </c>
      <c r="K36" s="25">
        <f t="shared" si="2"/>
        <v>9.9092284417549159</v>
      </c>
    </row>
    <row r="37" spans="1:11" x14ac:dyDescent="0.2">
      <c r="A37" s="54">
        <v>355</v>
      </c>
      <c r="B37" s="53" t="str">
        <f>'2019'!B34</f>
        <v xml:space="preserve">Lüneburg               </v>
      </c>
      <c r="C37" s="53">
        <f>'2019'!C34</f>
        <v>6149</v>
      </c>
      <c r="D37" s="53">
        <f>'2019'!D34</f>
        <v>789</v>
      </c>
      <c r="E37" s="53">
        <f>'2019'!E34</f>
        <v>1275</v>
      </c>
      <c r="F37" s="53">
        <f>'2019'!F34</f>
        <v>765</v>
      </c>
      <c r="H37" s="25">
        <f t="shared" si="0"/>
        <v>20.735078874613759</v>
      </c>
      <c r="I37" s="25">
        <f t="shared" si="1"/>
        <v>12.441047324768254</v>
      </c>
      <c r="K37" s="25">
        <f t="shared" si="2"/>
        <v>12.441047324768254</v>
      </c>
    </row>
    <row r="38" spans="1:11" x14ac:dyDescent="0.2">
      <c r="A38" s="54">
        <v>356</v>
      </c>
      <c r="B38" s="53" t="str">
        <f>'2019'!B35</f>
        <v xml:space="preserve">Osterholz              </v>
      </c>
      <c r="C38" s="53">
        <f>'2019'!C35</f>
        <v>3752</v>
      </c>
      <c r="D38" s="53">
        <f>'2019'!D35</f>
        <v>500</v>
      </c>
      <c r="E38" s="53">
        <f>'2019'!E35</f>
        <v>720</v>
      </c>
      <c r="F38" s="53">
        <f>'2019'!F35</f>
        <v>425</v>
      </c>
      <c r="H38" s="25">
        <f t="shared" si="0"/>
        <v>19.189765458422176</v>
      </c>
      <c r="I38" s="25">
        <f t="shared" si="1"/>
        <v>11.3272921108742</v>
      </c>
      <c r="K38" s="25">
        <f t="shared" si="2"/>
        <v>11.3272921108742</v>
      </c>
    </row>
    <row r="39" spans="1:11" x14ac:dyDescent="0.2">
      <c r="A39" s="54">
        <v>357</v>
      </c>
      <c r="B39" s="53" t="str">
        <f>'2019'!B36</f>
        <v xml:space="preserve">Rotenburg (Wümme)      </v>
      </c>
      <c r="C39" s="53">
        <f>'2019'!C36</f>
        <v>5019</v>
      </c>
      <c r="D39" s="53">
        <f>'2019'!D36</f>
        <v>546</v>
      </c>
      <c r="E39" s="53">
        <f>'2019'!E36</f>
        <v>924</v>
      </c>
      <c r="F39" s="53">
        <f>'2019'!F36</f>
        <v>524</v>
      </c>
      <c r="H39" s="25">
        <f t="shared" si="0"/>
        <v>18.410041841004183</v>
      </c>
      <c r="I39" s="25">
        <f t="shared" si="1"/>
        <v>10.44032675831839</v>
      </c>
      <c r="K39" s="25">
        <f t="shared" si="2"/>
        <v>10.44032675831839</v>
      </c>
    </row>
    <row r="40" spans="1:11" x14ac:dyDescent="0.2">
      <c r="A40" s="54">
        <v>358</v>
      </c>
      <c r="B40" s="53" t="str">
        <f>'2019'!B37</f>
        <v xml:space="preserve">Heidekreis             </v>
      </c>
      <c r="C40" s="53">
        <f>'2019'!C37</f>
        <v>4241</v>
      </c>
      <c r="D40" s="53">
        <f>'2019'!D37</f>
        <v>637</v>
      </c>
      <c r="E40" s="53">
        <f>'2019'!E37</f>
        <v>897</v>
      </c>
      <c r="F40" s="53">
        <f>'2019'!F37</f>
        <v>560</v>
      </c>
      <c r="H40" s="25">
        <f t="shared" si="0"/>
        <v>21.150672011318086</v>
      </c>
      <c r="I40" s="25">
        <f t="shared" si="1"/>
        <v>13.204432916764913</v>
      </c>
      <c r="K40" s="25">
        <f t="shared" si="2"/>
        <v>13.204432916764913</v>
      </c>
    </row>
    <row r="41" spans="1:11" x14ac:dyDescent="0.2">
      <c r="A41" s="54">
        <v>359</v>
      </c>
      <c r="B41" s="53" t="str">
        <f>'2019'!B38</f>
        <v xml:space="preserve">Stade                  </v>
      </c>
      <c r="C41" s="53">
        <f>'2019'!C38</f>
        <v>6553</v>
      </c>
      <c r="D41" s="53">
        <f>'2019'!D38</f>
        <v>727</v>
      </c>
      <c r="E41" s="53">
        <f>'2019'!E38</f>
        <v>1245</v>
      </c>
      <c r="F41" s="53">
        <f>'2019'!F38</f>
        <v>689</v>
      </c>
      <c r="H41" s="25">
        <f t="shared" si="0"/>
        <v>18.998931786967802</v>
      </c>
      <c r="I41" s="25">
        <f t="shared" si="1"/>
        <v>10.514268274072943</v>
      </c>
      <c r="K41" s="25">
        <f t="shared" si="2"/>
        <v>10.514268274072943</v>
      </c>
    </row>
    <row r="42" spans="1:11" x14ac:dyDescent="0.2">
      <c r="A42" s="54">
        <v>360</v>
      </c>
      <c r="B42" s="53" t="str">
        <f>'2019'!B39</f>
        <v xml:space="preserve">Uelzen                 </v>
      </c>
      <c r="C42" s="53">
        <f>'2019'!C39</f>
        <v>2459</v>
      </c>
      <c r="D42" s="53">
        <f>'2019'!D39</f>
        <v>229</v>
      </c>
      <c r="E42" s="53">
        <f>'2019'!E39</f>
        <v>502</v>
      </c>
      <c r="F42" s="53">
        <f>'2019'!F39</f>
        <v>229</v>
      </c>
      <c r="H42" s="25">
        <f t="shared" si="0"/>
        <v>20.414802765351769</v>
      </c>
      <c r="I42" s="25">
        <f t="shared" si="1"/>
        <v>9.3127287515250092</v>
      </c>
      <c r="K42" s="25">
        <f t="shared" si="2"/>
        <v>9.3127287515250092</v>
      </c>
    </row>
    <row r="43" spans="1:11" x14ac:dyDescent="0.2">
      <c r="A43" s="54">
        <v>361</v>
      </c>
      <c r="B43" s="53" t="str">
        <f>'2019'!B40</f>
        <v xml:space="preserve">Verden                 </v>
      </c>
      <c r="C43" s="53">
        <f>'2019'!C40</f>
        <v>4700</v>
      </c>
      <c r="D43" s="53">
        <f>'2019'!D40</f>
        <v>703</v>
      </c>
      <c r="E43" s="53">
        <f>'2019'!E40</f>
        <v>1117</v>
      </c>
      <c r="F43" s="53">
        <f>'2019'!F40</f>
        <v>656</v>
      </c>
      <c r="H43" s="25">
        <f t="shared" si="0"/>
        <v>23.76595744680851</v>
      </c>
      <c r="I43" s="25">
        <f t="shared" si="1"/>
        <v>13.957446808510637</v>
      </c>
      <c r="K43" s="25">
        <f t="shared" si="2"/>
        <v>13.957446808510637</v>
      </c>
    </row>
    <row r="44" spans="1:11" x14ac:dyDescent="0.2">
      <c r="A44" s="54">
        <v>3</v>
      </c>
      <c r="B44" s="53" t="str">
        <f>'2019'!B41</f>
        <v xml:space="preserve">Lüneburg               </v>
      </c>
      <c r="C44" s="53">
        <f>'2019'!C41</f>
        <v>55114</v>
      </c>
      <c r="D44" s="53">
        <f>'2019'!D41</f>
        <v>6805</v>
      </c>
      <c r="E44" s="53">
        <f>'2019'!E41</f>
        <v>10947</v>
      </c>
      <c r="F44" s="53">
        <f>'2019'!F41</f>
        <v>6285</v>
      </c>
      <c r="H44" s="25">
        <f t="shared" si="0"/>
        <v>19.862466886816417</v>
      </c>
      <c r="I44" s="25">
        <f t="shared" si="1"/>
        <v>11.403636099720579</v>
      </c>
      <c r="K44" s="25">
        <f t="shared" si="2"/>
        <v>11.403636099720579</v>
      </c>
    </row>
    <row r="45" spans="1:11" x14ac:dyDescent="0.2">
      <c r="A45" s="54">
        <v>401</v>
      </c>
      <c r="B45" s="53" t="str">
        <f>'2019'!B42</f>
        <v xml:space="preserve">Delmenhorst,Stadt      </v>
      </c>
      <c r="C45" s="53">
        <f>'2019'!C42</f>
        <v>2052</v>
      </c>
      <c r="D45" s="53">
        <f>'2019'!D42</f>
        <v>685</v>
      </c>
      <c r="E45" s="53">
        <f>'2019'!E42</f>
        <v>890</v>
      </c>
      <c r="F45" s="53">
        <f>'2019'!F42</f>
        <v>626</v>
      </c>
      <c r="H45" s="25">
        <f t="shared" si="0"/>
        <v>43.372319688109165</v>
      </c>
      <c r="I45" s="25">
        <f t="shared" si="1"/>
        <v>30.50682261208577</v>
      </c>
      <c r="K45" s="25">
        <f t="shared" si="2"/>
        <v>30.50682261208577</v>
      </c>
    </row>
    <row r="46" spans="1:11" x14ac:dyDescent="0.2">
      <c r="A46" s="54">
        <v>402</v>
      </c>
      <c r="B46" s="53" t="str">
        <f>'2019'!B43</f>
        <v xml:space="preserve">Emden,Stadt            </v>
      </c>
      <c r="C46" s="53">
        <f>'2019'!C43</f>
        <v>1522</v>
      </c>
      <c r="D46" s="53">
        <f>'2019'!D43</f>
        <v>299</v>
      </c>
      <c r="E46" s="53">
        <f>'2019'!E43</f>
        <v>413</v>
      </c>
      <c r="F46" s="53">
        <f>'2019'!F43</f>
        <v>292</v>
      </c>
      <c r="H46" s="25">
        <f t="shared" si="0"/>
        <v>27.135348226018397</v>
      </c>
      <c r="I46" s="25">
        <f t="shared" si="1"/>
        <v>19.185282522996058</v>
      </c>
      <c r="K46" s="25">
        <f t="shared" si="2"/>
        <v>19.185282522996058</v>
      </c>
    </row>
    <row r="47" spans="1:11" x14ac:dyDescent="0.2">
      <c r="A47" s="54">
        <v>403</v>
      </c>
      <c r="B47" s="53" t="str">
        <f>'2019'!B44</f>
        <v xml:space="preserve">Oldenburg(Oldb),Stadt  </v>
      </c>
      <c r="C47" s="53">
        <f>'2019'!C44</f>
        <v>5438</v>
      </c>
      <c r="D47" s="53">
        <f>'2019'!D44</f>
        <v>1198</v>
      </c>
      <c r="E47" s="53">
        <f>'2019'!E44</f>
        <v>1543</v>
      </c>
      <c r="F47" s="53">
        <f>'2019'!F44</f>
        <v>1072</v>
      </c>
      <c r="H47" s="25">
        <f t="shared" si="0"/>
        <v>28.374402353806548</v>
      </c>
      <c r="I47" s="25">
        <f t="shared" si="1"/>
        <v>19.713129827142332</v>
      </c>
      <c r="K47" s="25">
        <f t="shared" si="2"/>
        <v>19.713129827142332</v>
      </c>
    </row>
    <row r="48" spans="1:11" x14ac:dyDescent="0.2">
      <c r="A48" s="54">
        <v>404</v>
      </c>
      <c r="B48" s="53" t="str">
        <f>'2019'!B45</f>
        <v xml:space="preserve">Osnabrück,Stadt        </v>
      </c>
      <c r="C48" s="53">
        <f>'2019'!C45</f>
        <v>5009</v>
      </c>
      <c r="D48" s="53">
        <f>'2019'!D45</f>
        <v>1437</v>
      </c>
      <c r="E48" s="53">
        <f>'2019'!E45</f>
        <v>1797</v>
      </c>
      <c r="F48" s="53">
        <f>'2019'!F45</f>
        <v>1371</v>
      </c>
      <c r="H48" s="25">
        <f t="shared" si="0"/>
        <v>35.875424236374528</v>
      </c>
      <c r="I48" s="25">
        <f t="shared" si="1"/>
        <v>27.370732681173887</v>
      </c>
      <c r="K48" s="25">
        <f t="shared" si="2"/>
        <v>27.370732681173887</v>
      </c>
    </row>
    <row r="49" spans="1:11" x14ac:dyDescent="0.2">
      <c r="A49" s="54">
        <v>405</v>
      </c>
      <c r="B49" s="53" t="str">
        <f>'2019'!B46</f>
        <v xml:space="preserve">Wilhelmshaven,Stadt    </v>
      </c>
      <c r="C49" s="53">
        <f>'2019'!C46</f>
        <v>1848</v>
      </c>
      <c r="D49" s="53">
        <f>'2019'!D46</f>
        <v>249</v>
      </c>
      <c r="E49" s="53">
        <f>'2019'!E46</f>
        <v>466</v>
      </c>
      <c r="F49" s="53">
        <f>'2019'!F46</f>
        <v>245</v>
      </c>
      <c r="H49" s="25">
        <f t="shared" si="0"/>
        <v>25.216450216450216</v>
      </c>
      <c r="I49" s="25">
        <f t="shared" si="1"/>
        <v>13.257575757575758</v>
      </c>
      <c r="K49" s="25">
        <f t="shared" si="2"/>
        <v>13.257575757575758</v>
      </c>
    </row>
    <row r="50" spans="1:11" x14ac:dyDescent="0.2">
      <c r="A50" s="54">
        <v>451</v>
      </c>
      <c r="B50" s="53" t="str">
        <f>'2019'!B47</f>
        <v xml:space="preserve">Ammerland              </v>
      </c>
      <c r="C50" s="53">
        <f>'2019'!C47</f>
        <v>3841</v>
      </c>
      <c r="D50" s="53">
        <f>'2019'!D47</f>
        <v>466</v>
      </c>
      <c r="E50" s="53">
        <f>'2019'!E47</f>
        <v>717</v>
      </c>
      <c r="F50" s="53">
        <f>'2019'!F47</f>
        <v>463</v>
      </c>
      <c r="H50" s="25">
        <f t="shared" si="0"/>
        <v>18.667013798489975</v>
      </c>
      <c r="I50" s="25">
        <f t="shared" si="1"/>
        <v>12.054152564436345</v>
      </c>
      <c r="K50" s="25">
        <f t="shared" si="2"/>
        <v>12.054152564436345</v>
      </c>
    </row>
    <row r="51" spans="1:11" x14ac:dyDescent="0.2">
      <c r="A51" s="54">
        <v>452</v>
      </c>
      <c r="B51" s="53" t="str">
        <f>'2019'!B48</f>
        <v xml:space="preserve">Aurich                 </v>
      </c>
      <c r="C51" s="53">
        <f>'2019'!C48</f>
        <v>5452</v>
      </c>
      <c r="D51" s="53">
        <f>'2019'!D48</f>
        <v>507</v>
      </c>
      <c r="E51" s="53">
        <f>'2019'!E48</f>
        <v>785</v>
      </c>
      <c r="F51" s="53">
        <f>'2019'!F48</f>
        <v>477</v>
      </c>
      <c r="H51" s="25">
        <f t="shared" si="0"/>
        <v>14.398385913426266</v>
      </c>
      <c r="I51" s="25">
        <f t="shared" si="1"/>
        <v>8.7490829053558326</v>
      </c>
      <c r="K51" s="25">
        <f t="shared" si="2"/>
        <v>8.7490829053558326</v>
      </c>
    </row>
    <row r="52" spans="1:11" x14ac:dyDescent="0.2">
      <c r="A52" s="54">
        <v>453</v>
      </c>
      <c r="B52" s="53" t="str">
        <f>'2019'!B49</f>
        <v xml:space="preserve">Cloppenburg            </v>
      </c>
      <c r="C52" s="53">
        <f>'2019'!C49</f>
        <v>5898</v>
      </c>
      <c r="D52" s="53">
        <f>'2019'!D49</f>
        <v>1277</v>
      </c>
      <c r="E52" s="53">
        <f>'2019'!E49</f>
        <v>1319</v>
      </c>
      <c r="F52" s="53">
        <f>'2019'!F49</f>
        <v>772</v>
      </c>
      <c r="H52" s="25">
        <f t="shared" si="0"/>
        <v>22.363513055272975</v>
      </c>
      <c r="I52" s="25">
        <f t="shared" si="1"/>
        <v>13.089182773821634</v>
      </c>
      <c r="K52" s="25">
        <f t="shared" si="2"/>
        <v>13.089182773821634</v>
      </c>
    </row>
    <row r="53" spans="1:11" x14ac:dyDescent="0.2">
      <c r="A53" s="54">
        <v>454</v>
      </c>
      <c r="B53" s="53" t="str">
        <f>'2019'!B50</f>
        <v xml:space="preserve">Emsland                </v>
      </c>
      <c r="C53" s="53">
        <f>'2019'!C50</f>
        <v>11791</v>
      </c>
      <c r="D53" s="53">
        <f>'2019'!D50</f>
        <v>1823</v>
      </c>
      <c r="E53" s="53">
        <f>'2019'!E50</f>
        <v>2559</v>
      </c>
      <c r="F53" s="53">
        <f>'2019'!F50</f>
        <v>1659</v>
      </c>
      <c r="H53" s="25">
        <f t="shared" si="0"/>
        <v>21.702993808837249</v>
      </c>
      <c r="I53" s="25">
        <f t="shared" si="1"/>
        <v>14.070053430582648</v>
      </c>
      <c r="K53" s="25">
        <f t="shared" si="2"/>
        <v>14.070053430582648</v>
      </c>
    </row>
    <row r="54" spans="1:11" x14ac:dyDescent="0.2">
      <c r="A54" s="54">
        <v>455</v>
      </c>
      <c r="B54" s="53" t="str">
        <f>'2019'!B51</f>
        <v xml:space="preserve">Friesland              </v>
      </c>
      <c r="C54" s="53">
        <f>'2019'!C51</f>
        <v>3014</v>
      </c>
      <c r="D54" s="53">
        <f>'2019'!D51</f>
        <v>147</v>
      </c>
      <c r="E54" s="53">
        <f>'2019'!E51</f>
        <v>307</v>
      </c>
      <c r="F54" s="53">
        <f>'2019'!F51</f>
        <v>138</v>
      </c>
      <c r="H54" s="25">
        <f t="shared" si="0"/>
        <v>10.185799601857996</v>
      </c>
      <c r="I54" s="25">
        <f t="shared" si="1"/>
        <v>4.5786330457863302</v>
      </c>
      <c r="K54" s="25">
        <f t="shared" si="2"/>
        <v>4.5786330457863302</v>
      </c>
    </row>
    <row r="55" spans="1:11" x14ac:dyDescent="0.2">
      <c r="A55" s="54">
        <v>456</v>
      </c>
      <c r="B55" s="53" t="str">
        <f>'2019'!B52</f>
        <v xml:space="preserve">Grafschaft Bentheim    </v>
      </c>
      <c r="C55" s="53">
        <f>'2019'!C52</f>
        <v>4566</v>
      </c>
      <c r="D55" s="53">
        <f>'2019'!D52</f>
        <v>918</v>
      </c>
      <c r="E55" s="53">
        <f>'2019'!E52</f>
        <v>1298</v>
      </c>
      <c r="F55" s="53">
        <f>'2019'!F52</f>
        <v>848</v>
      </c>
      <c r="H55" s="25">
        <f t="shared" si="0"/>
        <v>28.427507665352607</v>
      </c>
      <c r="I55" s="25">
        <f t="shared" si="1"/>
        <v>18.57205431449847</v>
      </c>
      <c r="K55" s="25">
        <f t="shared" si="2"/>
        <v>18.57205431449847</v>
      </c>
    </row>
    <row r="56" spans="1:11" x14ac:dyDescent="0.2">
      <c r="A56" s="54">
        <v>457</v>
      </c>
      <c r="B56" s="53" t="str">
        <f>'2019'!B53</f>
        <v xml:space="preserve">Leer                   </v>
      </c>
      <c r="C56" s="53">
        <f>'2019'!C53</f>
        <v>5217</v>
      </c>
      <c r="D56" s="53">
        <f>'2019'!D53</f>
        <v>549</v>
      </c>
      <c r="E56" s="53">
        <f>'2019'!E53</f>
        <v>879</v>
      </c>
      <c r="F56" s="53">
        <f>'2019'!F53</f>
        <v>531</v>
      </c>
      <c r="H56" s="25">
        <f t="shared" si="0"/>
        <v>16.848763657274297</v>
      </c>
      <c r="I56" s="25">
        <f t="shared" si="1"/>
        <v>10.178263369752731</v>
      </c>
      <c r="K56" s="25">
        <f t="shared" si="2"/>
        <v>10.178263369752731</v>
      </c>
    </row>
    <row r="57" spans="1:11" x14ac:dyDescent="0.2">
      <c r="A57" s="54">
        <v>458</v>
      </c>
      <c r="B57" s="53" t="str">
        <f>'2019'!B54</f>
        <v xml:space="preserve">Oldenburg              </v>
      </c>
      <c r="C57" s="53">
        <f>'2019'!C54</f>
        <v>4110</v>
      </c>
      <c r="D57" s="53">
        <f>'2019'!D54</f>
        <v>552</v>
      </c>
      <c r="E57" s="53">
        <f>'2019'!E54</f>
        <v>607</v>
      </c>
      <c r="F57" s="53">
        <f>'2019'!F54</f>
        <v>452</v>
      </c>
      <c r="H57" s="25">
        <f t="shared" si="0"/>
        <v>14.768856447688563</v>
      </c>
      <c r="I57" s="25">
        <f t="shared" si="1"/>
        <v>10.997566909975669</v>
      </c>
      <c r="K57" s="25">
        <f t="shared" si="2"/>
        <v>10.997566909975669</v>
      </c>
    </row>
    <row r="58" spans="1:11" x14ac:dyDescent="0.2">
      <c r="A58" s="54">
        <v>459</v>
      </c>
      <c r="B58" s="53" t="str">
        <f>'2019'!B55</f>
        <v xml:space="preserve">Osnabrück              </v>
      </c>
      <c r="C58" s="53">
        <f>'2019'!C55</f>
        <v>11590</v>
      </c>
      <c r="D58" s="53">
        <f>'2019'!D55</f>
        <v>1668</v>
      </c>
      <c r="E58" s="53">
        <f>'2019'!E55</f>
        <v>2396</v>
      </c>
      <c r="F58" s="53">
        <f>'2019'!F55</f>
        <v>1421</v>
      </c>
      <c r="H58" s="25">
        <f t="shared" si="0"/>
        <v>20.672993960310613</v>
      </c>
      <c r="I58" s="25">
        <f t="shared" si="1"/>
        <v>12.260569456427955</v>
      </c>
      <c r="K58" s="25">
        <f t="shared" si="2"/>
        <v>12.260569456427955</v>
      </c>
    </row>
    <row r="59" spans="1:11" x14ac:dyDescent="0.2">
      <c r="A59" s="54">
        <v>460</v>
      </c>
      <c r="B59" s="53" t="str">
        <f>'2019'!B56</f>
        <v xml:space="preserve">Vechta                 </v>
      </c>
      <c r="C59" s="53">
        <f>'2019'!C56</f>
        <v>5423</v>
      </c>
      <c r="D59" s="53">
        <f>'2019'!D56</f>
        <v>1279</v>
      </c>
      <c r="E59" s="53">
        <f>'2019'!E56</f>
        <v>1250</v>
      </c>
      <c r="F59" s="53">
        <f>'2019'!F56</f>
        <v>812</v>
      </c>
      <c r="H59" s="25">
        <f t="shared" si="0"/>
        <v>23.049972340033193</v>
      </c>
      <c r="I59" s="25">
        <f t="shared" si="1"/>
        <v>14.973262032085561</v>
      </c>
      <c r="K59" s="25">
        <f t="shared" si="2"/>
        <v>14.973262032085561</v>
      </c>
    </row>
    <row r="60" spans="1:11" x14ac:dyDescent="0.2">
      <c r="A60" s="54">
        <v>461</v>
      </c>
      <c r="B60" s="53" t="str">
        <f>'2019'!B57</f>
        <v xml:space="preserve">Wesermarsch            </v>
      </c>
      <c r="C60" s="53">
        <f>'2019'!C57</f>
        <v>2651</v>
      </c>
      <c r="D60" s="53">
        <f>'2019'!D57</f>
        <v>428</v>
      </c>
      <c r="E60" s="53">
        <f>'2019'!E57</f>
        <v>607</v>
      </c>
      <c r="F60" s="53">
        <f>'2019'!F57</f>
        <v>408</v>
      </c>
      <c r="H60" s="25">
        <f t="shared" si="0"/>
        <v>22.897019992455679</v>
      </c>
      <c r="I60" s="25">
        <f t="shared" si="1"/>
        <v>15.390418709920784</v>
      </c>
      <c r="K60" s="25">
        <f t="shared" si="2"/>
        <v>15.390418709920784</v>
      </c>
    </row>
    <row r="61" spans="1:11" x14ac:dyDescent="0.2">
      <c r="A61" s="54">
        <v>462</v>
      </c>
      <c r="B61" s="53" t="str">
        <f>'2019'!B58</f>
        <v xml:space="preserve">Wittmund               </v>
      </c>
      <c r="C61" s="53">
        <f>'2019'!C58</f>
        <v>1550</v>
      </c>
      <c r="D61" s="53">
        <f>'2019'!D58</f>
        <v>75</v>
      </c>
      <c r="E61" s="53">
        <f>'2019'!E58</f>
        <v>145</v>
      </c>
      <c r="F61" s="53">
        <f>'2019'!F58</f>
        <v>73</v>
      </c>
      <c r="H61" s="25">
        <f t="shared" si="0"/>
        <v>9.3548387096774199</v>
      </c>
      <c r="I61" s="25">
        <f t="shared" si="1"/>
        <v>4.709677419354839</v>
      </c>
      <c r="K61" s="25">
        <f t="shared" si="2"/>
        <v>4.709677419354839</v>
      </c>
    </row>
    <row r="62" spans="1:11" x14ac:dyDescent="0.2">
      <c r="A62" s="54">
        <v>4</v>
      </c>
      <c r="B62" s="53" t="str">
        <f>'2019'!B59</f>
        <v xml:space="preserve">Weser-Ems              </v>
      </c>
      <c r="C62" s="53">
        <f>'2019'!C59</f>
        <v>80972</v>
      </c>
      <c r="D62" s="53">
        <f>'2019'!D59</f>
        <v>13557</v>
      </c>
      <c r="E62" s="53">
        <f>'2019'!E59</f>
        <v>17978</v>
      </c>
      <c r="F62" s="53">
        <f>'2019'!F59</f>
        <v>11660</v>
      </c>
      <c r="H62" s="25">
        <f t="shared" si="0"/>
        <v>22.202736748505654</v>
      </c>
      <c r="I62" s="25">
        <f t="shared" si="1"/>
        <v>14.400039519834015</v>
      </c>
      <c r="K62" s="25">
        <f t="shared" si="2"/>
        <v>14.400039519834015</v>
      </c>
    </row>
    <row r="63" spans="1:11" x14ac:dyDescent="0.2">
      <c r="A63" s="54">
        <v>0</v>
      </c>
      <c r="B63" s="53" t="s">
        <v>58</v>
      </c>
      <c r="C63" s="53">
        <f>'2019'!C60</f>
        <v>253905</v>
      </c>
      <c r="D63" s="53">
        <f>'2019'!D60</f>
        <v>44789</v>
      </c>
      <c r="E63" s="53">
        <f>'2019'!E60</f>
        <v>64676</v>
      </c>
      <c r="F63" s="53">
        <f>'2019'!F60</f>
        <v>41115</v>
      </c>
      <c r="H63" s="25">
        <f t="shared" si="0"/>
        <v>25.472519249325536</v>
      </c>
      <c r="I63" s="25">
        <f t="shared" si="1"/>
        <v>16.193064335085957</v>
      </c>
      <c r="K63" s="25">
        <f t="shared" si="2"/>
        <v>16.193064335085957</v>
      </c>
    </row>
  </sheetData>
  <mergeCells count="9">
    <mergeCell ref="H4:I4"/>
    <mergeCell ref="C6:F6"/>
    <mergeCell ref="H6:I6"/>
    <mergeCell ref="A3:A6"/>
    <mergeCell ref="B3:B6"/>
    <mergeCell ref="C3:F3"/>
    <mergeCell ref="C4:C5"/>
    <mergeCell ref="D4:D5"/>
    <mergeCell ref="E4:F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6B0-2F74-4CBD-B13C-B62D1EA71C05}">
  <dimension ref="A1:AZ57"/>
  <sheetViews>
    <sheetView topLeftCell="A12" workbookViewId="0">
      <selection activeCell="A6" sqref="A6"/>
    </sheetView>
    <sheetView topLeftCell="A2" zoomScale="130" zoomScaleNormal="130" workbookViewId="1">
      <selection activeCell="A7" sqref="A7"/>
    </sheetView>
  </sheetViews>
  <sheetFormatPr baseColWidth="10" defaultRowHeight="12.75" x14ac:dyDescent="0.2"/>
  <cols>
    <col min="1" max="1" width="11.42578125" style="97"/>
    <col min="2" max="2" width="39.85546875" customWidth="1"/>
    <col min="8" max="8" width="16.7109375" customWidth="1"/>
    <col min="9" max="9" width="43.140625" customWidth="1"/>
  </cols>
  <sheetData>
    <row r="1" spans="1:52" x14ac:dyDescent="0.2">
      <c r="A1" s="97" t="str">
        <f>'2020'!A1</f>
        <v>B2 Betreute Kinder bis unter 6 Jahren in Tageseinrichtungen am 01.03.2020 nach Migrationshintergrund</v>
      </c>
    </row>
    <row r="2" spans="1:52" s="6" customFormat="1" ht="11.25" customHeight="1" x14ac:dyDescent="0.15">
      <c r="A2" s="98" t="s">
        <v>61</v>
      </c>
      <c r="B2" s="79" t="s">
        <v>0</v>
      </c>
      <c r="C2" s="75" t="s">
        <v>160</v>
      </c>
      <c r="D2" s="75"/>
      <c r="E2" s="75"/>
      <c r="F2" s="75"/>
    </row>
    <row r="3" spans="1:52" s="6" customFormat="1" ht="11.25" customHeight="1" x14ac:dyDescent="0.15">
      <c r="A3" s="99"/>
      <c r="B3" s="80"/>
      <c r="C3" s="75" t="s">
        <v>161</v>
      </c>
      <c r="D3" s="75" t="s">
        <v>1</v>
      </c>
      <c r="E3" s="75" t="s">
        <v>162</v>
      </c>
      <c r="F3" s="75"/>
      <c r="H3" s="73" t="s">
        <v>188</v>
      </c>
      <c r="I3" s="74"/>
    </row>
    <row r="4" spans="1:52" s="8" customFormat="1" ht="56.25" x14ac:dyDescent="0.2">
      <c r="A4" s="99"/>
      <c r="B4" s="81"/>
      <c r="C4" s="75"/>
      <c r="D4" s="75"/>
      <c r="E4" s="22" t="s">
        <v>170</v>
      </c>
      <c r="F4" s="22" t="s">
        <v>1</v>
      </c>
      <c r="H4" s="22" t="s">
        <v>170</v>
      </c>
      <c r="I4" s="22" t="s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s="8" customFormat="1" ht="11.25" x14ac:dyDescent="0.2">
      <c r="A5" s="100"/>
      <c r="B5" s="82"/>
      <c r="C5" s="75" t="s">
        <v>59</v>
      </c>
      <c r="D5" s="75"/>
      <c r="E5" s="75"/>
      <c r="F5" s="75"/>
      <c r="H5" s="73" t="s">
        <v>181</v>
      </c>
      <c r="I5" s="7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">
      <c r="A6" s="97">
        <f>'2020'!A8</f>
        <v>101</v>
      </c>
      <c r="B6" t="str">
        <f>'2020'!B8</f>
        <v xml:space="preserve">Braunschweig,Stadt     </v>
      </c>
      <c r="C6">
        <f>'2020'!C8</f>
        <v>7653</v>
      </c>
      <c r="D6">
        <f>'2020'!D8</f>
        <v>1721</v>
      </c>
      <c r="E6">
        <f>'2020'!E8</f>
        <v>2761</v>
      </c>
      <c r="F6">
        <f>'2020'!F8</f>
        <v>1688</v>
      </c>
      <c r="H6">
        <f>E6/C6*100</f>
        <v>36.077355285508951</v>
      </c>
      <c r="I6">
        <f>F6/C6*100</f>
        <v>22.056709787011631</v>
      </c>
    </row>
    <row r="7" spans="1:52" x14ac:dyDescent="0.2">
      <c r="A7" s="97">
        <f>'2020'!A9</f>
        <v>102</v>
      </c>
      <c r="B7" t="str">
        <f>'2020'!B9</f>
        <v xml:space="preserve">Salzgitter,Stadt       </v>
      </c>
      <c r="C7">
        <f>'2020'!C9</f>
        <v>3159</v>
      </c>
      <c r="D7">
        <f>'2020'!D9</f>
        <v>1129</v>
      </c>
      <c r="E7">
        <f>'2020'!E9</f>
        <v>1425</v>
      </c>
      <c r="F7">
        <f>'2020'!F9</f>
        <v>1090</v>
      </c>
      <c r="H7">
        <f t="shared" ref="H7:H57" si="0">E7/C7*100</f>
        <v>45.109211775878443</v>
      </c>
      <c r="I7">
        <f t="shared" ref="I7:I57" si="1">F7/C7*100</f>
        <v>34.504590060145617</v>
      </c>
    </row>
    <row r="8" spans="1:52" x14ac:dyDescent="0.2">
      <c r="A8" s="97">
        <f>'2020'!A10</f>
        <v>103</v>
      </c>
      <c r="B8" t="str">
        <f>'2020'!B10</f>
        <v xml:space="preserve">Wolfsburg,Stadt        </v>
      </c>
      <c r="C8">
        <f>'2020'!C10</f>
        <v>4991</v>
      </c>
      <c r="D8">
        <f>'2020'!D10</f>
        <v>1472</v>
      </c>
      <c r="E8">
        <f>'2020'!E10</f>
        <v>1486</v>
      </c>
      <c r="F8">
        <f>'2020'!F10</f>
        <v>863</v>
      </c>
      <c r="H8">
        <f t="shared" si="0"/>
        <v>29.773592466439592</v>
      </c>
      <c r="I8">
        <f t="shared" si="1"/>
        <v>17.291124023241835</v>
      </c>
    </row>
    <row r="9" spans="1:52" x14ac:dyDescent="0.2">
      <c r="A9" s="97">
        <f>'2020'!A11</f>
        <v>151</v>
      </c>
      <c r="B9" t="str">
        <f>'2020'!B11</f>
        <v xml:space="preserve">Gifhorn                </v>
      </c>
      <c r="C9">
        <f>'2020'!C11</f>
        <v>6368</v>
      </c>
      <c r="D9">
        <f>'2020'!D11</f>
        <v>788</v>
      </c>
      <c r="E9">
        <f>'2020'!E11</f>
        <v>1205</v>
      </c>
      <c r="F9">
        <f>'2020'!F11</f>
        <v>510</v>
      </c>
      <c r="H9">
        <f t="shared" si="0"/>
        <v>18.922738693467338</v>
      </c>
      <c r="I9">
        <f t="shared" si="1"/>
        <v>8.008793969849247</v>
      </c>
    </row>
    <row r="10" spans="1:52" x14ac:dyDescent="0.2">
      <c r="A10" s="97">
        <f>'2020'!A12</f>
        <v>153</v>
      </c>
      <c r="B10" t="str">
        <f>'2020'!B12</f>
        <v xml:space="preserve">Goslar                 </v>
      </c>
      <c r="C10">
        <f>'2020'!C12</f>
        <v>3531</v>
      </c>
      <c r="D10">
        <f>'2020'!D12</f>
        <v>546</v>
      </c>
      <c r="E10">
        <f>'2020'!E12</f>
        <v>758</v>
      </c>
      <c r="F10">
        <f>'2020'!F12</f>
        <v>537</v>
      </c>
      <c r="H10">
        <f t="shared" si="0"/>
        <v>21.467006513735488</v>
      </c>
      <c r="I10">
        <f t="shared" si="1"/>
        <v>15.208156329651656</v>
      </c>
    </row>
    <row r="11" spans="1:52" x14ac:dyDescent="0.2">
      <c r="A11" s="97">
        <f>'2020'!A13</f>
        <v>154</v>
      </c>
      <c r="B11" t="str">
        <f>'2020'!B13</f>
        <v xml:space="preserve">Helmstedt              </v>
      </c>
      <c r="C11">
        <f>'2020'!C13</f>
        <v>2758</v>
      </c>
      <c r="D11">
        <f>'2020'!D13</f>
        <v>212</v>
      </c>
      <c r="E11">
        <f>'2020'!E13</f>
        <v>361</v>
      </c>
      <c r="F11">
        <f>'2020'!F13</f>
        <v>205</v>
      </c>
      <c r="H11">
        <f t="shared" si="0"/>
        <v>13.089195068890499</v>
      </c>
      <c r="I11">
        <f t="shared" si="1"/>
        <v>7.432922407541696</v>
      </c>
    </row>
    <row r="12" spans="1:52" x14ac:dyDescent="0.2">
      <c r="A12" s="97">
        <f>'2020'!A14</f>
        <v>155</v>
      </c>
      <c r="B12" t="str">
        <f>'2020'!B14</f>
        <v xml:space="preserve">Northeim               </v>
      </c>
      <c r="C12">
        <f>'2020'!C14</f>
        <v>3854</v>
      </c>
      <c r="D12">
        <f>'2020'!D14</f>
        <v>544</v>
      </c>
      <c r="E12">
        <f>'2020'!E14</f>
        <v>833</v>
      </c>
      <c r="F12">
        <f>'2020'!F14</f>
        <v>517</v>
      </c>
      <c r="H12">
        <f t="shared" si="0"/>
        <v>21.613907628437985</v>
      </c>
      <c r="I12">
        <f t="shared" si="1"/>
        <v>13.414634146341465</v>
      </c>
    </row>
    <row r="13" spans="1:52" x14ac:dyDescent="0.2">
      <c r="A13" s="97">
        <f>'2020'!A15</f>
        <v>157</v>
      </c>
      <c r="B13" t="str">
        <f>'2020'!B15</f>
        <v xml:space="preserve">Peine                  </v>
      </c>
      <c r="C13">
        <f>'2020'!C15</f>
        <v>4657</v>
      </c>
      <c r="D13">
        <f>'2020'!D15</f>
        <v>529</v>
      </c>
      <c r="E13">
        <f>'2020'!E15</f>
        <v>1176</v>
      </c>
      <c r="F13">
        <f>'2020'!F15</f>
        <v>499</v>
      </c>
      <c r="H13">
        <f t="shared" si="0"/>
        <v>25.252308353016961</v>
      </c>
      <c r="I13">
        <f t="shared" si="1"/>
        <v>10.715052608975736</v>
      </c>
    </row>
    <row r="14" spans="1:52" x14ac:dyDescent="0.2">
      <c r="A14" s="97">
        <f>'2020'!A16</f>
        <v>158</v>
      </c>
      <c r="B14" t="str">
        <f>'2020'!B16</f>
        <v xml:space="preserve">Wolfenbüttel           </v>
      </c>
      <c r="C14">
        <f>'2020'!C16</f>
        <v>3922</v>
      </c>
      <c r="D14">
        <f>'2020'!D16</f>
        <v>386</v>
      </c>
      <c r="E14">
        <f>'2020'!E16</f>
        <v>658</v>
      </c>
      <c r="F14">
        <f>'2020'!F16</f>
        <v>378</v>
      </c>
      <c r="H14">
        <f t="shared" si="0"/>
        <v>16.77715451300357</v>
      </c>
      <c r="I14">
        <f t="shared" si="1"/>
        <v>9.6379398266190712</v>
      </c>
    </row>
    <row r="15" spans="1:52" x14ac:dyDescent="0.2">
      <c r="A15" s="97">
        <f>'2020'!A18</f>
        <v>159</v>
      </c>
      <c r="B15" t="str">
        <f>'2020'!B18</f>
        <v xml:space="preserve">Göttingen              </v>
      </c>
      <c r="C15">
        <f>'2020'!C18</f>
        <v>9806</v>
      </c>
      <c r="D15">
        <f>'2020'!D18</f>
        <v>1852</v>
      </c>
      <c r="E15">
        <f>'2020'!E18</f>
        <v>2646</v>
      </c>
      <c r="F15">
        <f>'2020'!F18</f>
        <v>1810</v>
      </c>
      <c r="H15">
        <f t="shared" si="0"/>
        <v>26.983479502345503</v>
      </c>
      <c r="I15">
        <f t="shared" si="1"/>
        <v>18.458086885580258</v>
      </c>
    </row>
    <row r="16" spans="1:52" x14ac:dyDescent="0.2">
      <c r="A16" s="97">
        <f>'2020'!A19</f>
        <v>1</v>
      </c>
      <c r="B16" t="str">
        <f>'2020'!B19</f>
        <v xml:space="preserve">Braunschweig           </v>
      </c>
      <c r="C16">
        <f>'2020'!C19</f>
        <v>50699</v>
      </c>
      <c r="D16">
        <f>'2020'!D19</f>
        <v>9179</v>
      </c>
      <c r="E16">
        <f>'2020'!E19</f>
        <v>13309</v>
      </c>
      <c r="F16">
        <f>'2020'!F19</f>
        <v>8097</v>
      </c>
      <c r="H16">
        <f t="shared" si="0"/>
        <v>26.251010868064462</v>
      </c>
      <c r="I16">
        <f t="shared" si="1"/>
        <v>15.970729205704254</v>
      </c>
    </row>
    <row r="17" spans="1:9" x14ac:dyDescent="0.2">
      <c r="A17" s="97">
        <f>'2020'!A21</f>
        <v>241</v>
      </c>
      <c r="B17" t="str">
        <f>'2020'!B21</f>
        <v xml:space="preserve">Region Hannover        </v>
      </c>
      <c r="C17">
        <f>'2020'!C21</f>
        <v>39354</v>
      </c>
      <c r="D17">
        <f>'2020'!D21</f>
        <v>10362</v>
      </c>
      <c r="E17">
        <f>'2020'!E21</f>
        <v>15075</v>
      </c>
      <c r="F17">
        <f>'2020'!F21</f>
        <v>9924</v>
      </c>
      <c r="H17">
        <f t="shared" si="0"/>
        <v>38.306144229303243</v>
      </c>
      <c r="I17">
        <f t="shared" si="1"/>
        <v>25.217258728464703</v>
      </c>
    </row>
    <row r="18" spans="1:9" x14ac:dyDescent="0.2">
      <c r="A18" s="97">
        <f>'2020'!A20</f>
        <v>241001</v>
      </c>
      <c r="B18" t="str">
        <f>'2020'!B20</f>
        <v xml:space="preserve">Hannover,Landeshauptst </v>
      </c>
      <c r="C18">
        <f>'2020'!C20</f>
        <v>18286</v>
      </c>
      <c r="D18">
        <f>'2020'!D20</f>
        <v>6051</v>
      </c>
      <c r="E18">
        <f>'2020'!E20</f>
        <v>8667</v>
      </c>
      <c r="F18">
        <f>'2020'!F20</f>
        <v>5928</v>
      </c>
      <c r="H18">
        <f t="shared" si="0"/>
        <v>47.396915673192609</v>
      </c>
      <c r="I18">
        <f t="shared" si="1"/>
        <v>32.41824346494586</v>
      </c>
    </row>
    <row r="19" spans="1:9" x14ac:dyDescent="0.2">
      <c r="A19" s="97">
        <v>241999</v>
      </c>
      <c r="C19">
        <f>C17-C18</f>
        <v>21068</v>
      </c>
      <c r="D19">
        <f t="shared" ref="D19:F19" si="2">D17-D18</f>
        <v>4311</v>
      </c>
      <c r="E19">
        <f t="shared" si="2"/>
        <v>6408</v>
      </c>
      <c r="F19">
        <f t="shared" si="2"/>
        <v>3996</v>
      </c>
      <c r="H19">
        <f t="shared" si="0"/>
        <v>30.415796468577938</v>
      </c>
      <c r="I19">
        <f t="shared" si="1"/>
        <v>18.967153977596354</v>
      </c>
    </row>
    <row r="20" spans="1:9" x14ac:dyDescent="0.2">
      <c r="A20" s="97">
        <f>'2020'!A22</f>
        <v>251</v>
      </c>
      <c r="B20" t="str">
        <f>'2020'!B22</f>
        <v xml:space="preserve">Diepholz               </v>
      </c>
      <c r="C20">
        <f>'2020'!C22</f>
        <v>6959</v>
      </c>
      <c r="D20">
        <f>'2020'!D22</f>
        <v>1360</v>
      </c>
      <c r="E20">
        <f>'2020'!E22</f>
        <v>1498</v>
      </c>
      <c r="F20">
        <f>'2020'!F22</f>
        <v>1099</v>
      </c>
      <c r="H20">
        <f t="shared" si="0"/>
        <v>21.526081333524932</v>
      </c>
      <c r="I20">
        <f t="shared" si="1"/>
        <v>15.792498922258947</v>
      </c>
    </row>
    <row r="21" spans="1:9" x14ac:dyDescent="0.2">
      <c r="A21" s="97">
        <f>'2020'!A23</f>
        <v>252</v>
      </c>
      <c r="B21" t="str">
        <f>'2020'!B23</f>
        <v xml:space="preserve">Hameln-Pyrmont         </v>
      </c>
      <c r="C21">
        <f>'2020'!C23</f>
        <v>4432</v>
      </c>
      <c r="D21">
        <f>'2020'!D23</f>
        <v>981</v>
      </c>
      <c r="E21">
        <f>'2020'!E23</f>
        <v>1478</v>
      </c>
      <c r="F21">
        <f>'2020'!F23</f>
        <v>946</v>
      </c>
      <c r="H21">
        <f t="shared" si="0"/>
        <v>33.348375451263543</v>
      </c>
      <c r="I21">
        <f t="shared" si="1"/>
        <v>21.34476534296029</v>
      </c>
    </row>
    <row r="22" spans="1:9" x14ac:dyDescent="0.2">
      <c r="A22" s="97">
        <f>'2020'!A25</f>
        <v>254</v>
      </c>
      <c r="B22" t="str">
        <f>'2020'!B25</f>
        <v xml:space="preserve">Hildesheim             </v>
      </c>
      <c r="C22">
        <f>'2020'!C25</f>
        <v>8421</v>
      </c>
      <c r="D22">
        <f>'2020'!D25</f>
        <v>1608</v>
      </c>
      <c r="E22">
        <f>'2020'!E25</f>
        <v>2444</v>
      </c>
      <c r="F22">
        <f>'2020'!F25</f>
        <v>1564</v>
      </c>
      <c r="H22">
        <f t="shared" si="0"/>
        <v>29.022681391758699</v>
      </c>
      <c r="I22">
        <f t="shared" si="1"/>
        <v>18.572616078850494</v>
      </c>
    </row>
    <row r="23" spans="1:9" x14ac:dyDescent="0.2">
      <c r="A23" s="97">
        <f>'2020'!A26</f>
        <v>255</v>
      </c>
      <c r="B23" t="str">
        <f>'2020'!B26</f>
        <v xml:space="preserve">Holzminden             </v>
      </c>
      <c r="C23">
        <f>'2020'!C26</f>
        <v>2030</v>
      </c>
      <c r="D23">
        <f>'2020'!D26</f>
        <v>305</v>
      </c>
      <c r="E23">
        <f>'2020'!E26</f>
        <v>485</v>
      </c>
      <c r="F23">
        <f>'2020'!F26</f>
        <v>297</v>
      </c>
      <c r="H23">
        <f t="shared" si="0"/>
        <v>23.891625615763548</v>
      </c>
      <c r="I23">
        <f t="shared" si="1"/>
        <v>14.630541871921181</v>
      </c>
    </row>
    <row r="24" spans="1:9" x14ac:dyDescent="0.2">
      <c r="A24" s="97">
        <f>'2020'!A27</f>
        <v>256</v>
      </c>
      <c r="B24" t="str">
        <f>'2020'!B27</f>
        <v xml:space="preserve">Nienburg (Weser)       </v>
      </c>
      <c r="C24">
        <f>'2020'!C27</f>
        <v>3915</v>
      </c>
      <c r="D24">
        <f>'2020'!D27</f>
        <v>519</v>
      </c>
      <c r="E24">
        <f>'2020'!E27</f>
        <v>845</v>
      </c>
      <c r="F24">
        <f>'2020'!F27</f>
        <v>511</v>
      </c>
      <c r="H24">
        <f t="shared" si="0"/>
        <v>21.583652618135378</v>
      </c>
      <c r="I24">
        <f t="shared" si="1"/>
        <v>13.052362707535121</v>
      </c>
    </row>
    <row r="25" spans="1:9" x14ac:dyDescent="0.2">
      <c r="A25" s="97">
        <f>'2020'!A28</f>
        <v>257</v>
      </c>
      <c r="B25" t="str">
        <f>'2020'!B28</f>
        <v xml:space="preserve">Schaumburg             </v>
      </c>
      <c r="C25">
        <f>'2020'!C28</f>
        <v>4708</v>
      </c>
      <c r="D25">
        <f>'2020'!D28</f>
        <v>908</v>
      </c>
      <c r="E25">
        <f>'2020'!E28</f>
        <v>1269</v>
      </c>
      <c r="F25">
        <f>'2020'!F28</f>
        <v>875</v>
      </c>
      <c r="H25">
        <f t="shared" si="0"/>
        <v>26.954120645709427</v>
      </c>
      <c r="I25">
        <f t="shared" si="1"/>
        <v>18.585386576040783</v>
      </c>
    </row>
    <row r="26" spans="1:9" x14ac:dyDescent="0.2">
      <c r="A26" s="97">
        <f>'2020'!A29</f>
        <v>2</v>
      </c>
      <c r="B26" t="str">
        <f>'2020'!B29</f>
        <v xml:space="preserve">Hannover               </v>
      </c>
      <c r="C26">
        <f>'2020'!C29</f>
        <v>69819</v>
      </c>
      <c r="D26">
        <f>'2020'!D29</f>
        <v>16043</v>
      </c>
      <c r="E26">
        <f>'2020'!E29</f>
        <v>23094</v>
      </c>
      <c r="F26">
        <f>'2020'!F29</f>
        <v>15216</v>
      </c>
      <c r="H26">
        <f t="shared" si="0"/>
        <v>33.07695612942036</v>
      </c>
      <c r="I26">
        <f t="shared" si="1"/>
        <v>21.793494607485066</v>
      </c>
    </row>
    <row r="27" spans="1:9" x14ac:dyDescent="0.2">
      <c r="A27" s="97">
        <f>'2020'!A30</f>
        <v>351</v>
      </c>
      <c r="B27" t="str">
        <f>'2020'!B30</f>
        <v xml:space="preserve">Celle                  </v>
      </c>
      <c r="C27">
        <f>'2020'!C30</f>
        <v>5896</v>
      </c>
      <c r="D27">
        <f>'2020'!D30</f>
        <v>988</v>
      </c>
      <c r="E27">
        <f>'2020'!E30</f>
        <v>1257</v>
      </c>
      <c r="F27">
        <f>'2020'!F30</f>
        <v>942</v>
      </c>
      <c r="H27">
        <f t="shared" si="0"/>
        <v>21.319538670284938</v>
      </c>
      <c r="I27">
        <f t="shared" si="1"/>
        <v>15.976933514246946</v>
      </c>
    </row>
    <row r="28" spans="1:9" x14ac:dyDescent="0.2">
      <c r="A28" s="97">
        <f>'2020'!A31</f>
        <v>352</v>
      </c>
      <c r="B28" t="str">
        <f>'2020'!B31</f>
        <v xml:space="preserve">Cuxhaven               </v>
      </c>
      <c r="C28">
        <f>'2020'!C31</f>
        <v>6269</v>
      </c>
      <c r="D28">
        <f>'2020'!D31</f>
        <v>793</v>
      </c>
      <c r="E28">
        <f>'2020'!E31</f>
        <v>1028</v>
      </c>
      <c r="F28">
        <f>'2020'!F31</f>
        <v>629</v>
      </c>
      <c r="H28">
        <f t="shared" si="0"/>
        <v>16.398149625139578</v>
      </c>
      <c r="I28">
        <f t="shared" si="1"/>
        <v>10.033498165576647</v>
      </c>
    </row>
    <row r="29" spans="1:9" x14ac:dyDescent="0.2">
      <c r="A29" s="97">
        <f>'2020'!A32</f>
        <v>353</v>
      </c>
      <c r="B29" t="str">
        <f>'2020'!B32</f>
        <v xml:space="preserve">Harburg                </v>
      </c>
      <c r="C29">
        <f>'2020'!C32</f>
        <v>9125</v>
      </c>
      <c r="D29">
        <f>'2020'!D32</f>
        <v>1186</v>
      </c>
      <c r="E29">
        <f>'2020'!E32</f>
        <v>2055</v>
      </c>
      <c r="F29">
        <f>'2020'!F32</f>
        <v>1144</v>
      </c>
      <c r="H29">
        <f t="shared" si="0"/>
        <v>22.520547945205479</v>
      </c>
      <c r="I29">
        <f t="shared" si="1"/>
        <v>12.536986301369863</v>
      </c>
    </row>
    <row r="30" spans="1:9" x14ac:dyDescent="0.2">
      <c r="A30" s="97">
        <f>'2020'!A33</f>
        <v>354</v>
      </c>
      <c r="B30" t="str">
        <f>'2020'!B33</f>
        <v xml:space="preserve">Lüchow-Dannenberg      </v>
      </c>
      <c r="C30">
        <f>'2020'!C33</f>
        <v>1350</v>
      </c>
      <c r="D30">
        <f>'2020'!D33</f>
        <v>134</v>
      </c>
      <c r="E30">
        <f>'2020'!E33</f>
        <v>162</v>
      </c>
      <c r="F30">
        <f>'2020'!F33</f>
        <v>123</v>
      </c>
      <c r="H30">
        <f t="shared" si="0"/>
        <v>12</v>
      </c>
      <c r="I30">
        <f t="shared" si="1"/>
        <v>9.1111111111111107</v>
      </c>
    </row>
    <row r="31" spans="1:9" x14ac:dyDescent="0.2">
      <c r="A31" s="97">
        <f>'2020'!A34</f>
        <v>355</v>
      </c>
      <c r="B31" t="str">
        <f>'2020'!B34</f>
        <v xml:space="preserve">Lüneburg               </v>
      </c>
      <c r="C31">
        <f>'2020'!C34</f>
        <v>6242</v>
      </c>
      <c r="D31">
        <f>'2020'!D34</f>
        <v>761</v>
      </c>
      <c r="E31">
        <f>'2020'!E34</f>
        <v>1197</v>
      </c>
      <c r="F31">
        <f>'2020'!F34</f>
        <v>734</v>
      </c>
      <c r="H31">
        <f t="shared" si="0"/>
        <v>19.176545978852932</v>
      </c>
      <c r="I31">
        <f t="shared" si="1"/>
        <v>11.759051586030118</v>
      </c>
    </row>
    <row r="32" spans="1:9" x14ac:dyDescent="0.2">
      <c r="A32" s="97">
        <f>'2020'!A35</f>
        <v>356</v>
      </c>
      <c r="B32" t="str">
        <f>'2020'!B35</f>
        <v xml:space="preserve">Osterholz              </v>
      </c>
      <c r="C32">
        <f>'2020'!C35</f>
        <v>4055</v>
      </c>
      <c r="D32">
        <f>'2020'!D35</f>
        <v>491</v>
      </c>
      <c r="E32">
        <f>'2020'!E35</f>
        <v>763</v>
      </c>
      <c r="F32">
        <f>'2020'!F35</f>
        <v>422</v>
      </c>
      <c r="H32">
        <f t="shared" si="0"/>
        <v>18.81627620221948</v>
      </c>
      <c r="I32">
        <f t="shared" si="1"/>
        <v>10.406905055487053</v>
      </c>
    </row>
    <row r="33" spans="1:9" x14ac:dyDescent="0.2">
      <c r="A33" s="97">
        <f>'2020'!A36</f>
        <v>357</v>
      </c>
      <c r="B33" t="str">
        <f>'2020'!B36</f>
        <v xml:space="preserve">Rotenburg (Wümme)      </v>
      </c>
      <c r="C33">
        <f>'2020'!C36</f>
        <v>5193</v>
      </c>
      <c r="D33">
        <f>'2020'!D36</f>
        <v>532</v>
      </c>
      <c r="E33">
        <f>'2020'!E36</f>
        <v>919</v>
      </c>
      <c r="F33">
        <f>'2020'!F36</f>
        <v>497</v>
      </c>
      <c r="H33">
        <f t="shared" si="0"/>
        <v>17.696899672636242</v>
      </c>
      <c r="I33">
        <f t="shared" si="1"/>
        <v>9.5705757750818403</v>
      </c>
    </row>
    <row r="34" spans="1:9" x14ac:dyDescent="0.2">
      <c r="A34" s="97">
        <f>'2020'!A37</f>
        <v>358</v>
      </c>
      <c r="B34" t="str">
        <f>'2020'!B37</f>
        <v xml:space="preserve">Heidekreis             </v>
      </c>
      <c r="C34">
        <f>'2020'!C37</f>
        <v>4346</v>
      </c>
      <c r="D34">
        <f>'2020'!D37</f>
        <v>701</v>
      </c>
      <c r="E34">
        <f>'2020'!E37</f>
        <v>1057</v>
      </c>
      <c r="F34">
        <f>'2020'!F37</f>
        <v>663</v>
      </c>
      <c r="H34">
        <f t="shared" si="0"/>
        <v>24.321214910262309</v>
      </c>
      <c r="I34">
        <f t="shared" si="1"/>
        <v>15.255407271053842</v>
      </c>
    </row>
    <row r="35" spans="1:9" x14ac:dyDescent="0.2">
      <c r="A35" s="97">
        <f>'2020'!A38</f>
        <v>359</v>
      </c>
      <c r="B35" t="str">
        <f>'2020'!B38</f>
        <v xml:space="preserve">Stade                  </v>
      </c>
      <c r="C35">
        <f>'2020'!C38</f>
        <v>6842</v>
      </c>
      <c r="D35">
        <f>'2020'!D38</f>
        <v>671</v>
      </c>
      <c r="E35">
        <f>'2020'!E38</f>
        <v>1082</v>
      </c>
      <c r="F35">
        <f>'2020'!F38</f>
        <v>588</v>
      </c>
      <c r="H35">
        <f t="shared" si="0"/>
        <v>15.814089447529961</v>
      </c>
      <c r="I35">
        <f t="shared" si="1"/>
        <v>8.5939783688979841</v>
      </c>
    </row>
    <row r="36" spans="1:9" x14ac:dyDescent="0.2">
      <c r="A36" s="97">
        <f>'2020'!A39</f>
        <v>360</v>
      </c>
      <c r="B36" t="str">
        <f>'2020'!B39</f>
        <v xml:space="preserve">Uelzen                 </v>
      </c>
      <c r="C36">
        <f>'2020'!C39</f>
        <v>2567</v>
      </c>
      <c r="D36">
        <f>'2020'!D39</f>
        <v>266</v>
      </c>
      <c r="E36">
        <f>'2020'!E39</f>
        <v>577</v>
      </c>
      <c r="F36">
        <f>'2020'!F39</f>
        <v>263</v>
      </c>
      <c r="H36">
        <f t="shared" si="0"/>
        <v>22.477600311647837</v>
      </c>
      <c r="I36">
        <f t="shared" si="1"/>
        <v>10.24542267238021</v>
      </c>
    </row>
    <row r="37" spans="1:9" x14ac:dyDescent="0.2">
      <c r="A37" s="97">
        <f>'2020'!A40</f>
        <v>361</v>
      </c>
      <c r="B37" t="str">
        <f>'2020'!B40</f>
        <v xml:space="preserve">Verden                 </v>
      </c>
      <c r="C37">
        <f>'2020'!C40</f>
        <v>4808</v>
      </c>
      <c r="D37">
        <f>'2020'!D40</f>
        <v>602</v>
      </c>
      <c r="E37">
        <f>'2020'!E40</f>
        <v>910</v>
      </c>
      <c r="F37">
        <f>'2020'!F40</f>
        <v>536</v>
      </c>
      <c r="H37">
        <f t="shared" si="0"/>
        <v>18.926788685524127</v>
      </c>
      <c r="I37">
        <f t="shared" si="1"/>
        <v>11.148086522462561</v>
      </c>
    </row>
    <row r="38" spans="1:9" x14ac:dyDescent="0.2">
      <c r="A38" s="97">
        <f>'2020'!A41</f>
        <v>3</v>
      </c>
      <c r="B38" t="str">
        <f>'2020'!B41</f>
        <v xml:space="preserve">Lüneburg               </v>
      </c>
      <c r="C38">
        <f>'2020'!C41</f>
        <v>56693</v>
      </c>
      <c r="D38">
        <f>'2020'!D41</f>
        <v>7125</v>
      </c>
      <c r="E38">
        <f>'2020'!E41</f>
        <v>11007</v>
      </c>
      <c r="F38">
        <f>'2020'!F41</f>
        <v>6541</v>
      </c>
      <c r="H38">
        <f t="shared" si="0"/>
        <v>19.415095338048786</v>
      </c>
      <c r="I38">
        <f t="shared" si="1"/>
        <v>11.537579595364507</v>
      </c>
    </row>
    <row r="39" spans="1:9" x14ac:dyDescent="0.2">
      <c r="A39" s="97">
        <f>'2020'!A42</f>
        <v>401</v>
      </c>
      <c r="B39" t="str">
        <f>'2020'!B42</f>
        <v xml:space="preserve">Delmenhorst,Stadt      </v>
      </c>
      <c r="C39">
        <f>'2020'!C42</f>
        <v>2043</v>
      </c>
      <c r="D39">
        <f>'2020'!D42</f>
        <v>705</v>
      </c>
      <c r="E39">
        <f>'2020'!E42</f>
        <v>861</v>
      </c>
      <c r="F39">
        <f>'2020'!F42</f>
        <v>650</v>
      </c>
      <c r="H39">
        <f t="shared" si="0"/>
        <v>42.143906020558006</v>
      </c>
      <c r="I39">
        <f t="shared" si="1"/>
        <v>31.815956926089083</v>
      </c>
    </row>
    <row r="40" spans="1:9" x14ac:dyDescent="0.2">
      <c r="A40" s="97">
        <f>'2020'!A43</f>
        <v>402</v>
      </c>
      <c r="B40" t="str">
        <f>'2020'!B43</f>
        <v xml:space="preserve">Emden,Stadt            </v>
      </c>
      <c r="C40">
        <f>'2020'!C43</f>
        <v>1527</v>
      </c>
      <c r="D40">
        <f>'2020'!D43</f>
        <v>292</v>
      </c>
      <c r="E40">
        <f>'2020'!E43</f>
        <v>402</v>
      </c>
      <c r="F40">
        <f>'2020'!F43</f>
        <v>277</v>
      </c>
      <c r="H40">
        <f t="shared" si="0"/>
        <v>26.326129666011788</v>
      </c>
      <c r="I40">
        <f t="shared" si="1"/>
        <v>18.140144073346431</v>
      </c>
    </row>
    <row r="41" spans="1:9" x14ac:dyDescent="0.2">
      <c r="A41" s="97">
        <f>'2020'!A44</f>
        <v>403</v>
      </c>
      <c r="B41" t="str">
        <f>'2020'!B44</f>
        <v xml:space="preserve">Oldenburg(Oldb),Stadt  </v>
      </c>
      <c r="C41">
        <f>'2020'!C44</f>
        <v>5563</v>
      </c>
      <c r="D41">
        <f>'2020'!D44</f>
        <v>1245</v>
      </c>
      <c r="E41">
        <f>'2020'!E44</f>
        <v>1738</v>
      </c>
      <c r="F41">
        <f>'2020'!F44</f>
        <v>1174</v>
      </c>
      <c r="H41">
        <f t="shared" si="0"/>
        <v>31.242135538378573</v>
      </c>
      <c r="I41">
        <f t="shared" si="1"/>
        <v>21.103721013841454</v>
      </c>
    </row>
    <row r="42" spans="1:9" x14ac:dyDescent="0.2">
      <c r="A42" s="97">
        <f>'2020'!A45</f>
        <v>404</v>
      </c>
      <c r="B42" t="str">
        <f>'2020'!B45</f>
        <v xml:space="preserve">Osnabrück,Stadt        </v>
      </c>
      <c r="C42">
        <f>'2020'!C45</f>
        <v>5079</v>
      </c>
      <c r="D42">
        <f>'2020'!D45</f>
        <v>1590</v>
      </c>
      <c r="E42">
        <f>'2020'!E45</f>
        <v>1539</v>
      </c>
      <c r="F42">
        <f>'2020'!F45</f>
        <v>1124</v>
      </c>
      <c r="H42">
        <f t="shared" si="0"/>
        <v>30.301240401653867</v>
      </c>
      <c r="I42">
        <f t="shared" si="1"/>
        <v>22.130340618231937</v>
      </c>
    </row>
    <row r="43" spans="1:9" x14ac:dyDescent="0.2">
      <c r="A43" s="97">
        <f>'2020'!A46</f>
        <v>405</v>
      </c>
      <c r="B43" t="str">
        <f>'2020'!B46</f>
        <v xml:space="preserve">Wilhelmshaven,Stadt    </v>
      </c>
      <c r="C43">
        <f>'2020'!C46</f>
        <v>1951</v>
      </c>
      <c r="D43">
        <f>'2020'!D46</f>
        <v>388</v>
      </c>
      <c r="E43">
        <f>'2020'!E46</f>
        <v>551</v>
      </c>
      <c r="F43">
        <f>'2020'!F46</f>
        <v>360</v>
      </c>
      <c r="H43">
        <f t="shared" si="0"/>
        <v>28.241927216811892</v>
      </c>
      <c r="I43">
        <f t="shared" si="1"/>
        <v>18.452075858534084</v>
      </c>
    </row>
    <row r="44" spans="1:9" x14ac:dyDescent="0.2">
      <c r="A44" s="97">
        <f>'2020'!A47</f>
        <v>451</v>
      </c>
      <c r="B44" t="str">
        <f>'2020'!B47</f>
        <v xml:space="preserve">Ammerland              </v>
      </c>
      <c r="C44">
        <f>'2020'!C47</f>
        <v>4259</v>
      </c>
      <c r="D44">
        <f>'2020'!D47</f>
        <v>584</v>
      </c>
      <c r="E44">
        <f>'2020'!E47</f>
        <v>891</v>
      </c>
      <c r="F44">
        <f>'2020'!F47</f>
        <v>555</v>
      </c>
      <c r="H44">
        <f t="shared" si="0"/>
        <v>20.920403850669171</v>
      </c>
      <c r="I44">
        <f t="shared" si="1"/>
        <v>13.031227987790562</v>
      </c>
    </row>
    <row r="45" spans="1:9" x14ac:dyDescent="0.2">
      <c r="A45" s="97">
        <f>'2020'!A48</f>
        <v>452</v>
      </c>
      <c r="B45" t="str">
        <f>'2020'!B48</f>
        <v xml:space="preserve">Aurich                 </v>
      </c>
      <c r="C45">
        <f>'2020'!C48</f>
        <v>5654</v>
      </c>
      <c r="D45">
        <f>'2020'!D48</f>
        <v>544</v>
      </c>
      <c r="E45">
        <f>'2020'!E48</f>
        <v>833</v>
      </c>
      <c r="F45">
        <f>'2020'!F48</f>
        <v>511</v>
      </c>
      <c r="H45">
        <f t="shared" si="0"/>
        <v>14.732932437212593</v>
      </c>
      <c r="I45">
        <f t="shared" si="1"/>
        <v>9.0378493102228514</v>
      </c>
    </row>
    <row r="46" spans="1:9" x14ac:dyDescent="0.2">
      <c r="A46" s="97">
        <f>'2020'!A49</f>
        <v>453</v>
      </c>
      <c r="B46" t="str">
        <f>'2020'!B49</f>
        <v xml:space="preserve">Cloppenburg            </v>
      </c>
      <c r="C46">
        <f>'2020'!C49</f>
        <v>6278</v>
      </c>
      <c r="D46">
        <f>'2020'!D49</f>
        <v>1259</v>
      </c>
      <c r="E46">
        <f>'2020'!E49</f>
        <v>1573</v>
      </c>
      <c r="F46">
        <f>'2020'!F49</f>
        <v>922</v>
      </c>
      <c r="H46">
        <f t="shared" si="0"/>
        <v>25.055750238929598</v>
      </c>
      <c r="I46">
        <f t="shared" si="1"/>
        <v>14.686205798024849</v>
      </c>
    </row>
    <row r="47" spans="1:9" x14ac:dyDescent="0.2">
      <c r="A47" s="97">
        <f>'2020'!A50</f>
        <v>454</v>
      </c>
      <c r="B47" t="str">
        <f>'2020'!B50</f>
        <v xml:space="preserve">Emsland                </v>
      </c>
      <c r="C47">
        <f>'2020'!C50</f>
        <v>12461</v>
      </c>
      <c r="D47">
        <f>'2020'!D50</f>
        <v>2228</v>
      </c>
      <c r="E47">
        <f>'2020'!E50</f>
        <v>2635</v>
      </c>
      <c r="F47">
        <f>'2020'!F50</f>
        <v>1869</v>
      </c>
      <c r="H47">
        <f t="shared" si="0"/>
        <v>21.145975443383357</v>
      </c>
      <c r="I47">
        <f t="shared" si="1"/>
        <v>14.998796244282161</v>
      </c>
    </row>
    <row r="48" spans="1:9" x14ac:dyDescent="0.2">
      <c r="A48" s="97">
        <f>'2020'!A51</f>
        <v>455</v>
      </c>
      <c r="B48" t="str">
        <f>'2020'!B51</f>
        <v xml:space="preserve">Friesland              </v>
      </c>
      <c r="C48">
        <f>'2020'!C51</f>
        <v>3133</v>
      </c>
      <c r="D48">
        <f>'2020'!D51</f>
        <v>263</v>
      </c>
      <c r="E48">
        <f>'2020'!E51</f>
        <v>364</v>
      </c>
      <c r="F48">
        <f>'2020'!F51</f>
        <v>250</v>
      </c>
      <c r="H48">
        <f t="shared" si="0"/>
        <v>11.618257261410788</v>
      </c>
      <c r="I48">
        <f t="shared" si="1"/>
        <v>7.9795722949249912</v>
      </c>
    </row>
    <row r="49" spans="1:9" x14ac:dyDescent="0.2">
      <c r="A49" s="97">
        <f>'2020'!A52</f>
        <v>456</v>
      </c>
      <c r="B49" t="str">
        <f>'2020'!B52</f>
        <v xml:space="preserve">Grafschaft Bentheim    </v>
      </c>
      <c r="C49">
        <f>'2020'!C52</f>
        <v>4690</v>
      </c>
      <c r="D49">
        <f>'2020'!D52</f>
        <v>893</v>
      </c>
      <c r="E49">
        <f>'2020'!E52</f>
        <v>1204</v>
      </c>
      <c r="F49">
        <f>'2020'!F52</f>
        <v>788</v>
      </c>
      <c r="H49">
        <f t="shared" si="0"/>
        <v>25.671641791044774</v>
      </c>
      <c r="I49">
        <f t="shared" si="1"/>
        <v>16.801705756929639</v>
      </c>
    </row>
    <row r="50" spans="1:9" x14ac:dyDescent="0.2">
      <c r="A50" s="97">
        <f>'2020'!A53</f>
        <v>457</v>
      </c>
      <c r="B50" t="str">
        <f>'2020'!B53</f>
        <v xml:space="preserve">Leer                   </v>
      </c>
      <c r="C50">
        <f>'2020'!C53</f>
        <v>5525</v>
      </c>
      <c r="D50">
        <f>'2020'!D53</f>
        <v>562</v>
      </c>
      <c r="E50">
        <f>'2020'!E53</f>
        <v>898</v>
      </c>
      <c r="F50">
        <f>'2020'!F53</f>
        <v>533</v>
      </c>
      <c r="H50">
        <f t="shared" si="0"/>
        <v>16.253393665158374</v>
      </c>
      <c r="I50">
        <f t="shared" si="1"/>
        <v>9.6470588235294112</v>
      </c>
    </row>
    <row r="51" spans="1:9" x14ac:dyDescent="0.2">
      <c r="A51" s="97">
        <f>'2020'!A54</f>
        <v>458</v>
      </c>
      <c r="B51" t="str">
        <f>'2020'!B54</f>
        <v xml:space="preserve">Oldenburg              </v>
      </c>
      <c r="C51">
        <f>'2020'!C54</f>
        <v>4120</v>
      </c>
      <c r="D51">
        <f>'2020'!D54</f>
        <v>563</v>
      </c>
      <c r="E51">
        <f>'2020'!E54</f>
        <v>648</v>
      </c>
      <c r="F51">
        <f>'2020'!F54</f>
        <v>475</v>
      </c>
      <c r="H51">
        <f t="shared" si="0"/>
        <v>15.728155339805824</v>
      </c>
      <c r="I51">
        <f t="shared" si="1"/>
        <v>11.529126213592233</v>
      </c>
    </row>
    <row r="52" spans="1:9" x14ac:dyDescent="0.2">
      <c r="A52" s="97">
        <f>'2020'!A55</f>
        <v>459</v>
      </c>
      <c r="B52" t="str">
        <f>'2020'!B55</f>
        <v xml:space="preserve">Osnabrück              </v>
      </c>
      <c r="C52">
        <f>'2020'!C55</f>
        <v>12033</v>
      </c>
      <c r="D52">
        <f>'2020'!D55</f>
        <v>1881</v>
      </c>
      <c r="E52">
        <f>'2020'!E55</f>
        <v>2284</v>
      </c>
      <c r="F52">
        <f>'2020'!F55</f>
        <v>1439</v>
      </c>
      <c r="H52">
        <f t="shared" si="0"/>
        <v>18.981135211501705</v>
      </c>
      <c r="I52">
        <f t="shared" si="1"/>
        <v>11.958780021607247</v>
      </c>
    </row>
    <row r="53" spans="1:9" x14ac:dyDescent="0.2">
      <c r="A53" s="97">
        <f>'2020'!A56</f>
        <v>460</v>
      </c>
      <c r="B53" t="str">
        <f>'2020'!B56</f>
        <v xml:space="preserve">Vechta                 </v>
      </c>
      <c r="C53">
        <f>'2020'!C56</f>
        <v>5721</v>
      </c>
      <c r="D53">
        <f>'2020'!D56</f>
        <v>1367</v>
      </c>
      <c r="E53">
        <f>'2020'!E56</f>
        <v>1428</v>
      </c>
      <c r="F53">
        <f>'2020'!F56</f>
        <v>931</v>
      </c>
      <c r="H53">
        <f t="shared" si="0"/>
        <v>24.960671211326691</v>
      </c>
      <c r="I53">
        <f t="shared" si="1"/>
        <v>16.27337877993358</v>
      </c>
    </row>
    <row r="54" spans="1:9" x14ac:dyDescent="0.2">
      <c r="A54" s="97">
        <f>'2020'!A57</f>
        <v>461</v>
      </c>
      <c r="B54" t="str">
        <f>'2020'!B57</f>
        <v xml:space="preserve">Wesermarsch            </v>
      </c>
      <c r="C54">
        <f>'2020'!C57</f>
        <v>2759</v>
      </c>
      <c r="D54">
        <f>'2020'!D57</f>
        <v>449</v>
      </c>
      <c r="E54">
        <f>'2020'!E57</f>
        <v>621</v>
      </c>
      <c r="F54">
        <f>'2020'!F57</f>
        <v>413</v>
      </c>
      <c r="H54">
        <f t="shared" si="0"/>
        <v>22.508155128669806</v>
      </c>
      <c r="I54">
        <f t="shared" si="1"/>
        <v>14.969191736136281</v>
      </c>
    </row>
    <row r="55" spans="1:9" x14ac:dyDescent="0.2">
      <c r="A55" s="97">
        <f>'2020'!A58</f>
        <v>462</v>
      </c>
      <c r="B55" t="str">
        <f>'2020'!B58</f>
        <v xml:space="preserve">Wittmund               </v>
      </c>
      <c r="C55">
        <f>'2020'!C58</f>
        <v>1646</v>
      </c>
      <c r="D55">
        <f>'2020'!D58</f>
        <v>118</v>
      </c>
      <c r="E55">
        <f>'2020'!E58</f>
        <v>202</v>
      </c>
      <c r="F55">
        <f>'2020'!F58</f>
        <v>113</v>
      </c>
      <c r="H55">
        <f t="shared" si="0"/>
        <v>12.272174969623331</v>
      </c>
      <c r="I55">
        <f t="shared" si="1"/>
        <v>6.8651275820170108</v>
      </c>
    </row>
    <row r="56" spans="1:9" x14ac:dyDescent="0.2">
      <c r="A56" s="97">
        <f>'2020'!A59</f>
        <v>4</v>
      </c>
      <c r="B56" t="str">
        <f>'2020'!B59</f>
        <v xml:space="preserve">Weser-Ems              </v>
      </c>
      <c r="C56">
        <f>'2020'!C59</f>
        <v>84442</v>
      </c>
      <c r="D56">
        <f>'2020'!D59</f>
        <v>14931</v>
      </c>
      <c r="E56">
        <f>'2020'!E59</f>
        <v>18672</v>
      </c>
      <c r="F56">
        <f>'2020'!F59</f>
        <v>12384</v>
      </c>
      <c r="H56">
        <f t="shared" si="0"/>
        <v>22.11221903791952</v>
      </c>
      <c r="I56">
        <f t="shared" si="1"/>
        <v>14.665687690959475</v>
      </c>
    </row>
    <row r="57" spans="1:9" x14ac:dyDescent="0.2">
      <c r="A57" s="97">
        <v>0</v>
      </c>
      <c r="B57" t="str">
        <f>'2020'!B60</f>
        <v xml:space="preserve">NIEDERSACHSEN          </v>
      </c>
      <c r="C57">
        <f>'2020'!C60</f>
        <v>261653</v>
      </c>
      <c r="D57">
        <f>'2020'!D60</f>
        <v>47278</v>
      </c>
      <c r="E57">
        <f>'2020'!E60</f>
        <v>66082</v>
      </c>
      <c r="F57">
        <f>'2020'!F60</f>
        <v>42238</v>
      </c>
      <c r="H57">
        <f t="shared" si="0"/>
        <v>25.255586597516562</v>
      </c>
      <c r="I57">
        <f t="shared" si="1"/>
        <v>16.142753952754223</v>
      </c>
    </row>
  </sheetData>
  <mergeCells count="9">
    <mergeCell ref="H3:I3"/>
    <mergeCell ref="H5:I5"/>
    <mergeCell ref="A2:A5"/>
    <mergeCell ref="B2:B5"/>
    <mergeCell ref="C2:F2"/>
    <mergeCell ref="C3:C4"/>
    <mergeCell ref="D3:D4"/>
    <mergeCell ref="E3:F3"/>
    <mergeCell ref="C5:F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173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5630</v>
      </c>
      <c r="D8" s="16">
        <v>926</v>
      </c>
      <c r="E8" s="16">
        <v>1521</v>
      </c>
      <c r="F8" s="18">
        <v>822</v>
      </c>
    </row>
    <row r="9" spans="1:52" x14ac:dyDescent="0.2">
      <c r="A9" s="17" t="s">
        <v>111</v>
      </c>
      <c r="B9" s="17" t="s">
        <v>63</v>
      </c>
      <c r="C9" s="16">
        <v>2430</v>
      </c>
      <c r="D9" s="16">
        <v>587</v>
      </c>
      <c r="E9" s="16">
        <v>870</v>
      </c>
      <c r="F9" s="18">
        <v>566</v>
      </c>
    </row>
    <row r="10" spans="1:52" x14ac:dyDescent="0.2">
      <c r="A10" s="17" t="s">
        <v>112</v>
      </c>
      <c r="B10" s="17" t="s">
        <v>64</v>
      </c>
      <c r="C10" s="16">
        <v>3298</v>
      </c>
      <c r="D10" s="16">
        <v>546</v>
      </c>
      <c r="E10" s="16">
        <v>1011</v>
      </c>
      <c r="F10" s="18">
        <v>530</v>
      </c>
    </row>
    <row r="11" spans="1:52" x14ac:dyDescent="0.2">
      <c r="A11" s="17" t="s">
        <v>113</v>
      </c>
      <c r="B11" s="17" t="s">
        <v>65</v>
      </c>
      <c r="C11" s="16">
        <v>4430</v>
      </c>
      <c r="D11" s="16">
        <v>314</v>
      </c>
      <c r="E11" s="16">
        <v>653</v>
      </c>
      <c r="F11" s="18">
        <v>290</v>
      </c>
    </row>
    <row r="12" spans="1:52" x14ac:dyDescent="0.2">
      <c r="A12" s="17" t="s">
        <v>114</v>
      </c>
      <c r="B12" s="17" t="s">
        <v>67</v>
      </c>
      <c r="C12" s="16">
        <v>3206</v>
      </c>
      <c r="D12" s="16">
        <v>277</v>
      </c>
      <c r="E12" s="16">
        <v>549</v>
      </c>
      <c r="F12" s="18">
        <v>275</v>
      </c>
    </row>
    <row r="13" spans="1:52" x14ac:dyDescent="0.2">
      <c r="A13" s="17" t="s">
        <v>115</v>
      </c>
      <c r="B13" s="17" t="s">
        <v>68</v>
      </c>
      <c r="C13" s="16">
        <v>2134</v>
      </c>
      <c r="D13" s="16">
        <v>133</v>
      </c>
      <c r="E13" s="16">
        <v>263</v>
      </c>
      <c r="F13" s="18">
        <v>104</v>
      </c>
    </row>
    <row r="14" spans="1:52" x14ac:dyDescent="0.2">
      <c r="A14" s="17" t="s">
        <v>116</v>
      </c>
      <c r="B14" s="17" t="s">
        <v>69</v>
      </c>
      <c r="C14" s="16">
        <v>3347</v>
      </c>
      <c r="D14" s="16">
        <v>399</v>
      </c>
      <c r="E14" s="16">
        <v>549</v>
      </c>
      <c r="F14" s="18">
        <v>330</v>
      </c>
    </row>
    <row r="15" spans="1:52" x14ac:dyDescent="0.2">
      <c r="A15" s="17" t="s">
        <v>117</v>
      </c>
      <c r="B15" s="17" t="s">
        <v>70</v>
      </c>
      <c r="C15" s="16">
        <v>3514</v>
      </c>
      <c r="D15" s="16">
        <v>416</v>
      </c>
      <c r="E15" s="16">
        <v>664</v>
      </c>
      <c r="F15" s="18">
        <v>413</v>
      </c>
    </row>
    <row r="16" spans="1:52" x14ac:dyDescent="0.2">
      <c r="A16" s="17" t="s">
        <v>118</v>
      </c>
      <c r="B16" s="17" t="s">
        <v>71</v>
      </c>
      <c r="C16" s="16">
        <v>3286</v>
      </c>
      <c r="D16" s="16">
        <v>217</v>
      </c>
      <c r="E16" s="16">
        <v>416</v>
      </c>
      <c r="F16" s="18">
        <v>201</v>
      </c>
    </row>
    <row r="17" spans="1:6" x14ac:dyDescent="0.2">
      <c r="A17" s="17" t="s">
        <v>165</v>
      </c>
      <c r="B17" s="17" t="s">
        <v>66</v>
      </c>
      <c r="C17" s="16">
        <v>8551</v>
      </c>
      <c r="D17" s="16">
        <v>1050</v>
      </c>
      <c r="E17" s="16">
        <v>1731</v>
      </c>
      <c r="F17" s="18">
        <v>911</v>
      </c>
    </row>
    <row r="18" spans="1:6" x14ac:dyDescent="0.2">
      <c r="A18" s="17" t="s">
        <v>119</v>
      </c>
      <c r="B18" s="17" t="s">
        <v>108</v>
      </c>
      <c r="C18" s="16">
        <v>39826</v>
      </c>
      <c r="D18" s="16">
        <v>4865</v>
      </c>
      <c r="E18" s="16">
        <v>8227</v>
      </c>
      <c r="F18" s="18">
        <v>4442</v>
      </c>
    </row>
    <row r="19" spans="1:6" x14ac:dyDescent="0.2">
      <c r="A19" s="17" t="s">
        <v>120</v>
      </c>
      <c r="B19" s="17" t="s">
        <v>166</v>
      </c>
      <c r="C19" s="16">
        <v>12706</v>
      </c>
      <c r="D19" s="16">
        <v>3694</v>
      </c>
      <c r="E19" s="16">
        <v>5586</v>
      </c>
      <c r="F19" s="18">
        <v>3440</v>
      </c>
    </row>
    <row r="20" spans="1:6" x14ac:dyDescent="0.2">
      <c r="A20" s="17" t="s">
        <v>121</v>
      </c>
      <c r="B20" s="17" t="s">
        <v>73</v>
      </c>
      <c r="C20" s="16">
        <v>28521</v>
      </c>
      <c r="D20" s="16">
        <v>5533</v>
      </c>
      <c r="E20" s="16">
        <v>8987</v>
      </c>
      <c r="F20" s="18">
        <v>5211</v>
      </c>
    </row>
    <row r="21" spans="1:6" s="5" customFormat="1" ht="11.25" x14ac:dyDescent="0.2">
      <c r="A21" s="17" t="s">
        <v>122</v>
      </c>
      <c r="B21" s="17" t="s">
        <v>74</v>
      </c>
      <c r="C21" s="16">
        <v>5236</v>
      </c>
      <c r="D21" s="16">
        <v>498</v>
      </c>
      <c r="E21" s="16">
        <v>850</v>
      </c>
      <c r="F21" s="18">
        <v>453</v>
      </c>
    </row>
    <row r="22" spans="1:6" x14ac:dyDescent="0.2">
      <c r="A22" s="17" t="s">
        <v>123</v>
      </c>
      <c r="B22" s="17" t="s">
        <v>75</v>
      </c>
      <c r="C22" s="16">
        <v>3773</v>
      </c>
      <c r="D22" s="16">
        <v>495</v>
      </c>
      <c r="E22" s="16">
        <v>869</v>
      </c>
      <c r="F22" s="18">
        <v>482</v>
      </c>
    </row>
    <row r="23" spans="1:6" x14ac:dyDescent="0.2">
      <c r="A23" s="17" t="s">
        <v>124</v>
      </c>
      <c r="B23" s="17" t="s">
        <v>76</v>
      </c>
      <c r="C23" s="16">
        <v>2633</v>
      </c>
      <c r="D23" s="16">
        <v>502</v>
      </c>
      <c r="E23" s="16">
        <v>809</v>
      </c>
      <c r="F23" s="18">
        <v>450</v>
      </c>
    </row>
    <row r="24" spans="1:6" x14ac:dyDescent="0.2">
      <c r="A24" s="17" t="s">
        <v>125</v>
      </c>
      <c r="B24" s="17" t="s">
        <v>77</v>
      </c>
      <c r="C24" s="16">
        <v>7417</v>
      </c>
      <c r="D24" s="16">
        <v>810</v>
      </c>
      <c r="E24" s="16">
        <v>1375</v>
      </c>
      <c r="F24" s="18">
        <v>705</v>
      </c>
    </row>
    <row r="25" spans="1:6" x14ac:dyDescent="0.2">
      <c r="A25" s="17" t="s">
        <v>126</v>
      </c>
      <c r="B25" s="17" t="s">
        <v>78</v>
      </c>
      <c r="C25" s="16">
        <v>1697</v>
      </c>
      <c r="D25" s="16">
        <v>240</v>
      </c>
      <c r="E25" s="16">
        <v>292</v>
      </c>
      <c r="F25" s="18">
        <v>148</v>
      </c>
    </row>
    <row r="26" spans="1:6" x14ac:dyDescent="0.2">
      <c r="A26" s="17" t="s">
        <v>127</v>
      </c>
      <c r="B26" s="17" t="s">
        <v>79</v>
      </c>
      <c r="C26" s="16">
        <v>2932</v>
      </c>
      <c r="D26" s="16">
        <v>296</v>
      </c>
      <c r="E26" s="16">
        <v>589</v>
      </c>
      <c r="F26" s="18">
        <v>255</v>
      </c>
    </row>
    <row r="27" spans="1:6" x14ac:dyDescent="0.2">
      <c r="A27" s="17" t="s">
        <v>128</v>
      </c>
      <c r="B27" s="17" t="s">
        <v>80</v>
      </c>
      <c r="C27" s="16">
        <v>4049</v>
      </c>
      <c r="D27" s="16">
        <v>388</v>
      </c>
      <c r="E27" s="16">
        <v>710</v>
      </c>
      <c r="F27" s="18">
        <v>363</v>
      </c>
    </row>
    <row r="28" spans="1:6" x14ac:dyDescent="0.2">
      <c r="A28" s="17" t="s">
        <v>129</v>
      </c>
      <c r="B28" s="17" t="s">
        <v>109</v>
      </c>
      <c r="C28" s="16">
        <v>53625</v>
      </c>
      <c r="D28" s="16">
        <v>8260</v>
      </c>
      <c r="E28" s="16">
        <v>13672</v>
      </c>
      <c r="F28" s="18">
        <v>7617</v>
      </c>
    </row>
    <row r="29" spans="1:6" x14ac:dyDescent="0.2">
      <c r="A29" s="17" t="s">
        <v>130</v>
      </c>
      <c r="B29" s="17" t="s">
        <v>81</v>
      </c>
      <c r="C29" s="16">
        <v>4826</v>
      </c>
      <c r="D29" s="16">
        <v>626</v>
      </c>
      <c r="E29" s="16">
        <v>887</v>
      </c>
      <c r="F29" s="18">
        <v>530</v>
      </c>
    </row>
    <row r="30" spans="1:6" x14ac:dyDescent="0.2">
      <c r="A30" s="17" t="s">
        <v>131</v>
      </c>
      <c r="B30" s="17" t="s">
        <v>82</v>
      </c>
      <c r="C30" s="16">
        <v>5232</v>
      </c>
      <c r="D30" s="16">
        <v>429</v>
      </c>
      <c r="E30" s="16">
        <v>738</v>
      </c>
      <c r="F30" s="18">
        <v>399</v>
      </c>
    </row>
    <row r="31" spans="1:6" x14ac:dyDescent="0.2">
      <c r="A31" s="17" t="s">
        <v>132</v>
      </c>
      <c r="B31" s="17" t="s">
        <v>83</v>
      </c>
      <c r="C31" s="16">
        <v>6737</v>
      </c>
      <c r="D31" s="16">
        <v>551</v>
      </c>
      <c r="E31" s="16">
        <v>991</v>
      </c>
      <c r="F31" s="18">
        <v>498</v>
      </c>
    </row>
    <row r="32" spans="1:6" x14ac:dyDescent="0.2">
      <c r="A32" s="17" t="s">
        <v>133</v>
      </c>
      <c r="B32" s="17" t="s">
        <v>84</v>
      </c>
      <c r="C32" s="16">
        <v>1272</v>
      </c>
      <c r="D32" s="16">
        <v>92</v>
      </c>
      <c r="E32" s="16">
        <v>95</v>
      </c>
      <c r="F32" s="18">
        <v>58</v>
      </c>
    </row>
    <row r="33" spans="1:6" x14ac:dyDescent="0.2">
      <c r="A33" s="17" t="s">
        <v>134</v>
      </c>
      <c r="B33" s="17" t="s">
        <v>85</v>
      </c>
      <c r="C33" s="16">
        <v>4743</v>
      </c>
      <c r="D33" s="16">
        <v>530</v>
      </c>
      <c r="E33" s="16">
        <v>771</v>
      </c>
      <c r="F33" s="18">
        <v>430</v>
      </c>
    </row>
    <row r="34" spans="1:6" s="5" customFormat="1" ht="11.25" x14ac:dyDescent="0.2">
      <c r="A34" s="17" t="s">
        <v>135</v>
      </c>
      <c r="B34" s="17" t="s">
        <v>86</v>
      </c>
      <c r="C34" s="16">
        <v>2908</v>
      </c>
      <c r="D34" s="16">
        <v>235</v>
      </c>
      <c r="E34" s="16">
        <v>355</v>
      </c>
      <c r="F34" s="18">
        <v>212</v>
      </c>
    </row>
    <row r="35" spans="1:6" x14ac:dyDescent="0.2">
      <c r="A35" s="17" t="s">
        <v>136</v>
      </c>
      <c r="B35" s="17" t="s">
        <v>87</v>
      </c>
      <c r="C35" s="16">
        <v>4359</v>
      </c>
      <c r="D35" s="16">
        <v>368</v>
      </c>
      <c r="E35" s="16">
        <v>587</v>
      </c>
      <c r="F35" s="18">
        <v>275</v>
      </c>
    </row>
    <row r="36" spans="1:6" x14ac:dyDescent="0.2">
      <c r="A36" s="17" t="s">
        <v>137</v>
      </c>
      <c r="B36" s="17" t="s">
        <v>88</v>
      </c>
      <c r="C36" s="16">
        <v>3710</v>
      </c>
      <c r="D36" s="16">
        <v>332</v>
      </c>
      <c r="E36" s="16">
        <v>595</v>
      </c>
      <c r="F36" s="18">
        <v>291</v>
      </c>
    </row>
    <row r="37" spans="1:6" x14ac:dyDescent="0.2">
      <c r="A37" s="17" t="s">
        <v>138</v>
      </c>
      <c r="B37" s="17" t="s">
        <v>89</v>
      </c>
      <c r="C37" s="16">
        <v>5391</v>
      </c>
      <c r="D37" s="16">
        <v>455</v>
      </c>
      <c r="E37" s="16">
        <v>854</v>
      </c>
      <c r="F37" s="18">
        <v>442</v>
      </c>
    </row>
    <row r="38" spans="1:6" x14ac:dyDescent="0.2">
      <c r="A38" s="17" t="s">
        <v>139</v>
      </c>
      <c r="B38" s="17" t="s">
        <v>90</v>
      </c>
      <c r="C38" s="16">
        <v>2298</v>
      </c>
      <c r="D38" s="16">
        <v>104</v>
      </c>
      <c r="E38" s="16">
        <v>286</v>
      </c>
      <c r="F38" s="18">
        <v>94</v>
      </c>
    </row>
    <row r="39" spans="1:6" x14ac:dyDescent="0.2">
      <c r="A39" s="17" t="s">
        <v>140</v>
      </c>
      <c r="B39" s="17" t="s">
        <v>91</v>
      </c>
      <c r="C39" s="16">
        <v>3521</v>
      </c>
      <c r="D39" s="16">
        <v>419</v>
      </c>
      <c r="E39" s="16">
        <v>704</v>
      </c>
      <c r="F39" s="18">
        <v>374</v>
      </c>
    </row>
    <row r="40" spans="1:6" x14ac:dyDescent="0.2">
      <c r="A40" s="17" t="s">
        <v>141</v>
      </c>
      <c r="B40" s="17" t="s">
        <v>85</v>
      </c>
      <c r="C40" s="16">
        <v>44997</v>
      </c>
      <c r="D40" s="16">
        <v>4141</v>
      </c>
      <c r="E40" s="16">
        <v>6863</v>
      </c>
      <c r="F40" s="18">
        <v>3603</v>
      </c>
    </row>
    <row r="41" spans="1:6" x14ac:dyDescent="0.2">
      <c r="A41" s="17" t="s">
        <v>142</v>
      </c>
      <c r="B41" s="17" t="s">
        <v>92</v>
      </c>
      <c r="C41" s="16">
        <v>1816</v>
      </c>
      <c r="D41" s="16">
        <v>433</v>
      </c>
      <c r="E41" s="16">
        <v>680</v>
      </c>
      <c r="F41" s="18">
        <v>430</v>
      </c>
    </row>
    <row r="42" spans="1:6" x14ac:dyDescent="0.2">
      <c r="A42" s="17" t="s">
        <v>143</v>
      </c>
      <c r="B42" s="17" t="s">
        <v>93</v>
      </c>
      <c r="C42" s="16">
        <v>1250</v>
      </c>
      <c r="D42" s="16">
        <v>143</v>
      </c>
      <c r="E42" s="16">
        <v>272</v>
      </c>
      <c r="F42" s="18">
        <v>143</v>
      </c>
    </row>
    <row r="43" spans="1:6" x14ac:dyDescent="0.2">
      <c r="A43" s="17" t="s">
        <v>144</v>
      </c>
      <c r="B43" s="17" t="s">
        <v>167</v>
      </c>
      <c r="C43" s="16">
        <v>3984</v>
      </c>
      <c r="D43" s="16">
        <v>630</v>
      </c>
      <c r="E43" s="16">
        <v>1017</v>
      </c>
      <c r="F43" s="18">
        <v>605</v>
      </c>
    </row>
    <row r="44" spans="1:6" x14ac:dyDescent="0.2">
      <c r="A44" s="17" t="s">
        <v>145</v>
      </c>
      <c r="B44" s="17" t="s">
        <v>94</v>
      </c>
      <c r="C44" s="16">
        <v>3760</v>
      </c>
      <c r="D44" s="16">
        <v>861</v>
      </c>
      <c r="E44" s="16">
        <v>1410</v>
      </c>
      <c r="F44" s="18">
        <v>860</v>
      </c>
    </row>
    <row r="45" spans="1:6" x14ac:dyDescent="0.2">
      <c r="A45" s="17" t="s">
        <v>146</v>
      </c>
      <c r="B45" s="17" t="s">
        <v>168</v>
      </c>
      <c r="C45" s="16">
        <v>1587</v>
      </c>
      <c r="D45" s="16">
        <v>237</v>
      </c>
      <c r="E45" s="16">
        <v>381</v>
      </c>
      <c r="F45" s="18">
        <v>214</v>
      </c>
    </row>
    <row r="46" spans="1:6" x14ac:dyDescent="0.2">
      <c r="A46" s="17" t="s">
        <v>147</v>
      </c>
      <c r="B46" s="17" t="s">
        <v>95</v>
      </c>
      <c r="C46" s="16">
        <v>3302</v>
      </c>
      <c r="D46" s="16">
        <v>168</v>
      </c>
      <c r="E46" s="16">
        <v>424</v>
      </c>
      <c r="F46" s="18">
        <v>166</v>
      </c>
    </row>
    <row r="47" spans="1:6" s="5" customFormat="1" ht="11.25" x14ac:dyDescent="0.2">
      <c r="A47" s="17" t="s">
        <v>148</v>
      </c>
      <c r="B47" s="17" t="s">
        <v>96</v>
      </c>
      <c r="C47" s="16">
        <v>4330</v>
      </c>
      <c r="D47" s="16">
        <v>276</v>
      </c>
      <c r="E47" s="16">
        <v>462</v>
      </c>
      <c r="F47" s="18">
        <v>265</v>
      </c>
    </row>
    <row r="48" spans="1:6" x14ac:dyDescent="0.2">
      <c r="A48" s="17" t="s">
        <v>149</v>
      </c>
      <c r="B48" s="17" t="s">
        <v>97</v>
      </c>
      <c r="C48" s="16">
        <v>4343</v>
      </c>
      <c r="D48" s="16">
        <v>452</v>
      </c>
      <c r="E48" s="16">
        <v>1021</v>
      </c>
      <c r="F48" s="18">
        <v>444</v>
      </c>
    </row>
    <row r="49" spans="1:6" x14ac:dyDescent="0.2">
      <c r="A49" s="17" t="s">
        <v>150</v>
      </c>
      <c r="B49" s="17" t="s">
        <v>98</v>
      </c>
      <c r="C49" s="16">
        <v>8059</v>
      </c>
      <c r="D49" s="16">
        <v>610</v>
      </c>
      <c r="E49" s="16">
        <v>1268</v>
      </c>
      <c r="F49" s="18">
        <v>542</v>
      </c>
    </row>
    <row r="50" spans="1:6" x14ac:dyDescent="0.2">
      <c r="A50" s="17" t="s">
        <v>151</v>
      </c>
      <c r="B50" s="17" t="s">
        <v>99</v>
      </c>
      <c r="C50" s="16">
        <v>2442</v>
      </c>
      <c r="D50" s="16">
        <v>122</v>
      </c>
      <c r="E50" s="16">
        <v>236</v>
      </c>
      <c r="F50" s="18">
        <v>122</v>
      </c>
    </row>
    <row r="51" spans="1:6" x14ac:dyDescent="0.2">
      <c r="A51" s="17" t="s">
        <v>152</v>
      </c>
      <c r="B51" s="17" t="s">
        <v>169</v>
      </c>
      <c r="C51" s="16">
        <v>3570</v>
      </c>
      <c r="D51" s="16">
        <v>473</v>
      </c>
      <c r="E51" s="16">
        <v>799</v>
      </c>
      <c r="F51" s="18">
        <v>470</v>
      </c>
    </row>
    <row r="52" spans="1:6" x14ac:dyDescent="0.2">
      <c r="A52" s="17" t="s">
        <v>153</v>
      </c>
      <c r="B52" s="17" t="s">
        <v>100</v>
      </c>
      <c r="C52" s="16">
        <v>3941</v>
      </c>
      <c r="D52" s="16">
        <v>234</v>
      </c>
      <c r="E52" s="16">
        <v>459</v>
      </c>
      <c r="F52" s="18">
        <v>233</v>
      </c>
    </row>
    <row r="53" spans="1:6" x14ac:dyDescent="0.2">
      <c r="A53" s="17" t="s">
        <v>154</v>
      </c>
      <c r="B53" s="17" t="s">
        <v>101</v>
      </c>
      <c r="C53" s="16">
        <v>3460</v>
      </c>
      <c r="D53" s="16">
        <v>134</v>
      </c>
      <c r="E53" s="16">
        <v>440</v>
      </c>
      <c r="F53" s="18">
        <v>134</v>
      </c>
    </row>
    <row r="54" spans="1:6" x14ac:dyDescent="0.2">
      <c r="A54" s="17" t="s">
        <v>155</v>
      </c>
      <c r="B54" s="17" t="s">
        <v>102</v>
      </c>
      <c r="C54" s="16">
        <v>9288</v>
      </c>
      <c r="D54" s="16">
        <v>1092</v>
      </c>
      <c r="E54" s="16">
        <v>2186</v>
      </c>
      <c r="F54" s="18">
        <v>1001</v>
      </c>
    </row>
    <row r="55" spans="1:6" x14ac:dyDescent="0.2">
      <c r="A55" s="17" t="s">
        <v>156</v>
      </c>
      <c r="B55" s="17" t="s">
        <v>103</v>
      </c>
      <c r="C55" s="16">
        <v>4280</v>
      </c>
      <c r="D55" s="16">
        <v>640</v>
      </c>
      <c r="E55" s="16">
        <v>1170</v>
      </c>
      <c r="F55" s="18">
        <v>638</v>
      </c>
    </row>
    <row r="56" spans="1:6" x14ac:dyDescent="0.2">
      <c r="A56" s="17" t="s">
        <v>157</v>
      </c>
      <c r="B56" s="17" t="s">
        <v>104</v>
      </c>
      <c r="C56" s="16">
        <v>2361</v>
      </c>
      <c r="D56" s="16">
        <v>297</v>
      </c>
      <c r="E56" s="16">
        <v>377</v>
      </c>
      <c r="F56" s="18">
        <v>214</v>
      </c>
    </row>
    <row r="57" spans="1:6" x14ac:dyDescent="0.2">
      <c r="A57" s="17" t="s">
        <v>158</v>
      </c>
      <c r="B57" s="17" t="s">
        <v>105</v>
      </c>
      <c r="C57" s="16">
        <v>1343</v>
      </c>
      <c r="D57" s="16">
        <v>49</v>
      </c>
      <c r="E57" s="16">
        <v>119</v>
      </c>
      <c r="F57" s="18">
        <v>49</v>
      </c>
    </row>
    <row r="58" spans="1:6" x14ac:dyDescent="0.2">
      <c r="A58" s="17" t="s">
        <v>159</v>
      </c>
      <c r="B58" s="17" t="s">
        <v>72</v>
      </c>
      <c r="C58" s="16">
        <v>63116</v>
      </c>
      <c r="D58" s="16">
        <v>6851</v>
      </c>
      <c r="E58" s="16">
        <v>12721</v>
      </c>
      <c r="F58" s="18">
        <v>6530</v>
      </c>
    </row>
    <row r="59" spans="1:6" x14ac:dyDescent="0.2">
      <c r="A59" s="17" t="s">
        <v>106</v>
      </c>
      <c r="B59" s="17" t="s">
        <v>107</v>
      </c>
      <c r="C59" s="16">
        <v>201564</v>
      </c>
      <c r="D59" s="16">
        <v>24117</v>
      </c>
      <c r="E59" s="16">
        <v>41483</v>
      </c>
      <c r="F59" s="18">
        <v>22192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175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5784</v>
      </c>
      <c r="D8" s="16">
        <v>1036</v>
      </c>
      <c r="E8" s="16">
        <v>1529</v>
      </c>
      <c r="F8" s="18">
        <v>774</v>
      </c>
    </row>
    <row r="9" spans="1:52" x14ac:dyDescent="0.2">
      <c r="A9" s="17" t="s">
        <v>111</v>
      </c>
      <c r="B9" s="17" t="s">
        <v>63</v>
      </c>
      <c r="C9" s="16">
        <v>2434</v>
      </c>
      <c r="D9" s="16">
        <v>648</v>
      </c>
      <c r="E9" s="16">
        <v>980</v>
      </c>
      <c r="F9" s="18">
        <v>633</v>
      </c>
    </row>
    <row r="10" spans="1:52" x14ac:dyDescent="0.2">
      <c r="A10" s="17" t="s">
        <v>112</v>
      </c>
      <c r="B10" s="17" t="s">
        <v>64</v>
      </c>
      <c r="C10" s="16">
        <v>3275</v>
      </c>
      <c r="D10" s="16">
        <v>654</v>
      </c>
      <c r="E10" s="16">
        <v>1070</v>
      </c>
      <c r="F10" s="18">
        <v>636</v>
      </c>
    </row>
    <row r="11" spans="1:52" x14ac:dyDescent="0.2">
      <c r="A11" s="17" t="s">
        <v>113</v>
      </c>
      <c r="B11" s="17" t="s">
        <v>65</v>
      </c>
      <c r="C11" s="16">
        <v>4452</v>
      </c>
      <c r="D11" s="16">
        <v>516</v>
      </c>
      <c r="E11" s="16">
        <v>751</v>
      </c>
      <c r="F11" s="18">
        <v>324</v>
      </c>
    </row>
    <row r="12" spans="1:52" x14ac:dyDescent="0.2">
      <c r="A12" s="17" t="s">
        <v>114</v>
      </c>
      <c r="B12" s="17" t="s">
        <v>67</v>
      </c>
      <c r="C12" s="16">
        <v>3163</v>
      </c>
      <c r="D12" s="16">
        <v>260</v>
      </c>
      <c r="E12" s="16">
        <v>504</v>
      </c>
      <c r="F12" s="18">
        <v>257</v>
      </c>
    </row>
    <row r="13" spans="1:52" x14ac:dyDescent="0.2">
      <c r="A13" s="17" t="s">
        <v>115</v>
      </c>
      <c r="B13" s="17" t="s">
        <v>68</v>
      </c>
      <c r="C13" s="16">
        <v>2090</v>
      </c>
      <c r="D13" s="16">
        <v>115</v>
      </c>
      <c r="E13" s="16">
        <v>316</v>
      </c>
      <c r="F13" s="18">
        <v>114</v>
      </c>
    </row>
    <row r="14" spans="1:52" x14ac:dyDescent="0.2">
      <c r="A14" s="17" t="s">
        <v>116</v>
      </c>
      <c r="B14" s="17" t="s">
        <v>69</v>
      </c>
      <c r="C14" s="16">
        <v>3311</v>
      </c>
      <c r="D14" s="16">
        <v>304</v>
      </c>
      <c r="E14" s="16">
        <v>470</v>
      </c>
      <c r="F14" s="18">
        <v>299</v>
      </c>
    </row>
    <row r="15" spans="1:52" x14ac:dyDescent="0.2">
      <c r="A15" s="17" t="s">
        <v>117</v>
      </c>
      <c r="B15" s="17" t="s">
        <v>70</v>
      </c>
      <c r="C15" s="16">
        <v>3702</v>
      </c>
      <c r="D15" s="16">
        <v>413</v>
      </c>
      <c r="E15" s="16">
        <v>649</v>
      </c>
      <c r="F15" s="18">
        <v>408</v>
      </c>
    </row>
    <row r="16" spans="1:52" x14ac:dyDescent="0.2">
      <c r="A16" s="17" t="s">
        <v>118</v>
      </c>
      <c r="B16" s="17" t="s">
        <v>71</v>
      </c>
      <c r="C16" s="16">
        <v>3303</v>
      </c>
      <c r="D16" s="16">
        <v>219</v>
      </c>
      <c r="E16" s="16">
        <v>404</v>
      </c>
      <c r="F16" s="18">
        <v>208</v>
      </c>
    </row>
    <row r="17" spans="1:6" x14ac:dyDescent="0.2">
      <c r="A17" s="17" t="s">
        <v>165</v>
      </c>
      <c r="B17" s="17" t="s">
        <v>66</v>
      </c>
      <c r="C17" s="16">
        <v>8589</v>
      </c>
      <c r="D17" s="16">
        <v>1008</v>
      </c>
      <c r="E17" s="16">
        <v>1833</v>
      </c>
      <c r="F17" s="18">
        <v>978</v>
      </c>
    </row>
    <row r="18" spans="1:6" x14ac:dyDescent="0.2">
      <c r="A18" s="17" t="s">
        <v>119</v>
      </c>
      <c r="B18" s="17" t="s">
        <v>108</v>
      </c>
      <c r="C18" s="16">
        <v>40103</v>
      </c>
      <c r="D18" s="16">
        <v>5173</v>
      </c>
      <c r="E18" s="16">
        <v>8506</v>
      </c>
      <c r="F18" s="18">
        <v>4631</v>
      </c>
    </row>
    <row r="19" spans="1:6" x14ac:dyDescent="0.2">
      <c r="A19" s="17" t="s">
        <v>120</v>
      </c>
      <c r="B19" s="17" t="s">
        <v>166</v>
      </c>
      <c r="C19" s="16">
        <v>13238</v>
      </c>
      <c r="D19" s="16">
        <v>3875</v>
      </c>
      <c r="E19" s="16">
        <v>5904</v>
      </c>
      <c r="F19" s="18">
        <v>3839</v>
      </c>
    </row>
    <row r="20" spans="1:6" x14ac:dyDescent="0.2">
      <c r="A20" s="17" t="s">
        <v>121</v>
      </c>
      <c r="B20" s="17" t="s">
        <v>73</v>
      </c>
      <c r="C20" s="16">
        <v>29249</v>
      </c>
      <c r="D20" s="16">
        <v>5909</v>
      </c>
      <c r="E20" s="16">
        <v>9526</v>
      </c>
      <c r="F20" s="18">
        <v>5806</v>
      </c>
    </row>
    <row r="21" spans="1:6" s="5" customFormat="1" ht="11.25" x14ac:dyDescent="0.2">
      <c r="A21" s="17" t="s">
        <v>122</v>
      </c>
      <c r="B21" s="17" t="s">
        <v>74</v>
      </c>
      <c r="C21" s="16">
        <v>5341</v>
      </c>
      <c r="D21" s="16">
        <v>494</v>
      </c>
      <c r="E21" s="16">
        <v>834</v>
      </c>
      <c r="F21" s="18">
        <v>420</v>
      </c>
    </row>
    <row r="22" spans="1:6" x14ac:dyDescent="0.2">
      <c r="A22" s="17" t="s">
        <v>123</v>
      </c>
      <c r="B22" s="17" t="s">
        <v>75</v>
      </c>
      <c r="C22" s="16">
        <v>3716</v>
      </c>
      <c r="D22" s="16">
        <v>439</v>
      </c>
      <c r="E22" s="16">
        <v>839</v>
      </c>
      <c r="F22" s="18">
        <v>411</v>
      </c>
    </row>
    <row r="23" spans="1:6" x14ac:dyDescent="0.2">
      <c r="A23" s="17" t="s">
        <v>124</v>
      </c>
      <c r="B23" s="17" t="s">
        <v>76</v>
      </c>
      <c r="C23" s="16">
        <v>2602</v>
      </c>
      <c r="D23" s="16">
        <v>517</v>
      </c>
      <c r="E23" s="16">
        <v>811</v>
      </c>
      <c r="F23" s="18">
        <v>502</v>
      </c>
    </row>
    <row r="24" spans="1:6" x14ac:dyDescent="0.2">
      <c r="A24" s="17" t="s">
        <v>125</v>
      </c>
      <c r="B24" s="17" t="s">
        <v>77</v>
      </c>
      <c r="C24" s="16">
        <v>7252</v>
      </c>
      <c r="D24" s="16">
        <v>842</v>
      </c>
      <c r="E24" s="16">
        <v>1354</v>
      </c>
      <c r="F24" s="18">
        <v>753</v>
      </c>
    </row>
    <row r="25" spans="1:6" x14ac:dyDescent="0.2">
      <c r="A25" s="17" t="s">
        <v>126</v>
      </c>
      <c r="B25" s="17" t="s">
        <v>78</v>
      </c>
      <c r="C25" s="16">
        <v>1583</v>
      </c>
      <c r="D25" s="16">
        <v>238</v>
      </c>
      <c r="E25" s="16">
        <v>322</v>
      </c>
      <c r="F25" s="18">
        <v>179</v>
      </c>
    </row>
    <row r="26" spans="1:6" x14ac:dyDescent="0.2">
      <c r="A26" s="17" t="s">
        <v>127</v>
      </c>
      <c r="B26" s="17" t="s">
        <v>79</v>
      </c>
      <c r="C26" s="16">
        <v>3013</v>
      </c>
      <c r="D26" s="16">
        <v>270</v>
      </c>
      <c r="E26" s="16">
        <v>647</v>
      </c>
      <c r="F26" s="18">
        <v>245</v>
      </c>
    </row>
    <row r="27" spans="1:6" x14ac:dyDescent="0.2">
      <c r="A27" s="17" t="s">
        <v>128</v>
      </c>
      <c r="B27" s="17" t="s">
        <v>80</v>
      </c>
      <c r="C27" s="16">
        <v>3886</v>
      </c>
      <c r="D27" s="16">
        <v>394</v>
      </c>
      <c r="E27" s="16">
        <v>669</v>
      </c>
      <c r="F27" s="18">
        <v>307</v>
      </c>
    </row>
    <row r="28" spans="1:6" x14ac:dyDescent="0.2">
      <c r="A28" s="17" t="s">
        <v>129</v>
      </c>
      <c r="B28" s="17" t="s">
        <v>109</v>
      </c>
      <c r="C28" s="16">
        <v>54040</v>
      </c>
      <c r="D28" s="16">
        <v>8586</v>
      </c>
      <c r="E28" s="16">
        <v>14191</v>
      </c>
      <c r="F28" s="18">
        <v>8121</v>
      </c>
    </row>
    <row r="29" spans="1:6" x14ac:dyDescent="0.2">
      <c r="A29" s="17" t="s">
        <v>130</v>
      </c>
      <c r="B29" s="17" t="s">
        <v>81</v>
      </c>
      <c r="C29" s="16">
        <v>4873</v>
      </c>
      <c r="D29" s="16">
        <v>472</v>
      </c>
      <c r="E29" s="16">
        <v>891</v>
      </c>
      <c r="F29" s="18">
        <v>398</v>
      </c>
    </row>
    <row r="30" spans="1:6" x14ac:dyDescent="0.2">
      <c r="A30" s="17" t="s">
        <v>131</v>
      </c>
      <c r="B30" s="17" t="s">
        <v>82</v>
      </c>
      <c r="C30" s="16">
        <v>5264</v>
      </c>
      <c r="D30" s="16">
        <v>488</v>
      </c>
      <c r="E30" s="16">
        <v>782</v>
      </c>
      <c r="F30" s="18">
        <v>430</v>
      </c>
    </row>
    <row r="31" spans="1:6" x14ac:dyDescent="0.2">
      <c r="A31" s="17" t="s">
        <v>132</v>
      </c>
      <c r="B31" s="17" t="s">
        <v>83</v>
      </c>
      <c r="C31" s="16">
        <v>6716</v>
      </c>
      <c r="D31" s="16">
        <v>606</v>
      </c>
      <c r="E31" s="16">
        <v>1082</v>
      </c>
      <c r="F31" s="18">
        <v>563</v>
      </c>
    </row>
    <row r="32" spans="1:6" x14ac:dyDescent="0.2">
      <c r="A32" s="17" t="s">
        <v>133</v>
      </c>
      <c r="B32" s="17" t="s">
        <v>84</v>
      </c>
      <c r="C32" s="16">
        <v>1266</v>
      </c>
      <c r="D32" s="16">
        <v>63</v>
      </c>
      <c r="E32" s="16">
        <v>110</v>
      </c>
      <c r="F32" s="18">
        <v>59</v>
      </c>
    </row>
    <row r="33" spans="1:6" x14ac:dyDescent="0.2">
      <c r="A33" s="17" t="s">
        <v>134</v>
      </c>
      <c r="B33" s="17" t="s">
        <v>85</v>
      </c>
      <c r="C33" s="16">
        <v>5063</v>
      </c>
      <c r="D33" s="16">
        <v>472</v>
      </c>
      <c r="E33" s="16">
        <v>849</v>
      </c>
      <c r="F33" s="18">
        <v>447</v>
      </c>
    </row>
    <row r="34" spans="1:6" s="5" customFormat="1" ht="11.25" x14ac:dyDescent="0.2">
      <c r="A34" s="17" t="s">
        <v>135</v>
      </c>
      <c r="B34" s="17" t="s">
        <v>86</v>
      </c>
      <c r="C34" s="16">
        <v>2831</v>
      </c>
      <c r="D34" s="16">
        <v>225</v>
      </c>
      <c r="E34" s="16">
        <v>410</v>
      </c>
      <c r="F34" s="18">
        <v>214</v>
      </c>
    </row>
    <row r="35" spans="1:6" x14ac:dyDescent="0.2">
      <c r="A35" s="17" t="s">
        <v>136</v>
      </c>
      <c r="B35" s="17" t="s">
        <v>87</v>
      </c>
      <c r="C35" s="16">
        <v>4513</v>
      </c>
      <c r="D35" s="16">
        <v>341</v>
      </c>
      <c r="E35" s="16">
        <v>670</v>
      </c>
      <c r="F35" s="18">
        <v>287</v>
      </c>
    </row>
    <row r="36" spans="1:6" x14ac:dyDescent="0.2">
      <c r="A36" s="17" t="s">
        <v>137</v>
      </c>
      <c r="B36" s="17" t="s">
        <v>88</v>
      </c>
      <c r="C36" s="16">
        <v>3794</v>
      </c>
      <c r="D36" s="16">
        <v>381</v>
      </c>
      <c r="E36" s="16">
        <v>630</v>
      </c>
      <c r="F36" s="18">
        <v>314</v>
      </c>
    </row>
    <row r="37" spans="1:6" x14ac:dyDescent="0.2">
      <c r="A37" s="17" t="s">
        <v>138</v>
      </c>
      <c r="B37" s="17" t="s">
        <v>89</v>
      </c>
      <c r="C37" s="16">
        <v>5257</v>
      </c>
      <c r="D37" s="16">
        <v>517</v>
      </c>
      <c r="E37" s="16">
        <v>894</v>
      </c>
      <c r="F37" s="18">
        <v>467</v>
      </c>
    </row>
    <row r="38" spans="1:6" x14ac:dyDescent="0.2">
      <c r="A38" s="17" t="s">
        <v>139</v>
      </c>
      <c r="B38" s="17" t="s">
        <v>90</v>
      </c>
      <c r="C38" s="16">
        <v>2234</v>
      </c>
      <c r="D38" s="16">
        <v>150</v>
      </c>
      <c r="E38" s="16">
        <v>282</v>
      </c>
      <c r="F38" s="18">
        <v>117</v>
      </c>
    </row>
    <row r="39" spans="1:6" x14ac:dyDescent="0.2">
      <c r="A39" s="17" t="s">
        <v>140</v>
      </c>
      <c r="B39" s="17" t="s">
        <v>91</v>
      </c>
      <c r="C39" s="16">
        <v>3662</v>
      </c>
      <c r="D39" s="16">
        <v>423</v>
      </c>
      <c r="E39" s="16">
        <v>816</v>
      </c>
      <c r="F39" s="18">
        <v>373</v>
      </c>
    </row>
    <row r="40" spans="1:6" x14ac:dyDescent="0.2">
      <c r="A40" s="17" t="s">
        <v>141</v>
      </c>
      <c r="B40" s="17" t="s">
        <v>85</v>
      </c>
      <c r="C40" s="16">
        <v>45473</v>
      </c>
      <c r="D40" s="16">
        <v>4138</v>
      </c>
      <c r="E40" s="16">
        <v>7416</v>
      </c>
      <c r="F40" s="18">
        <v>3669</v>
      </c>
    </row>
    <row r="41" spans="1:6" x14ac:dyDescent="0.2">
      <c r="A41" s="17" t="s">
        <v>142</v>
      </c>
      <c r="B41" s="17" t="s">
        <v>92</v>
      </c>
      <c r="C41" s="16">
        <v>1750</v>
      </c>
      <c r="D41" s="16">
        <v>414</v>
      </c>
      <c r="E41" s="16">
        <v>670</v>
      </c>
      <c r="F41" s="18">
        <v>412</v>
      </c>
    </row>
    <row r="42" spans="1:6" x14ac:dyDescent="0.2">
      <c r="A42" s="17" t="s">
        <v>143</v>
      </c>
      <c r="B42" s="17" t="s">
        <v>93</v>
      </c>
      <c r="C42" s="16">
        <v>1314</v>
      </c>
      <c r="D42" s="16">
        <v>145</v>
      </c>
      <c r="E42" s="16">
        <v>252</v>
      </c>
      <c r="F42" s="18">
        <v>144</v>
      </c>
    </row>
    <row r="43" spans="1:6" x14ac:dyDescent="0.2">
      <c r="A43" s="17" t="s">
        <v>144</v>
      </c>
      <c r="B43" s="17" t="s">
        <v>167</v>
      </c>
      <c r="C43" s="16">
        <v>4120</v>
      </c>
      <c r="D43" s="16">
        <v>646</v>
      </c>
      <c r="E43" s="16">
        <v>1095</v>
      </c>
      <c r="F43" s="18">
        <v>641</v>
      </c>
    </row>
    <row r="44" spans="1:6" x14ac:dyDescent="0.2">
      <c r="A44" s="17" t="s">
        <v>145</v>
      </c>
      <c r="B44" s="17" t="s">
        <v>94</v>
      </c>
      <c r="C44" s="16">
        <v>3905</v>
      </c>
      <c r="D44" s="16">
        <v>934</v>
      </c>
      <c r="E44" s="16">
        <v>1491</v>
      </c>
      <c r="F44" s="18">
        <v>916</v>
      </c>
    </row>
    <row r="45" spans="1:6" x14ac:dyDescent="0.2">
      <c r="A45" s="17" t="s">
        <v>146</v>
      </c>
      <c r="B45" s="17" t="s">
        <v>168</v>
      </c>
      <c r="C45" s="16">
        <v>1632</v>
      </c>
      <c r="D45" s="16">
        <v>231</v>
      </c>
      <c r="E45" s="16">
        <v>404</v>
      </c>
      <c r="F45" s="18">
        <v>231</v>
      </c>
    </row>
    <row r="46" spans="1:6" x14ac:dyDescent="0.2">
      <c r="A46" s="17" t="s">
        <v>147</v>
      </c>
      <c r="B46" s="17" t="s">
        <v>95</v>
      </c>
      <c r="C46" s="16">
        <v>3335</v>
      </c>
      <c r="D46" s="16">
        <v>224</v>
      </c>
      <c r="E46" s="16">
        <v>399</v>
      </c>
      <c r="F46" s="18">
        <v>220</v>
      </c>
    </row>
    <row r="47" spans="1:6" s="5" customFormat="1" ht="11.25" x14ac:dyDescent="0.2">
      <c r="A47" s="17" t="s">
        <v>148</v>
      </c>
      <c r="B47" s="17" t="s">
        <v>96</v>
      </c>
      <c r="C47" s="16">
        <v>4294</v>
      </c>
      <c r="D47" s="16">
        <v>271</v>
      </c>
      <c r="E47" s="16">
        <v>473</v>
      </c>
      <c r="F47" s="18">
        <v>261</v>
      </c>
    </row>
    <row r="48" spans="1:6" x14ac:dyDescent="0.2">
      <c r="A48" s="17" t="s">
        <v>149</v>
      </c>
      <c r="B48" s="17" t="s">
        <v>97</v>
      </c>
      <c r="C48" s="16">
        <v>4364</v>
      </c>
      <c r="D48" s="16">
        <v>455</v>
      </c>
      <c r="E48" s="16">
        <v>1061</v>
      </c>
      <c r="F48" s="18">
        <v>431</v>
      </c>
    </row>
    <row r="49" spans="1:6" x14ac:dyDescent="0.2">
      <c r="A49" s="17" t="s">
        <v>150</v>
      </c>
      <c r="B49" s="17" t="s">
        <v>98</v>
      </c>
      <c r="C49" s="16">
        <v>8515</v>
      </c>
      <c r="D49" s="16">
        <v>745</v>
      </c>
      <c r="E49" s="16">
        <v>1419</v>
      </c>
      <c r="F49" s="18">
        <v>655</v>
      </c>
    </row>
    <row r="50" spans="1:6" x14ac:dyDescent="0.2">
      <c r="A50" s="17" t="s">
        <v>151</v>
      </c>
      <c r="B50" s="17" t="s">
        <v>99</v>
      </c>
      <c r="C50" s="16">
        <v>2466</v>
      </c>
      <c r="D50" s="16">
        <v>111</v>
      </c>
      <c r="E50" s="16">
        <v>214</v>
      </c>
      <c r="F50" s="18">
        <v>97</v>
      </c>
    </row>
    <row r="51" spans="1:6" x14ac:dyDescent="0.2">
      <c r="A51" s="17" t="s">
        <v>152</v>
      </c>
      <c r="B51" s="17" t="s">
        <v>169</v>
      </c>
      <c r="C51" s="16">
        <v>3729</v>
      </c>
      <c r="D51" s="16">
        <v>522</v>
      </c>
      <c r="E51" s="16">
        <v>849</v>
      </c>
      <c r="F51" s="18">
        <v>505</v>
      </c>
    </row>
    <row r="52" spans="1:6" x14ac:dyDescent="0.2">
      <c r="A52" s="17" t="s">
        <v>153</v>
      </c>
      <c r="B52" s="17" t="s">
        <v>100</v>
      </c>
      <c r="C52" s="16">
        <v>3814</v>
      </c>
      <c r="D52" s="16">
        <v>239</v>
      </c>
      <c r="E52" s="16">
        <v>445</v>
      </c>
      <c r="F52" s="18">
        <v>210</v>
      </c>
    </row>
    <row r="53" spans="1:6" x14ac:dyDescent="0.2">
      <c r="A53" s="17" t="s">
        <v>154</v>
      </c>
      <c r="B53" s="17" t="s">
        <v>101</v>
      </c>
      <c r="C53" s="16">
        <v>3493</v>
      </c>
      <c r="D53" s="16">
        <v>215</v>
      </c>
      <c r="E53" s="16">
        <v>430</v>
      </c>
      <c r="F53" s="18">
        <v>212</v>
      </c>
    </row>
    <row r="54" spans="1:6" x14ac:dyDescent="0.2">
      <c r="A54" s="17" t="s">
        <v>155</v>
      </c>
      <c r="B54" s="17" t="s">
        <v>102</v>
      </c>
      <c r="C54" s="16">
        <v>9508</v>
      </c>
      <c r="D54" s="16">
        <v>1067</v>
      </c>
      <c r="E54" s="16">
        <v>2245</v>
      </c>
      <c r="F54" s="18">
        <v>974</v>
      </c>
    </row>
    <row r="55" spans="1:6" x14ac:dyDescent="0.2">
      <c r="A55" s="17" t="s">
        <v>156</v>
      </c>
      <c r="B55" s="17" t="s">
        <v>103</v>
      </c>
      <c r="C55" s="16">
        <v>4282</v>
      </c>
      <c r="D55" s="16">
        <v>653</v>
      </c>
      <c r="E55" s="16">
        <v>1179</v>
      </c>
      <c r="F55" s="18">
        <v>618</v>
      </c>
    </row>
    <row r="56" spans="1:6" x14ac:dyDescent="0.2">
      <c r="A56" s="17" t="s">
        <v>157</v>
      </c>
      <c r="B56" s="17" t="s">
        <v>104</v>
      </c>
      <c r="C56" s="16">
        <v>2284</v>
      </c>
      <c r="D56" s="16">
        <v>238</v>
      </c>
      <c r="E56" s="16">
        <v>372</v>
      </c>
      <c r="F56" s="18">
        <v>202</v>
      </c>
    </row>
    <row r="57" spans="1:6" x14ac:dyDescent="0.2">
      <c r="A57" s="17" t="s">
        <v>158</v>
      </c>
      <c r="B57" s="17" t="s">
        <v>105</v>
      </c>
      <c r="C57" s="16">
        <v>1335</v>
      </c>
      <c r="D57" s="16">
        <v>94</v>
      </c>
      <c r="E57" s="16">
        <v>147</v>
      </c>
      <c r="F57" s="18">
        <v>94</v>
      </c>
    </row>
    <row r="58" spans="1:6" x14ac:dyDescent="0.2">
      <c r="A58" s="17" t="s">
        <v>159</v>
      </c>
      <c r="B58" s="17" t="s">
        <v>72</v>
      </c>
      <c r="C58" s="16">
        <v>64140</v>
      </c>
      <c r="D58" s="16">
        <v>7204</v>
      </c>
      <c r="E58" s="16">
        <v>13145</v>
      </c>
      <c r="F58" s="18">
        <v>6823</v>
      </c>
    </row>
    <row r="59" spans="1:6" x14ac:dyDescent="0.2">
      <c r="A59" s="17" t="s">
        <v>106</v>
      </c>
      <c r="B59" s="17" t="s">
        <v>107</v>
      </c>
      <c r="C59" s="16">
        <v>203756</v>
      </c>
      <c r="D59" s="16">
        <v>25101</v>
      </c>
      <c r="E59" s="16">
        <v>43258</v>
      </c>
      <c r="F59" s="18">
        <v>23244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176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6226</v>
      </c>
      <c r="D8" s="16">
        <v>881</v>
      </c>
      <c r="E8" s="16">
        <v>1687</v>
      </c>
      <c r="F8" s="18">
        <v>866</v>
      </c>
    </row>
    <row r="9" spans="1:52" x14ac:dyDescent="0.2">
      <c r="A9" s="17" t="s">
        <v>111</v>
      </c>
      <c r="B9" s="17" t="s">
        <v>63</v>
      </c>
      <c r="C9" s="16">
        <v>2500</v>
      </c>
      <c r="D9" s="16">
        <v>652</v>
      </c>
      <c r="E9" s="16">
        <v>999</v>
      </c>
      <c r="F9" s="18">
        <v>648</v>
      </c>
    </row>
    <row r="10" spans="1:52" x14ac:dyDescent="0.2">
      <c r="A10" s="17" t="s">
        <v>112</v>
      </c>
      <c r="B10" s="17" t="s">
        <v>64</v>
      </c>
      <c r="C10" s="16">
        <v>3332</v>
      </c>
      <c r="D10" s="16">
        <v>584</v>
      </c>
      <c r="E10" s="16">
        <v>1137</v>
      </c>
      <c r="F10" s="18">
        <v>580</v>
      </c>
    </row>
    <row r="11" spans="1:52" x14ac:dyDescent="0.2">
      <c r="A11" s="17" t="s">
        <v>113</v>
      </c>
      <c r="B11" s="17" t="s">
        <v>65</v>
      </c>
      <c r="C11" s="16">
        <v>4649</v>
      </c>
      <c r="D11" s="16">
        <v>405</v>
      </c>
      <c r="E11" s="16">
        <v>653</v>
      </c>
      <c r="F11" s="18">
        <v>250</v>
      </c>
    </row>
    <row r="12" spans="1:52" x14ac:dyDescent="0.2">
      <c r="A12" s="17" t="s">
        <v>114</v>
      </c>
      <c r="B12" s="17" t="s">
        <v>67</v>
      </c>
      <c r="C12" s="16">
        <v>3249</v>
      </c>
      <c r="D12" s="16">
        <v>279</v>
      </c>
      <c r="E12" s="16">
        <v>565</v>
      </c>
      <c r="F12" s="18">
        <v>275</v>
      </c>
    </row>
    <row r="13" spans="1:52" x14ac:dyDescent="0.2">
      <c r="A13" s="17" t="s">
        <v>115</v>
      </c>
      <c r="B13" s="17" t="s">
        <v>68</v>
      </c>
      <c r="C13" s="16">
        <v>2179</v>
      </c>
      <c r="D13" s="16">
        <v>115</v>
      </c>
      <c r="E13" s="16">
        <v>249</v>
      </c>
      <c r="F13" s="18">
        <v>111</v>
      </c>
    </row>
    <row r="14" spans="1:52" x14ac:dyDescent="0.2">
      <c r="A14" s="17" t="s">
        <v>116</v>
      </c>
      <c r="B14" s="17" t="s">
        <v>69</v>
      </c>
      <c r="C14" s="16">
        <v>3319</v>
      </c>
      <c r="D14" s="16">
        <v>298</v>
      </c>
      <c r="E14" s="16">
        <v>514</v>
      </c>
      <c r="F14" s="18">
        <v>298</v>
      </c>
    </row>
    <row r="15" spans="1:52" x14ac:dyDescent="0.2">
      <c r="A15" s="17" t="s">
        <v>117</v>
      </c>
      <c r="B15" s="17" t="s">
        <v>70</v>
      </c>
      <c r="C15" s="16">
        <v>3673</v>
      </c>
      <c r="D15" s="16">
        <v>363</v>
      </c>
      <c r="E15" s="16">
        <v>665</v>
      </c>
      <c r="F15" s="18">
        <v>352</v>
      </c>
    </row>
    <row r="16" spans="1:52" x14ac:dyDescent="0.2">
      <c r="A16" s="17" t="s">
        <v>118</v>
      </c>
      <c r="B16" s="17" t="s">
        <v>71</v>
      </c>
      <c r="C16" s="16">
        <v>3321</v>
      </c>
      <c r="D16" s="16">
        <v>196</v>
      </c>
      <c r="E16" s="16">
        <v>408</v>
      </c>
      <c r="F16" s="18">
        <v>191</v>
      </c>
    </row>
    <row r="17" spans="1:6" x14ac:dyDescent="0.2">
      <c r="A17" s="17" t="s">
        <v>165</v>
      </c>
      <c r="B17" s="17" t="s">
        <v>66</v>
      </c>
      <c r="C17" s="16">
        <v>8696</v>
      </c>
      <c r="D17" s="16">
        <v>991</v>
      </c>
      <c r="E17" s="16">
        <v>1810</v>
      </c>
      <c r="F17" s="18">
        <v>979</v>
      </c>
    </row>
    <row r="18" spans="1:6" x14ac:dyDescent="0.2">
      <c r="A18" s="17" t="s">
        <v>119</v>
      </c>
      <c r="B18" s="17" t="s">
        <v>108</v>
      </c>
      <c r="C18" s="16">
        <v>41144</v>
      </c>
      <c r="D18" s="16">
        <v>4764</v>
      </c>
      <c r="E18" s="16">
        <v>8687</v>
      </c>
      <c r="F18" s="18">
        <v>4550</v>
      </c>
    </row>
    <row r="19" spans="1:6" x14ac:dyDescent="0.2">
      <c r="A19" s="17" t="s">
        <v>120</v>
      </c>
      <c r="B19" s="17" t="s">
        <v>166</v>
      </c>
      <c r="C19" s="16">
        <v>13699</v>
      </c>
      <c r="D19" s="16">
        <v>4111</v>
      </c>
      <c r="E19" s="16">
        <v>6085</v>
      </c>
      <c r="F19" s="18">
        <v>4098</v>
      </c>
    </row>
    <row r="20" spans="1:6" x14ac:dyDescent="0.2">
      <c r="A20" s="17" t="s">
        <v>121</v>
      </c>
      <c r="B20" s="17" t="s">
        <v>73</v>
      </c>
      <c r="C20" s="16">
        <v>29713</v>
      </c>
      <c r="D20" s="16">
        <v>6275</v>
      </c>
      <c r="E20" s="16">
        <v>9987</v>
      </c>
      <c r="F20" s="18">
        <v>6240</v>
      </c>
    </row>
    <row r="21" spans="1:6" s="5" customFormat="1" ht="11.25" x14ac:dyDescent="0.2">
      <c r="A21" s="17" t="s">
        <v>122</v>
      </c>
      <c r="B21" s="17" t="s">
        <v>74</v>
      </c>
      <c r="C21" s="16">
        <v>5329</v>
      </c>
      <c r="D21" s="16">
        <v>506</v>
      </c>
      <c r="E21" s="16">
        <v>895</v>
      </c>
      <c r="F21" s="18">
        <v>494</v>
      </c>
    </row>
    <row r="22" spans="1:6" x14ac:dyDescent="0.2">
      <c r="A22" s="17" t="s">
        <v>123</v>
      </c>
      <c r="B22" s="17" t="s">
        <v>75</v>
      </c>
      <c r="C22" s="16">
        <v>3687</v>
      </c>
      <c r="D22" s="16">
        <v>339</v>
      </c>
      <c r="E22" s="16">
        <v>695</v>
      </c>
      <c r="F22" s="18">
        <v>335</v>
      </c>
    </row>
    <row r="23" spans="1:6" x14ac:dyDescent="0.2">
      <c r="A23" s="17" t="s">
        <v>124</v>
      </c>
      <c r="B23" s="17" t="s">
        <v>76</v>
      </c>
      <c r="C23" s="16">
        <v>2614</v>
      </c>
      <c r="D23" s="16">
        <v>529</v>
      </c>
      <c r="E23" s="16">
        <v>831</v>
      </c>
      <c r="F23" s="18">
        <v>519</v>
      </c>
    </row>
    <row r="24" spans="1:6" x14ac:dyDescent="0.2">
      <c r="A24" s="17" t="s">
        <v>125</v>
      </c>
      <c r="B24" s="17" t="s">
        <v>77</v>
      </c>
      <c r="C24" s="16">
        <v>6885</v>
      </c>
      <c r="D24" s="16">
        <v>783</v>
      </c>
      <c r="E24" s="16">
        <v>1389</v>
      </c>
      <c r="F24" s="18">
        <v>762</v>
      </c>
    </row>
    <row r="25" spans="1:6" x14ac:dyDescent="0.2">
      <c r="A25" s="17" t="s">
        <v>126</v>
      </c>
      <c r="B25" s="17" t="s">
        <v>78</v>
      </c>
      <c r="C25" s="16">
        <v>1619</v>
      </c>
      <c r="D25" s="16">
        <v>255</v>
      </c>
      <c r="E25" s="16">
        <v>341</v>
      </c>
      <c r="F25" s="18">
        <v>227</v>
      </c>
    </row>
    <row r="26" spans="1:6" x14ac:dyDescent="0.2">
      <c r="A26" s="17" t="s">
        <v>127</v>
      </c>
      <c r="B26" s="17" t="s">
        <v>79</v>
      </c>
      <c r="C26" s="16">
        <v>3144</v>
      </c>
      <c r="D26" s="16">
        <v>292</v>
      </c>
      <c r="E26" s="16">
        <v>646</v>
      </c>
      <c r="F26" s="18">
        <v>292</v>
      </c>
    </row>
    <row r="27" spans="1:6" x14ac:dyDescent="0.2">
      <c r="A27" s="17" t="s">
        <v>128</v>
      </c>
      <c r="B27" s="17" t="s">
        <v>80</v>
      </c>
      <c r="C27" s="16">
        <v>3977</v>
      </c>
      <c r="D27" s="16">
        <v>346</v>
      </c>
      <c r="E27" s="16">
        <v>752</v>
      </c>
      <c r="F27" s="18">
        <v>344</v>
      </c>
    </row>
    <row r="28" spans="1:6" x14ac:dyDescent="0.2">
      <c r="A28" s="17" t="s">
        <v>129</v>
      </c>
      <c r="B28" s="17" t="s">
        <v>109</v>
      </c>
      <c r="C28" s="16">
        <v>54354</v>
      </c>
      <c r="D28" s="16">
        <v>8796</v>
      </c>
      <c r="E28" s="16">
        <v>14705</v>
      </c>
      <c r="F28" s="18">
        <v>8694</v>
      </c>
    </row>
    <row r="29" spans="1:6" x14ac:dyDescent="0.2">
      <c r="A29" s="17" t="s">
        <v>130</v>
      </c>
      <c r="B29" s="17" t="s">
        <v>81</v>
      </c>
      <c r="C29" s="16">
        <v>4915</v>
      </c>
      <c r="D29" s="16">
        <v>474</v>
      </c>
      <c r="E29" s="16">
        <v>946</v>
      </c>
      <c r="F29" s="18">
        <v>466</v>
      </c>
    </row>
    <row r="30" spans="1:6" x14ac:dyDescent="0.2">
      <c r="A30" s="17" t="s">
        <v>131</v>
      </c>
      <c r="B30" s="17" t="s">
        <v>82</v>
      </c>
      <c r="C30" s="16">
        <v>5267</v>
      </c>
      <c r="D30" s="16">
        <v>401</v>
      </c>
      <c r="E30" s="16">
        <v>806</v>
      </c>
      <c r="F30" s="18">
        <v>397</v>
      </c>
    </row>
    <row r="31" spans="1:6" x14ac:dyDescent="0.2">
      <c r="A31" s="17" t="s">
        <v>132</v>
      </c>
      <c r="B31" s="17" t="s">
        <v>83</v>
      </c>
      <c r="C31" s="16">
        <v>6940</v>
      </c>
      <c r="D31" s="16">
        <v>622</v>
      </c>
      <c r="E31" s="16">
        <v>1147</v>
      </c>
      <c r="F31" s="18">
        <v>594</v>
      </c>
    </row>
    <row r="32" spans="1:6" x14ac:dyDescent="0.2">
      <c r="A32" s="17" t="s">
        <v>133</v>
      </c>
      <c r="B32" s="17" t="s">
        <v>84</v>
      </c>
      <c r="C32" s="16">
        <v>1184</v>
      </c>
      <c r="D32" s="16">
        <v>58</v>
      </c>
      <c r="E32" s="16">
        <v>99</v>
      </c>
      <c r="F32" s="18">
        <v>55</v>
      </c>
    </row>
    <row r="33" spans="1:6" x14ac:dyDescent="0.2">
      <c r="A33" s="17" t="s">
        <v>134</v>
      </c>
      <c r="B33" s="17" t="s">
        <v>85</v>
      </c>
      <c r="C33" s="16">
        <v>4997</v>
      </c>
      <c r="D33" s="16">
        <v>394</v>
      </c>
      <c r="E33" s="16">
        <v>835</v>
      </c>
      <c r="F33" s="18">
        <v>384</v>
      </c>
    </row>
    <row r="34" spans="1:6" s="5" customFormat="1" ht="11.25" x14ac:dyDescent="0.2">
      <c r="A34" s="17" t="s">
        <v>135</v>
      </c>
      <c r="B34" s="17" t="s">
        <v>86</v>
      </c>
      <c r="C34" s="16">
        <v>2746</v>
      </c>
      <c r="D34" s="16">
        <v>202</v>
      </c>
      <c r="E34" s="16">
        <v>386</v>
      </c>
      <c r="F34" s="18">
        <v>197</v>
      </c>
    </row>
    <row r="35" spans="1:6" x14ac:dyDescent="0.2">
      <c r="A35" s="17" t="s">
        <v>136</v>
      </c>
      <c r="B35" s="17" t="s">
        <v>87</v>
      </c>
      <c r="C35" s="16">
        <v>4507</v>
      </c>
      <c r="D35" s="16">
        <v>310</v>
      </c>
      <c r="E35" s="16">
        <v>699</v>
      </c>
      <c r="F35" s="18">
        <v>307</v>
      </c>
    </row>
    <row r="36" spans="1:6" x14ac:dyDescent="0.2">
      <c r="A36" s="17" t="s">
        <v>137</v>
      </c>
      <c r="B36" s="17" t="s">
        <v>88</v>
      </c>
      <c r="C36" s="16">
        <v>3792</v>
      </c>
      <c r="D36" s="16">
        <v>384</v>
      </c>
      <c r="E36" s="16">
        <v>672</v>
      </c>
      <c r="F36" s="18">
        <v>355</v>
      </c>
    </row>
    <row r="37" spans="1:6" x14ac:dyDescent="0.2">
      <c r="A37" s="17" t="s">
        <v>138</v>
      </c>
      <c r="B37" s="17" t="s">
        <v>89</v>
      </c>
      <c r="C37" s="16">
        <v>5131</v>
      </c>
      <c r="D37" s="16">
        <v>460</v>
      </c>
      <c r="E37" s="16">
        <v>917</v>
      </c>
      <c r="F37" s="18">
        <v>457</v>
      </c>
    </row>
    <row r="38" spans="1:6" x14ac:dyDescent="0.2">
      <c r="A38" s="17" t="s">
        <v>139</v>
      </c>
      <c r="B38" s="17" t="s">
        <v>90</v>
      </c>
      <c r="C38" s="16">
        <v>2219</v>
      </c>
      <c r="D38" s="16">
        <v>124</v>
      </c>
      <c r="E38" s="16">
        <v>297</v>
      </c>
      <c r="F38" s="18">
        <v>123</v>
      </c>
    </row>
    <row r="39" spans="1:6" x14ac:dyDescent="0.2">
      <c r="A39" s="17" t="s">
        <v>140</v>
      </c>
      <c r="B39" s="17" t="s">
        <v>91</v>
      </c>
      <c r="C39" s="16">
        <v>3639</v>
      </c>
      <c r="D39" s="16">
        <v>403</v>
      </c>
      <c r="E39" s="16">
        <v>759</v>
      </c>
      <c r="F39" s="18">
        <v>402</v>
      </c>
    </row>
    <row r="40" spans="1:6" x14ac:dyDescent="0.2">
      <c r="A40" s="17" t="s">
        <v>141</v>
      </c>
      <c r="B40" s="17" t="s">
        <v>85</v>
      </c>
      <c r="C40" s="16">
        <v>45337</v>
      </c>
      <c r="D40" s="16">
        <v>3832</v>
      </c>
      <c r="E40" s="16">
        <v>7563</v>
      </c>
      <c r="F40" s="18">
        <v>3737</v>
      </c>
    </row>
    <row r="41" spans="1:6" x14ac:dyDescent="0.2">
      <c r="A41" s="17" t="s">
        <v>142</v>
      </c>
      <c r="B41" s="17" t="s">
        <v>92</v>
      </c>
      <c r="C41" s="16">
        <v>1743</v>
      </c>
      <c r="D41" s="16">
        <v>435</v>
      </c>
      <c r="E41" s="16">
        <v>728</v>
      </c>
      <c r="F41" s="18">
        <v>433</v>
      </c>
    </row>
    <row r="42" spans="1:6" x14ac:dyDescent="0.2">
      <c r="A42" s="17" t="s">
        <v>143</v>
      </c>
      <c r="B42" s="17" t="s">
        <v>93</v>
      </c>
      <c r="C42" s="16">
        <v>1259</v>
      </c>
      <c r="D42" s="16">
        <v>131</v>
      </c>
      <c r="E42" s="16">
        <v>251</v>
      </c>
      <c r="F42" s="18">
        <v>130</v>
      </c>
    </row>
    <row r="43" spans="1:6" x14ac:dyDescent="0.2">
      <c r="A43" s="17" t="s">
        <v>144</v>
      </c>
      <c r="B43" s="17" t="s">
        <v>167</v>
      </c>
      <c r="C43" s="16">
        <v>4373</v>
      </c>
      <c r="D43" s="16">
        <v>716</v>
      </c>
      <c r="E43" s="16">
        <v>1156</v>
      </c>
      <c r="F43" s="18">
        <v>711</v>
      </c>
    </row>
    <row r="44" spans="1:6" x14ac:dyDescent="0.2">
      <c r="A44" s="17" t="s">
        <v>145</v>
      </c>
      <c r="B44" s="17" t="s">
        <v>94</v>
      </c>
      <c r="C44" s="16">
        <v>3891</v>
      </c>
      <c r="D44" s="16">
        <v>940</v>
      </c>
      <c r="E44" s="16">
        <v>1508</v>
      </c>
      <c r="F44" s="18">
        <v>937</v>
      </c>
    </row>
    <row r="45" spans="1:6" x14ac:dyDescent="0.2">
      <c r="A45" s="17" t="s">
        <v>146</v>
      </c>
      <c r="B45" s="17" t="s">
        <v>168</v>
      </c>
      <c r="C45" s="16">
        <v>1615</v>
      </c>
      <c r="D45" s="16">
        <v>249</v>
      </c>
      <c r="E45" s="16">
        <v>447</v>
      </c>
      <c r="F45" s="18">
        <v>248</v>
      </c>
    </row>
    <row r="46" spans="1:6" x14ac:dyDescent="0.2">
      <c r="A46" s="17" t="s">
        <v>147</v>
      </c>
      <c r="B46" s="17" t="s">
        <v>95</v>
      </c>
      <c r="C46" s="16">
        <v>3283</v>
      </c>
      <c r="D46" s="16">
        <v>227</v>
      </c>
      <c r="E46" s="16">
        <v>404</v>
      </c>
      <c r="F46" s="18">
        <v>226</v>
      </c>
    </row>
    <row r="47" spans="1:6" s="5" customFormat="1" ht="11.25" x14ac:dyDescent="0.2">
      <c r="A47" s="17" t="s">
        <v>148</v>
      </c>
      <c r="B47" s="17" t="s">
        <v>96</v>
      </c>
      <c r="C47" s="16">
        <v>4303</v>
      </c>
      <c r="D47" s="16">
        <v>296</v>
      </c>
      <c r="E47" s="16">
        <v>536</v>
      </c>
      <c r="F47" s="18">
        <v>295</v>
      </c>
    </row>
    <row r="48" spans="1:6" x14ac:dyDescent="0.2">
      <c r="A48" s="17" t="s">
        <v>149</v>
      </c>
      <c r="B48" s="17" t="s">
        <v>97</v>
      </c>
      <c r="C48" s="16">
        <v>4562</v>
      </c>
      <c r="D48" s="16">
        <v>519</v>
      </c>
      <c r="E48" s="16">
        <v>1178</v>
      </c>
      <c r="F48" s="18">
        <v>484</v>
      </c>
    </row>
    <row r="49" spans="1:6" x14ac:dyDescent="0.2">
      <c r="A49" s="17" t="s">
        <v>150</v>
      </c>
      <c r="B49" s="17" t="s">
        <v>98</v>
      </c>
      <c r="C49" s="16">
        <v>8688</v>
      </c>
      <c r="D49" s="16">
        <v>786</v>
      </c>
      <c r="E49" s="16">
        <v>1549</v>
      </c>
      <c r="F49" s="18">
        <v>765</v>
      </c>
    </row>
    <row r="50" spans="1:6" x14ac:dyDescent="0.2">
      <c r="A50" s="17" t="s">
        <v>151</v>
      </c>
      <c r="B50" s="17" t="s">
        <v>99</v>
      </c>
      <c r="C50" s="16">
        <v>2443</v>
      </c>
      <c r="D50" s="16">
        <v>99</v>
      </c>
      <c r="E50" s="16">
        <v>225</v>
      </c>
      <c r="F50" s="18">
        <v>99</v>
      </c>
    </row>
    <row r="51" spans="1:6" x14ac:dyDescent="0.2">
      <c r="A51" s="17" t="s">
        <v>152</v>
      </c>
      <c r="B51" s="17" t="s">
        <v>169</v>
      </c>
      <c r="C51" s="16">
        <v>3725</v>
      </c>
      <c r="D51" s="16">
        <v>506</v>
      </c>
      <c r="E51" s="16">
        <v>921</v>
      </c>
      <c r="F51" s="18">
        <v>505</v>
      </c>
    </row>
    <row r="52" spans="1:6" x14ac:dyDescent="0.2">
      <c r="A52" s="17" t="s">
        <v>153</v>
      </c>
      <c r="B52" s="17" t="s">
        <v>100</v>
      </c>
      <c r="C52" s="16">
        <v>4000</v>
      </c>
      <c r="D52" s="16">
        <v>269</v>
      </c>
      <c r="E52" s="16">
        <v>502</v>
      </c>
      <c r="F52" s="18">
        <v>261</v>
      </c>
    </row>
    <row r="53" spans="1:6" x14ac:dyDescent="0.2">
      <c r="A53" s="17" t="s">
        <v>154</v>
      </c>
      <c r="B53" s="17" t="s">
        <v>101</v>
      </c>
      <c r="C53" s="16">
        <v>3535</v>
      </c>
      <c r="D53" s="16">
        <v>252</v>
      </c>
      <c r="E53" s="16">
        <v>471</v>
      </c>
      <c r="F53" s="18">
        <v>247</v>
      </c>
    </row>
    <row r="54" spans="1:6" x14ac:dyDescent="0.2">
      <c r="A54" s="17" t="s">
        <v>155</v>
      </c>
      <c r="B54" s="17" t="s">
        <v>102</v>
      </c>
      <c r="C54" s="16">
        <v>9621</v>
      </c>
      <c r="D54" s="16">
        <v>1089</v>
      </c>
      <c r="E54" s="16">
        <v>2316</v>
      </c>
      <c r="F54" s="18">
        <v>1060</v>
      </c>
    </row>
    <row r="55" spans="1:6" x14ac:dyDescent="0.2">
      <c r="A55" s="17" t="s">
        <v>156</v>
      </c>
      <c r="B55" s="17" t="s">
        <v>103</v>
      </c>
      <c r="C55" s="16">
        <v>4343</v>
      </c>
      <c r="D55" s="16">
        <v>642</v>
      </c>
      <c r="E55" s="16">
        <v>1189</v>
      </c>
      <c r="F55" s="18">
        <v>630</v>
      </c>
    </row>
    <row r="56" spans="1:6" x14ac:dyDescent="0.2">
      <c r="A56" s="17" t="s">
        <v>157</v>
      </c>
      <c r="B56" s="17" t="s">
        <v>104</v>
      </c>
      <c r="C56" s="16">
        <v>2269</v>
      </c>
      <c r="D56" s="16">
        <v>235</v>
      </c>
      <c r="E56" s="16">
        <v>489</v>
      </c>
      <c r="F56" s="18">
        <v>234</v>
      </c>
    </row>
    <row r="57" spans="1:6" x14ac:dyDescent="0.2">
      <c r="A57" s="17" t="s">
        <v>158</v>
      </c>
      <c r="B57" s="17" t="s">
        <v>105</v>
      </c>
      <c r="C57" s="16">
        <v>1324</v>
      </c>
      <c r="D57" s="16">
        <v>75</v>
      </c>
      <c r="E57" s="16">
        <v>141</v>
      </c>
      <c r="F57" s="18">
        <v>74</v>
      </c>
    </row>
    <row r="58" spans="1:6" x14ac:dyDescent="0.2">
      <c r="A58" s="17" t="s">
        <v>159</v>
      </c>
      <c r="B58" s="17" t="s">
        <v>72</v>
      </c>
      <c r="C58" s="16">
        <v>64977</v>
      </c>
      <c r="D58" s="16">
        <v>7466</v>
      </c>
      <c r="E58" s="16">
        <v>14011</v>
      </c>
      <c r="F58" s="18">
        <v>7339</v>
      </c>
    </row>
    <row r="59" spans="1:6" x14ac:dyDescent="0.2">
      <c r="A59" s="17" t="s">
        <v>106</v>
      </c>
      <c r="B59" s="17" t="s">
        <v>107</v>
      </c>
      <c r="C59" s="16">
        <v>205812</v>
      </c>
      <c r="D59" s="16">
        <v>24858</v>
      </c>
      <c r="E59" s="16">
        <v>44966</v>
      </c>
      <c r="F59" s="18">
        <v>24320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4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177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6366</v>
      </c>
      <c r="D8" s="16">
        <v>999</v>
      </c>
      <c r="E8" s="16">
        <v>1785</v>
      </c>
      <c r="F8" s="18">
        <v>970</v>
      </c>
    </row>
    <row r="9" spans="1:52" x14ac:dyDescent="0.2">
      <c r="A9" s="17" t="s">
        <v>111</v>
      </c>
      <c r="B9" s="17" t="s">
        <v>63</v>
      </c>
      <c r="C9" s="16">
        <v>2590</v>
      </c>
      <c r="D9" s="16">
        <v>660</v>
      </c>
      <c r="E9" s="16">
        <v>1058</v>
      </c>
      <c r="F9" s="18">
        <v>659</v>
      </c>
    </row>
    <row r="10" spans="1:52" x14ac:dyDescent="0.2">
      <c r="A10" s="17" t="s">
        <v>112</v>
      </c>
      <c r="B10" s="17" t="s">
        <v>64</v>
      </c>
      <c r="C10" s="16">
        <v>3537</v>
      </c>
      <c r="D10" s="16">
        <v>649</v>
      </c>
      <c r="E10" s="16">
        <v>1236</v>
      </c>
      <c r="F10" s="18">
        <v>643</v>
      </c>
    </row>
    <row r="11" spans="1:52" x14ac:dyDescent="0.2">
      <c r="A11" s="17" t="s">
        <v>113</v>
      </c>
      <c r="B11" s="17" t="s">
        <v>65</v>
      </c>
      <c r="C11" s="16">
        <v>4683</v>
      </c>
      <c r="D11" s="16">
        <v>476</v>
      </c>
      <c r="E11" s="16">
        <v>743</v>
      </c>
      <c r="F11" s="18">
        <v>297</v>
      </c>
    </row>
    <row r="12" spans="1:52" x14ac:dyDescent="0.2">
      <c r="A12" s="17" t="s">
        <v>114</v>
      </c>
      <c r="B12" s="17" t="s">
        <v>67</v>
      </c>
      <c r="C12" s="16">
        <v>3184</v>
      </c>
      <c r="D12" s="16">
        <v>307</v>
      </c>
      <c r="E12" s="16">
        <v>569</v>
      </c>
      <c r="F12" s="18">
        <v>306</v>
      </c>
    </row>
    <row r="13" spans="1:52" x14ac:dyDescent="0.2">
      <c r="A13" s="17" t="s">
        <v>115</v>
      </c>
      <c r="B13" s="17" t="s">
        <v>68</v>
      </c>
      <c r="C13" s="16">
        <v>2208</v>
      </c>
      <c r="D13" s="16">
        <v>101</v>
      </c>
      <c r="E13" s="16">
        <v>267</v>
      </c>
      <c r="F13" s="18">
        <v>100</v>
      </c>
    </row>
    <row r="14" spans="1:52" x14ac:dyDescent="0.2">
      <c r="A14" s="17" t="s">
        <v>116</v>
      </c>
      <c r="B14" s="17" t="s">
        <v>69</v>
      </c>
      <c r="C14" s="16">
        <v>3308</v>
      </c>
      <c r="D14" s="16">
        <v>330</v>
      </c>
      <c r="E14" s="16">
        <v>508</v>
      </c>
      <c r="F14" s="18">
        <v>328</v>
      </c>
    </row>
    <row r="15" spans="1:52" x14ac:dyDescent="0.2">
      <c r="A15" s="17" t="s">
        <v>117</v>
      </c>
      <c r="B15" s="17" t="s">
        <v>70</v>
      </c>
      <c r="C15" s="16">
        <v>3635</v>
      </c>
      <c r="D15" s="16">
        <v>396</v>
      </c>
      <c r="E15" s="16">
        <v>647</v>
      </c>
      <c r="F15" s="18">
        <v>324</v>
      </c>
    </row>
    <row r="16" spans="1:52" x14ac:dyDescent="0.2">
      <c r="A16" s="17" t="s">
        <v>118</v>
      </c>
      <c r="B16" s="17" t="s">
        <v>71</v>
      </c>
      <c r="C16" s="16">
        <v>3274</v>
      </c>
      <c r="D16" s="16">
        <v>188</v>
      </c>
      <c r="E16" s="16">
        <v>411</v>
      </c>
      <c r="F16" s="18">
        <v>187</v>
      </c>
    </row>
    <row r="17" spans="1:6" x14ac:dyDescent="0.2">
      <c r="A17" s="17" t="s">
        <v>165</v>
      </c>
      <c r="B17" s="17" t="s">
        <v>66</v>
      </c>
      <c r="C17" s="16">
        <v>8801</v>
      </c>
      <c r="D17" s="16">
        <v>1098</v>
      </c>
      <c r="E17" s="16">
        <v>1887</v>
      </c>
      <c r="F17" s="18">
        <v>1087</v>
      </c>
    </row>
    <row r="18" spans="1:6" x14ac:dyDescent="0.2">
      <c r="A18" s="17" t="s">
        <v>119</v>
      </c>
      <c r="B18" s="17" t="s">
        <v>108</v>
      </c>
      <c r="C18" s="16">
        <v>41586</v>
      </c>
      <c r="D18" s="16">
        <v>5204</v>
      </c>
      <c r="E18" s="16">
        <v>9111</v>
      </c>
      <c r="F18" s="18">
        <v>4901</v>
      </c>
    </row>
    <row r="19" spans="1:6" x14ac:dyDescent="0.2">
      <c r="A19" s="17" t="s">
        <v>120</v>
      </c>
      <c r="B19" s="17" t="s">
        <v>166</v>
      </c>
      <c r="C19" s="16">
        <v>14291</v>
      </c>
      <c r="D19" s="16">
        <v>4306</v>
      </c>
      <c r="E19" s="16">
        <v>6434</v>
      </c>
      <c r="F19" s="18">
        <v>4283</v>
      </c>
    </row>
    <row r="20" spans="1:6" x14ac:dyDescent="0.2">
      <c r="A20" s="17" t="s">
        <v>121</v>
      </c>
      <c r="B20" s="17" t="s">
        <v>73</v>
      </c>
      <c r="C20" s="16">
        <v>30975</v>
      </c>
      <c r="D20" s="16">
        <v>6469</v>
      </c>
      <c r="E20" s="16">
        <v>10542</v>
      </c>
      <c r="F20" s="18">
        <v>6391</v>
      </c>
    </row>
    <row r="21" spans="1:6" s="5" customFormat="1" ht="11.25" x14ac:dyDescent="0.2">
      <c r="A21" s="17" t="s">
        <v>122</v>
      </c>
      <c r="B21" s="17" t="s">
        <v>74</v>
      </c>
      <c r="C21" s="16">
        <v>5487</v>
      </c>
      <c r="D21" s="16">
        <v>531</v>
      </c>
      <c r="E21" s="16">
        <v>846</v>
      </c>
      <c r="F21" s="18">
        <v>476</v>
      </c>
    </row>
    <row r="22" spans="1:6" x14ac:dyDescent="0.2">
      <c r="A22" s="17" t="s">
        <v>123</v>
      </c>
      <c r="B22" s="17" t="s">
        <v>75</v>
      </c>
      <c r="C22" s="16">
        <v>3805</v>
      </c>
      <c r="D22" s="16">
        <v>433</v>
      </c>
      <c r="E22" s="16">
        <v>863</v>
      </c>
      <c r="F22" s="18">
        <v>428</v>
      </c>
    </row>
    <row r="23" spans="1:6" x14ac:dyDescent="0.2">
      <c r="A23" s="17" t="s">
        <v>124</v>
      </c>
      <c r="B23" s="17" t="s">
        <v>76</v>
      </c>
      <c r="C23" s="16">
        <v>2698</v>
      </c>
      <c r="D23" s="16">
        <v>574</v>
      </c>
      <c r="E23" s="16">
        <v>918</v>
      </c>
      <c r="F23" s="18">
        <v>562</v>
      </c>
    </row>
    <row r="24" spans="1:6" x14ac:dyDescent="0.2">
      <c r="A24" s="17" t="s">
        <v>125</v>
      </c>
      <c r="B24" s="17" t="s">
        <v>77</v>
      </c>
      <c r="C24" s="16">
        <v>7206</v>
      </c>
      <c r="D24" s="16">
        <v>852</v>
      </c>
      <c r="E24" s="16">
        <v>1540</v>
      </c>
      <c r="F24" s="18">
        <v>830</v>
      </c>
    </row>
    <row r="25" spans="1:6" x14ac:dyDescent="0.2">
      <c r="A25" s="17" t="s">
        <v>126</v>
      </c>
      <c r="B25" s="17" t="s">
        <v>78</v>
      </c>
      <c r="C25" s="16">
        <v>1571</v>
      </c>
      <c r="D25" s="16">
        <v>146</v>
      </c>
      <c r="E25" s="16">
        <v>331</v>
      </c>
      <c r="F25" s="18">
        <v>145</v>
      </c>
    </row>
    <row r="26" spans="1:6" x14ac:dyDescent="0.2">
      <c r="A26" s="17" t="s">
        <v>127</v>
      </c>
      <c r="B26" s="17" t="s">
        <v>79</v>
      </c>
      <c r="C26" s="16">
        <v>3247</v>
      </c>
      <c r="D26" s="16">
        <v>328</v>
      </c>
      <c r="E26" s="16">
        <v>773</v>
      </c>
      <c r="F26" s="18">
        <v>323</v>
      </c>
    </row>
    <row r="27" spans="1:6" x14ac:dyDescent="0.2">
      <c r="A27" s="17" t="s">
        <v>128</v>
      </c>
      <c r="B27" s="17" t="s">
        <v>80</v>
      </c>
      <c r="C27" s="16">
        <v>3918</v>
      </c>
      <c r="D27" s="16">
        <v>379</v>
      </c>
      <c r="E27" s="16">
        <v>817</v>
      </c>
      <c r="F27" s="18">
        <v>378</v>
      </c>
    </row>
    <row r="28" spans="1:6" x14ac:dyDescent="0.2">
      <c r="A28" s="17" t="s">
        <v>129</v>
      </c>
      <c r="B28" s="17" t="s">
        <v>109</v>
      </c>
      <c r="C28" s="16">
        <v>56209</v>
      </c>
      <c r="D28" s="16">
        <v>9138</v>
      </c>
      <c r="E28" s="16">
        <v>15712</v>
      </c>
      <c r="F28" s="18">
        <v>8971</v>
      </c>
    </row>
    <row r="29" spans="1:6" x14ac:dyDescent="0.2">
      <c r="A29" s="17" t="s">
        <v>130</v>
      </c>
      <c r="B29" s="17" t="s">
        <v>81</v>
      </c>
      <c r="C29" s="16">
        <v>5082</v>
      </c>
      <c r="D29" s="16">
        <v>394</v>
      </c>
      <c r="E29" s="16">
        <v>840</v>
      </c>
      <c r="F29" s="18">
        <v>378</v>
      </c>
    </row>
    <row r="30" spans="1:6" x14ac:dyDescent="0.2">
      <c r="A30" s="17" t="s">
        <v>131</v>
      </c>
      <c r="B30" s="17" t="s">
        <v>82</v>
      </c>
      <c r="C30" s="16">
        <v>5331</v>
      </c>
      <c r="D30" s="16">
        <v>449</v>
      </c>
      <c r="E30" s="16">
        <v>825</v>
      </c>
      <c r="F30" s="18">
        <v>441</v>
      </c>
    </row>
    <row r="31" spans="1:6" x14ac:dyDescent="0.2">
      <c r="A31" s="17" t="s">
        <v>132</v>
      </c>
      <c r="B31" s="17" t="s">
        <v>83</v>
      </c>
      <c r="C31" s="16">
        <v>7219</v>
      </c>
      <c r="D31" s="16">
        <v>645</v>
      </c>
      <c r="E31" s="16">
        <v>1210</v>
      </c>
      <c r="F31" s="18">
        <v>640</v>
      </c>
    </row>
    <row r="32" spans="1:6" x14ac:dyDescent="0.2">
      <c r="A32" s="17" t="s">
        <v>133</v>
      </c>
      <c r="B32" s="17" t="s">
        <v>84</v>
      </c>
      <c r="C32" s="16">
        <v>1221</v>
      </c>
      <c r="D32" s="16">
        <v>75</v>
      </c>
      <c r="E32" s="16">
        <v>118</v>
      </c>
      <c r="F32" s="18">
        <v>72</v>
      </c>
    </row>
    <row r="33" spans="1:6" x14ac:dyDescent="0.2">
      <c r="A33" s="17" t="s">
        <v>134</v>
      </c>
      <c r="B33" s="17" t="s">
        <v>85</v>
      </c>
      <c r="C33" s="16">
        <v>5016</v>
      </c>
      <c r="D33" s="16">
        <v>465</v>
      </c>
      <c r="E33" s="16">
        <v>852</v>
      </c>
      <c r="F33" s="18">
        <v>458</v>
      </c>
    </row>
    <row r="34" spans="1:6" s="5" customFormat="1" ht="11.25" x14ac:dyDescent="0.2">
      <c r="A34" s="17" t="s">
        <v>135</v>
      </c>
      <c r="B34" s="17" t="s">
        <v>86</v>
      </c>
      <c r="C34" s="16">
        <v>2876</v>
      </c>
      <c r="D34" s="16">
        <v>190</v>
      </c>
      <c r="E34" s="16">
        <v>359</v>
      </c>
      <c r="F34" s="18">
        <v>168</v>
      </c>
    </row>
    <row r="35" spans="1:6" x14ac:dyDescent="0.2">
      <c r="A35" s="17" t="s">
        <v>136</v>
      </c>
      <c r="B35" s="17" t="s">
        <v>87</v>
      </c>
      <c r="C35" s="16">
        <v>4441</v>
      </c>
      <c r="D35" s="16">
        <v>266</v>
      </c>
      <c r="E35" s="16">
        <v>649</v>
      </c>
      <c r="F35" s="18">
        <v>260</v>
      </c>
    </row>
    <row r="36" spans="1:6" x14ac:dyDescent="0.2">
      <c r="A36" s="17" t="s">
        <v>137</v>
      </c>
      <c r="B36" s="17" t="s">
        <v>88</v>
      </c>
      <c r="C36" s="16">
        <v>3689</v>
      </c>
      <c r="D36" s="16">
        <v>318</v>
      </c>
      <c r="E36" s="16">
        <v>586</v>
      </c>
      <c r="F36" s="18">
        <v>282</v>
      </c>
    </row>
    <row r="37" spans="1:6" x14ac:dyDescent="0.2">
      <c r="A37" s="17" t="s">
        <v>138</v>
      </c>
      <c r="B37" s="17" t="s">
        <v>89</v>
      </c>
      <c r="C37" s="16">
        <v>5228</v>
      </c>
      <c r="D37" s="16">
        <v>520</v>
      </c>
      <c r="E37" s="16">
        <v>976</v>
      </c>
      <c r="F37" s="18">
        <v>514</v>
      </c>
    </row>
    <row r="38" spans="1:6" x14ac:dyDescent="0.2">
      <c r="A38" s="17" t="s">
        <v>139</v>
      </c>
      <c r="B38" s="17" t="s">
        <v>90</v>
      </c>
      <c r="C38" s="16">
        <v>2289</v>
      </c>
      <c r="D38" s="16">
        <v>140</v>
      </c>
      <c r="E38" s="16">
        <v>341</v>
      </c>
      <c r="F38" s="18">
        <v>139</v>
      </c>
    </row>
    <row r="39" spans="1:6" x14ac:dyDescent="0.2">
      <c r="A39" s="17" t="s">
        <v>140</v>
      </c>
      <c r="B39" s="17" t="s">
        <v>91</v>
      </c>
      <c r="C39" s="16">
        <v>3790</v>
      </c>
      <c r="D39" s="16">
        <v>447</v>
      </c>
      <c r="E39" s="16">
        <v>864</v>
      </c>
      <c r="F39" s="18">
        <v>391</v>
      </c>
    </row>
    <row r="40" spans="1:6" x14ac:dyDescent="0.2">
      <c r="A40" s="17" t="s">
        <v>141</v>
      </c>
      <c r="B40" s="17" t="s">
        <v>85</v>
      </c>
      <c r="C40" s="16">
        <v>46182</v>
      </c>
      <c r="D40" s="16">
        <v>3909</v>
      </c>
      <c r="E40" s="16">
        <v>7620</v>
      </c>
      <c r="F40" s="18">
        <v>3743</v>
      </c>
    </row>
    <row r="41" spans="1:6" x14ac:dyDescent="0.2">
      <c r="A41" s="17" t="s">
        <v>142</v>
      </c>
      <c r="B41" s="17" t="s">
        <v>92</v>
      </c>
      <c r="C41" s="16">
        <v>1752</v>
      </c>
      <c r="D41" s="16">
        <v>499</v>
      </c>
      <c r="E41" s="16">
        <v>739</v>
      </c>
      <c r="F41" s="18">
        <v>481</v>
      </c>
    </row>
    <row r="42" spans="1:6" x14ac:dyDescent="0.2">
      <c r="A42" s="17" t="s">
        <v>143</v>
      </c>
      <c r="B42" s="17" t="s">
        <v>93</v>
      </c>
      <c r="C42" s="16">
        <v>1279</v>
      </c>
      <c r="D42" s="16">
        <v>172</v>
      </c>
      <c r="E42" s="16">
        <v>271</v>
      </c>
      <c r="F42" s="18">
        <v>171</v>
      </c>
    </row>
    <row r="43" spans="1:6" x14ac:dyDescent="0.2">
      <c r="A43" s="17" t="s">
        <v>144</v>
      </c>
      <c r="B43" s="17" t="s">
        <v>167</v>
      </c>
      <c r="C43" s="16">
        <v>4433</v>
      </c>
      <c r="D43" s="16">
        <v>749</v>
      </c>
      <c r="E43" s="16">
        <v>1193</v>
      </c>
      <c r="F43" s="18">
        <v>739</v>
      </c>
    </row>
    <row r="44" spans="1:6" x14ac:dyDescent="0.2">
      <c r="A44" s="17" t="s">
        <v>145</v>
      </c>
      <c r="B44" s="17" t="s">
        <v>94</v>
      </c>
      <c r="C44" s="16">
        <v>4101</v>
      </c>
      <c r="D44" s="16">
        <v>928</v>
      </c>
      <c r="E44" s="16">
        <v>1562</v>
      </c>
      <c r="F44" s="18">
        <v>924</v>
      </c>
    </row>
    <row r="45" spans="1:6" x14ac:dyDescent="0.2">
      <c r="A45" s="17" t="s">
        <v>146</v>
      </c>
      <c r="B45" s="17" t="s">
        <v>168</v>
      </c>
      <c r="C45" s="16">
        <v>1612</v>
      </c>
      <c r="D45" s="16">
        <v>224</v>
      </c>
      <c r="E45" s="16">
        <v>467</v>
      </c>
      <c r="F45" s="18">
        <v>221</v>
      </c>
    </row>
    <row r="46" spans="1:6" x14ac:dyDescent="0.2">
      <c r="A46" s="17" t="s">
        <v>147</v>
      </c>
      <c r="B46" s="17" t="s">
        <v>95</v>
      </c>
      <c r="C46" s="16">
        <v>3238</v>
      </c>
      <c r="D46" s="16">
        <v>239</v>
      </c>
      <c r="E46" s="16">
        <v>453</v>
      </c>
      <c r="F46" s="18">
        <v>235</v>
      </c>
    </row>
    <row r="47" spans="1:6" s="5" customFormat="1" ht="11.25" x14ac:dyDescent="0.2">
      <c r="A47" s="17" t="s">
        <v>148</v>
      </c>
      <c r="B47" s="17" t="s">
        <v>96</v>
      </c>
      <c r="C47" s="16">
        <v>4448</v>
      </c>
      <c r="D47" s="16">
        <v>340</v>
      </c>
      <c r="E47" s="16">
        <v>595</v>
      </c>
      <c r="F47" s="18">
        <v>336</v>
      </c>
    </row>
    <row r="48" spans="1:6" x14ac:dyDescent="0.2">
      <c r="A48" s="17" t="s">
        <v>149</v>
      </c>
      <c r="B48" s="17" t="s">
        <v>97</v>
      </c>
      <c r="C48" s="16">
        <v>4705</v>
      </c>
      <c r="D48" s="16">
        <v>618</v>
      </c>
      <c r="E48" s="16">
        <v>1287</v>
      </c>
      <c r="F48" s="18">
        <v>597</v>
      </c>
    </row>
    <row r="49" spans="1:6" x14ac:dyDescent="0.2">
      <c r="A49" s="17" t="s">
        <v>150</v>
      </c>
      <c r="B49" s="17" t="s">
        <v>98</v>
      </c>
      <c r="C49" s="16">
        <v>8958</v>
      </c>
      <c r="D49" s="16">
        <v>831</v>
      </c>
      <c r="E49" s="16">
        <v>1596</v>
      </c>
      <c r="F49" s="18">
        <v>812</v>
      </c>
    </row>
    <row r="50" spans="1:6" x14ac:dyDescent="0.2">
      <c r="A50" s="17" t="s">
        <v>151</v>
      </c>
      <c r="B50" s="17" t="s">
        <v>99</v>
      </c>
      <c r="C50" s="16">
        <v>2448</v>
      </c>
      <c r="D50" s="16">
        <v>134</v>
      </c>
      <c r="E50" s="16">
        <v>282</v>
      </c>
      <c r="F50" s="18">
        <v>132</v>
      </c>
    </row>
    <row r="51" spans="1:6" x14ac:dyDescent="0.2">
      <c r="A51" s="17" t="s">
        <v>152</v>
      </c>
      <c r="B51" s="17" t="s">
        <v>169</v>
      </c>
      <c r="C51" s="16">
        <v>3765</v>
      </c>
      <c r="D51" s="16">
        <v>586</v>
      </c>
      <c r="E51" s="16">
        <v>992</v>
      </c>
      <c r="F51" s="18">
        <v>583</v>
      </c>
    </row>
    <row r="52" spans="1:6" x14ac:dyDescent="0.2">
      <c r="A52" s="17" t="s">
        <v>153</v>
      </c>
      <c r="B52" s="17" t="s">
        <v>100</v>
      </c>
      <c r="C52" s="16">
        <v>4079</v>
      </c>
      <c r="D52" s="16">
        <v>230</v>
      </c>
      <c r="E52" s="16">
        <v>551</v>
      </c>
      <c r="F52" s="18">
        <v>230</v>
      </c>
    </row>
    <row r="53" spans="1:6" x14ac:dyDescent="0.2">
      <c r="A53" s="17" t="s">
        <v>154</v>
      </c>
      <c r="B53" s="17" t="s">
        <v>101</v>
      </c>
      <c r="C53" s="16">
        <v>3475</v>
      </c>
      <c r="D53" s="16">
        <v>311</v>
      </c>
      <c r="E53" s="16">
        <v>514</v>
      </c>
      <c r="F53" s="18">
        <v>307</v>
      </c>
    </row>
    <row r="54" spans="1:6" x14ac:dyDescent="0.2">
      <c r="A54" s="17" t="s">
        <v>155</v>
      </c>
      <c r="B54" s="17" t="s">
        <v>102</v>
      </c>
      <c r="C54" s="16">
        <v>9737</v>
      </c>
      <c r="D54" s="16">
        <v>1152</v>
      </c>
      <c r="E54" s="16">
        <v>2372</v>
      </c>
      <c r="F54" s="18">
        <v>1127</v>
      </c>
    </row>
    <row r="55" spans="1:6" x14ac:dyDescent="0.2">
      <c r="A55" s="17" t="s">
        <v>156</v>
      </c>
      <c r="B55" s="17" t="s">
        <v>103</v>
      </c>
      <c r="C55" s="16">
        <v>4329</v>
      </c>
      <c r="D55" s="16">
        <v>677</v>
      </c>
      <c r="E55" s="16">
        <v>1213</v>
      </c>
      <c r="F55" s="18">
        <v>671</v>
      </c>
    </row>
    <row r="56" spans="1:6" x14ac:dyDescent="0.2">
      <c r="A56" s="17" t="s">
        <v>157</v>
      </c>
      <c r="B56" s="17" t="s">
        <v>104</v>
      </c>
      <c r="C56" s="16">
        <v>2425</v>
      </c>
      <c r="D56" s="16">
        <v>294</v>
      </c>
      <c r="E56" s="16">
        <v>515</v>
      </c>
      <c r="F56" s="18">
        <v>288</v>
      </c>
    </row>
    <row r="57" spans="1:6" x14ac:dyDescent="0.2">
      <c r="A57" s="17" t="s">
        <v>158</v>
      </c>
      <c r="B57" s="17" t="s">
        <v>105</v>
      </c>
      <c r="C57" s="16">
        <v>1395</v>
      </c>
      <c r="D57" s="16">
        <v>75</v>
      </c>
      <c r="E57" s="16">
        <v>124</v>
      </c>
      <c r="F57" s="18">
        <v>75</v>
      </c>
    </row>
    <row r="58" spans="1:6" x14ac:dyDescent="0.2">
      <c r="A58" s="17" t="s">
        <v>159</v>
      </c>
      <c r="B58" s="17" t="s">
        <v>72</v>
      </c>
      <c r="C58" s="16">
        <v>66179</v>
      </c>
      <c r="D58" s="16">
        <v>8059</v>
      </c>
      <c r="E58" s="16">
        <v>14726</v>
      </c>
      <c r="F58" s="18">
        <v>7929</v>
      </c>
    </row>
    <row r="59" spans="1:6" x14ac:dyDescent="0.2">
      <c r="A59" s="17" t="s">
        <v>106</v>
      </c>
      <c r="B59" s="17" t="s">
        <v>107</v>
      </c>
      <c r="C59" s="16">
        <v>210156</v>
      </c>
      <c r="D59" s="16">
        <v>26310</v>
      </c>
      <c r="E59" s="16">
        <v>47169</v>
      </c>
      <c r="F59" s="18">
        <v>25544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">
    <pageSetUpPr fitToPage="1"/>
  </sheetPr>
  <dimension ref="A1:AZ67"/>
  <sheetViews>
    <sheetView workbookViewId="0"/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178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83" t="s">
        <v>61</v>
      </c>
      <c r="B3" s="86" t="s">
        <v>0</v>
      </c>
      <c r="C3" s="90" t="s">
        <v>160</v>
      </c>
      <c r="D3" s="90"/>
      <c r="E3" s="90"/>
      <c r="F3" s="90"/>
    </row>
    <row r="4" spans="1:52" s="6" customFormat="1" ht="11.25" customHeight="1" x14ac:dyDescent="0.15">
      <c r="A4" s="84"/>
      <c r="B4" s="87"/>
      <c r="C4" s="90" t="s">
        <v>161</v>
      </c>
      <c r="D4" s="90" t="s">
        <v>1</v>
      </c>
      <c r="E4" s="90" t="s">
        <v>162</v>
      </c>
      <c r="F4" s="90"/>
    </row>
    <row r="5" spans="1:52" s="8" customFormat="1" ht="45" x14ac:dyDescent="0.2">
      <c r="A5" s="84"/>
      <c r="B5" s="88"/>
      <c r="C5" s="90"/>
      <c r="D5" s="90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85"/>
      <c r="B6" s="89"/>
      <c r="C6" s="90" t="s">
        <v>59</v>
      </c>
      <c r="D6" s="90"/>
      <c r="E6" s="90"/>
      <c r="F6" s="9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6739</v>
      </c>
      <c r="D8" s="16">
        <v>1011</v>
      </c>
      <c r="E8" s="16">
        <v>2020</v>
      </c>
      <c r="F8" s="18">
        <v>1000</v>
      </c>
    </row>
    <row r="9" spans="1:52" x14ac:dyDescent="0.2">
      <c r="A9" s="17" t="s">
        <v>111</v>
      </c>
      <c r="B9" s="17" t="s">
        <v>63</v>
      </c>
      <c r="C9" s="16">
        <v>2624</v>
      </c>
      <c r="D9" s="16">
        <v>808</v>
      </c>
      <c r="E9" s="16">
        <v>1098</v>
      </c>
      <c r="F9" s="18">
        <v>798</v>
      </c>
    </row>
    <row r="10" spans="1:52" x14ac:dyDescent="0.2">
      <c r="A10" s="17" t="s">
        <v>112</v>
      </c>
      <c r="B10" s="17" t="s">
        <v>64</v>
      </c>
      <c r="C10" s="16">
        <v>3676</v>
      </c>
      <c r="D10" s="16">
        <v>679</v>
      </c>
      <c r="E10" s="16">
        <v>1261</v>
      </c>
      <c r="F10" s="18">
        <v>669</v>
      </c>
    </row>
    <row r="11" spans="1:52" x14ac:dyDescent="0.2">
      <c r="A11" s="17" t="s">
        <v>113</v>
      </c>
      <c r="B11" s="17" t="s">
        <v>65</v>
      </c>
      <c r="C11" s="16">
        <v>4739</v>
      </c>
      <c r="D11" s="16">
        <v>511</v>
      </c>
      <c r="E11" s="16">
        <v>811</v>
      </c>
      <c r="F11" s="18">
        <v>367</v>
      </c>
    </row>
    <row r="12" spans="1:52" x14ac:dyDescent="0.2">
      <c r="A12" s="17" t="s">
        <v>114</v>
      </c>
      <c r="B12" s="17" t="s">
        <v>67</v>
      </c>
      <c r="C12" s="16">
        <v>3276</v>
      </c>
      <c r="D12" s="16">
        <v>319</v>
      </c>
      <c r="E12" s="16">
        <v>576</v>
      </c>
      <c r="F12" s="18">
        <v>307</v>
      </c>
    </row>
    <row r="13" spans="1:52" x14ac:dyDescent="0.2">
      <c r="A13" s="17" t="s">
        <v>115</v>
      </c>
      <c r="B13" s="17" t="s">
        <v>68</v>
      </c>
      <c r="C13" s="16">
        <v>2233</v>
      </c>
      <c r="D13" s="16">
        <v>88</v>
      </c>
      <c r="E13" s="16">
        <v>220</v>
      </c>
      <c r="F13" s="18">
        <v>85</v>
      </c>
    </row>
    <row r="14" spans="1:52" x14ac:dyDescent="0.2">
      <c r="A14" s="17" t="s">
        <v>116</v>
      </c>
      <c r="B14" s="17" t="s">
        <v>69</v>
      </c>
      <c r="C14" s="16">
        <v>3384</v>
      </c>
      <c r="D14" s="16">
        <v>317</v>
      </c>
      <c r="E14" s="16">
        <v>547</v>
      </c>
      <c r="F14" s="18">
        <v>316</v>
      </c>
    </row>
    <row r="15" spans="1:52" x14ac:dyDescent="0.2">
      <c r="A15" s="17" t="s">
        <v>117</v>
      </c>
      <c r="B15" s="17" t="s">
        <v>70</v>
      </c>
      <c r="C15" s="16">
        <v>3622</v>
      </c>
      <c r="D15" s="16">
        <v>884</v>
      </c>
      <c r="E15" s="16">
        <v>714</v>
      </c>
      <c r="F15" s="18">
        <v>330</v>
      </c>
    </row>
    <row r="16" spans="1:52" x14ac:dyDescent="0.2">
      <c r="A16" s="17" t="s">
        <v>118</v>
      </c>
      <c r="B16" s="17" t="s">
        <v>71</v>
      </c>
      <c r="C16" s="16">
        <v>3291</v>
      </c>
      <c r="D16" s="16">
        <v>218</v>
      </c>
      <c r="E16" s="16">
        <v>437</v>
      </c>
      <c r="F16" s="18">
        <v>216</v>
      </c>
    </row>
    <row r="17" spans="1:6" x14ac:dyDescent="0.2">
      <c r="A17" s="17" t="s">
        <v>165</v>
      </c>
      <c r="B17" s="17" t="s">
        <v>66</v>
      </c>
      <c r="C17" s="16">
        <v>8894</v>
      </c>
      <c r="D17" s="16">
        <v>1202</v>
      </c>
      <c r="E17" s="16">
        <v>1995</v>
      </c>
      <c r="F17" s="18">
        <v>1184</v>
      </c>
    </row>
    <row r="18" spans="1:6" x14ac:dyDescent="0.2">
      <c r="A18" s="17" t="s">
        <v>119</v>
      </c>
      <c r="B18" s="17" t="s">
        <v>108</v>
      </c>
      <c r="C18" s="16">
        <v>42478</v>
      </c>
      <c r="D18" s="16">
        <v>6037</v>
      </c>
      <c r="E18" s="16">
        <v>9679</v>
      </c>
      <c r="F18" s="18">
        <v>5272</v>
      </c>
    </row>
    <row r="19" spans="1:6" x14ac:dyDescent="0.2">
      <c r="A19" s="17" t="s">
        <v>120</v>
      </c>
      <c r="B19" s="17" t="s">
        <v>166</v>
      </c>
      <c r="C19" s="16">
        <v>15017</v>
      </c>
      <c r="D19" s="16">
        <v>4311</v>
      </c>
      <c r="E19" s="16">
        <v>6612</v>
      </c>
      <c r="F19" s="18">
        <v>4280</v>
      </c>
    </row>
    <row r="20" spans="1:6" x14ac:dyDescent="0.2">
      <c r="A20" s="17" t="s">
        <v>121</v>
      </c>
      <c r="B20" s="17" t="s">
        <v>73</v>
      </c>
      <c r="C20" s="16">
        <v>32121</v>
      </c>
      <c r="D20" s="16">
        <v>6502</v>
      </c>
      <c r="E20" s="16">
        <v>11123</v>
      </c>
      <c r="F20" s="18">
        <v>6386</v>
      </c>
    </row>
    <row r="21" spans="1:6" s="5" customFormat="1" ht="11.25" x14ac:dyDescent="0.2">
      <c r="A21" s="17" t="s">
        <v>122</v>
      </c>
      <c r="B21" s="17" t="s">
        <v>74</v>
      </c>
      <c r="C21" s="16">
        <v>5537</v>
      </c>
      <c r="D21" s="16">
        <v>584</v>
      </c>
      <c r="E21" s="16">
        <v>1018</v>
      </c>
      <c r="F21" s="18">
        <v>573</v>
      </c>
    </row>
    <row r="22" spans="1:6" x14ac:dyDescent="0.2">
      <c r="A22" s="17" t="s">
        <v>123</v>
      </c>
      <c r="B22" s="17" t="s">
        <v>75</v>
      </c>
      <c r="C22" s="16">
        <v>3974</v>
      </c>
      <c r="D22" s="16">
        <v>436</v>
      </c>
      <c r="E22" s="16">
        <v>913</v>
      </c>
      <c r="F22" s="18">
        <v>430</v>
      </c>
    </row>
    <row r="23" spans="1:6" x14ac:dyDescent="0.2">
      <c r="A23" s="17" t="s">
        <v>124</v>
      </c>
      <c r="B23" s="17" t="s">
        <v>76</v>
      </c>
      <c r="C23" s="16">
        <v>2781</v>
      </c>
      <c r="D23" s="16">
        <v>597</v>
      </c>
      <c r="E23" s="16">
        <v>959</v>
      </c>
      <c r="F23" s="18">
        <v>590</v>
      </c>
    </row>
    <row r="24" spans="1:6" x14ac:dyDescent="0.2">
      <c r="A24" s="17" t="s">
        <v>125</v>
      </c>
      <c r="B24" s="17" t="s">
        <v>77</v>
      </c>
      <c r="C24" s="16">
        <v>7308</v>
      </c>
      <c r="D24" s="16">
        <v>826</v>
      </c>
      <c r="E24" s="16">
        <v>1493</v>
      </c>
      <c r="F24" s="18">
        <v>799</v>
      </c>
    </row>
    <row r="25" spans="1:6" x14ac:dyDescent="0.2">
      <c r="A25" s="17" t="s">
        <v>126</v>
      </c>
      <c r="B25" s="17" t="s">
        <v>78</v>
      </c>
      <c r="C25" s="16">
        <v>1653</v>
      </c>
      <c r="D25" s="16">
        <v>198</v>
      </c>
      <c r="E25" s="16">
        <v>392</v>
      </c>
      <c r="F25" s="18">
        <v>164</v>
      </c>
    </row>
    <row r="26" spans="1:6" x14ac:dyDescent="0.2">
      <c r="A26" s="17" t="s">
        <v>127</v>
      </c>
      <c r="B26" s="17" t="s">
        <v>79</v>
      </c>
      <c r="C26" s="16">
        <v>3171</v>
      </c>
      <c r="D26" s="16">
        <v>279</v>
      </c>
      <c r="E26" s="16">
        <v>721</v>
      </c>
      <c r="F26" s="18">
        <v>273</v>
      </c>
    </row>
    <row r="27" spans="1:6" x14ac:dyDescent="0.2">
      <c r="A27" s="17" t="s">
        <v>128</v>
      </c>
      <c r="B27" s="17" t="s">
        <v>80</v>
      </c>
      <c r="C27" s="16">
        <v>3935</v>
      </c>
      <c r="D27" s="16">
        <v>344</v>
      </c>
      <c r="E27" s="16">
        <v>853</v>
      </c>
      <c r="F27" s="18">
        <v>341</v>
      </c>
    </row>
    <row r="28" spans="1:6" x14ac:dyDescent="0.2">
      <c r="A28" s="17" t="s">
        <v>129</v>
      </c>
      <c r="B28" s="17" t="s">
        <v>109</v>
      </c>
      <c r="C28" s="16">
        <v>57699</v>
      </c>
      <c r="D28" s="16">
        <v>9169</v>
      </c>
      <c r="E28" s="16">
        <v>16513</v>
      </c>
      <c r="F28" s="18">
        <v>8966</v>
      </c>
    </row>
    <row r="29" spans="1:6" x14ac:dyDescent="0.2">
      <c r="A29" s="17" t="s">
        <v>130</v>
      </c>
      <c r="B29" s="17" t="s">
        <v>81</v>
      </c>
      <c r="C29" s="16">
        <v>5040</v>
      </c>
      <c r="D29" s="16">
        <v>402</v>
      </c>
      <c r="E29" s="16">
        <v>655</v>
      </c>
      <c r="F29" s="18">
        <v>321</v>
      </c>
    </row>
    <row r="30" spans="1:6" x14ac:dyDescent="0.2">
      <c r="A30" s="17" t="s">
        <v>131</v>
      </c>
      <c r="B30" s="17" t="s">
        <v>82</v>
      </c>
      <c r="C30" s="16">
        <v>5484</v>
      </c>
      <c r="D30" s="16">
        <v>372</v>
      </c>
      <c r="E30" s="16">
        <v>823</v>
      </c>
      <c r="F30" s="18">
        <v>366</v>
      </c>
    </row>
    <row r="31" spans="1:6" x14ac:dyDescent="0.2">
      <c r="A31" s="17" t="s">
        <v>132</v>
      </c>
      <c r="B31" s="17" t="s">
        <v>83</v>
      </c>
      <c r="C31" s="16">
        <v>7445</v>
      </c>
      <c r="D31" s="16">
        <v>609</v>
      </c>
      <c r="E31" s="16">
        <v>1331</v>
      </c>
      <c r="F31" s="18">
        <v>601</v>
      </c>
    </row>
    <row r="32" spans="1:6" x14ac:dyDescent="0.2">
      <c r="A32" s="17" t="s">
        <v>133</v>
      </c>
      <c r="B32" s="17" t="s">
        <v>84</v>
      </c>
      <c r="C32" s="16">
        <v>1174</v>
      </c>
      <c r="D32" s="16">
        <v>71</v>
      </c>
      <c r="E32" s="16">
        <v>126</v>
      </c>
      <c r="F32" s="18">
        <v>70</v>
      </c>
    </row>
    <row r="33" spans="1:6" x14ac:dyDescent="0.2">
      <c r="A33" s="17" t="s">
        <v>134</v>
      </c>
      <c r="B33" s="17" t="s">
        <v>85</v>
      </c>
      <c r="C33" s="16">
        <v>5150</v>
      </c>
      <c r="D33" s="16">
        <v>459</v>
      </c>
      <c r="E33" s="16">
        <v>858</v>
      </c>
      <c r="F33" s="18">
        <v>445</v>
      </c>
    </row>
    <row r="34" spans="1:6" s="5" customFormat="1" ht="11.25" x14ac:dyDescent="0.2">
      <c r="A34" s="17" t="s">
        <v>135</v>
      </c>
      <c r="B34" s="17" t="s">
        <v>86</v>
      </c>
      <c r="C34" s="16">
        <v>2944</v>
      </c>
      <c r="D34" s="16">
        <v>192</v>
      </c>
      <c r="E34" s="16">
        <v>393</v>
      </c>
      <c r="F34" s="18">
        <v>177</v>
      </c>
    </row>
    <row r="35" spans="1:6" x14ac:dyDescent="0.2">
      <c r="A35" s="17" t="s">
        <v>136</v>
      </c>
      <c r="B35" s="17" t="s">
        <v>87</v>
      </c>
      <c r="C35" s="16">
        <v>4481</v>
      </c>
      <c r="D35" s="16">
        <v>235</v>
      </c>
      <c r="E35" s="16">
        <v>649</v>
      </c>
      <c r="F35" s="18">
        <v>234</v>
      </c>
    </row>
    <row r="36" spans="1:6" x14ac:dyDescent="0.2">
      <c r="A36" s="17" t="s">
        <v>137</v>
      </c>
      <c r="B36" s="17" t="s">
        <v>88</v>
      </c>
      <c r="C36" s="16">
        <v>3905</v>
      </c>
      <c r="D36" s="16">
        <v>305</v>
      </c>
      <c r="E36" s="16">
        <v>640</v>
      </c>
      <c r="F36" s="18">
        <v>288</v>
      </c>
    </row>
    <row r="37" spans="1:6" x14ac:dyDescent="0.2">
      <c r="A37" s="17" t="s">
        <v>138</v>
      </c>
      <c r="B37" s="17" t="s">
        <v>89</v>
      </c>
      <c r="C37" s="16">
        <v>5356</v>
      </c>
      <c r="D37" s="16">
        <v>548</v>
      </c>
      <c r="E37" s="16">
        <v>1024</v>
      </c>
      <c r="F37" s="18">
        <v>534</v>
      </c>
    </row>
    <row r="38" spans="1:6" x14ac:dyDescent="0.2">
      <c r="A38" s="17" t="s">
        <v>139</v>
      </c>
      <c r="B38" s="17" t="s">
        <v>90</v>
      </c>
      <c r="C38" s="16">
        <v>2294</v>
      </c>
      <c r="D38" s="16">
        <v>121</v>
      </c>
      <c r="E38" s="16">
        <v>333</v>
      </c>
      <c r="F38" s="18">
        <v>117</v>
      </c>
    </row>
    <row r="39" spans="1:6" x14ac:dyDescent="0.2">
      <c r="A39" s="17" t="s">
        <v>140</v>
      </c>
      <c r="B39" s="17" t="s">
        <v>91</v>
      </c>
      <c r="C39" s="16">
        <v>3775</v>
      </c>
      <c r="D39" s="16">
        <v>463</v>
      </c>
      <c r="E39" s="16">
        <v>883</v>
      </c>
      <c r="F39" s="18">
        <v>451</v>
      </c>
    </row>
    <row r="40" spans="1:6" x14ac:dyDescent="0.2">
      <c r="A40" s="17" t="s">
        <v>141</v>
      </c>
      <c r="B40" s="17" t="s">
        <v>85</v>
      </c>
      <c r="C40" s="16">
        <v>47048</v>
      </c>
      <c r="D40" s="16">
        <v>3777</v>
      </c>
      <c r="E40" s="16">
        <v>7715</v>
      </c>
      <c r="F40" s="18">
        <v>3604</v>
      </c>
    </row>
    <row r="41" spans="1:6" x14ac:dyDescent="0.2">
      <c r="A41" s="17" t="s">
        <v>142</v>
      </c>
      <c r="B41" s="17" t="s">
        <v>92</v>
      </c>
      <c r="C41" s="16">
        <v>1775</v>
      </c>
      <c r="D41" s="16">
        <v>413</v>
      </c>
      <c r="E41" s="16">
        <v>597</v>
      </c>
      <c r="F41" s="18">
        <v>382</v>
      </c>
    </row>
    <row r="42" spans="1:6" x14ac:dyDescent="0.2">
      <c r="A42" s="17" t="s">
        <v>143</v>
      </c>
      <c r="B42" s="17" t="s">
        <v>93</v>
      </c>
      <c r="C42" s="16">
        <v>1292</v>
      </c>
      <c r="D42" s="16">
        <v>159</v>
      </c>
      <c r="E42" s="16">
        <v>269</v>
      </c>
      <c r="F42" s="18">
        <v>159</v>
      </c>
    </row>
    <row r="43" spans="1:6" x14ac:dyDescent="0.2">
      <c r="A43" s="17" t="s">
        <v>144</v>
      </c>
      <c r="B43" s="17" t="s">
        <v>167</v>
      </c>
      <c r="C43" s="16">
        <v>4512</v>
      </c>
      <c r="D43" s="16">
        <v>718</v>
      </c>
      <c r="E43" s="16">
        <v>1229</v>
      </c>
      <c r="F43" s="18">
        <v>711</v>
      </c>
    </row>
    <row r="44" spans="1:6" x14ac:dyDescent="0.2">
      <c r="A44" s="17" t="s">
        <v>145</v>
      </c>
      <c r="B44" s="17" t="s">
        <v>94</v>
      </c>
      <c r="C44" s="16">
        <v>4373</v>
      </c>
      <c r="D44" s="16">
        <v>982</v>
      </c>
      <c r="E44" s="16">
        <v>1646</v>
      </c>
      <c r="F44" s="18">
        <v>968</v>
      </c>
    </row>
    <row r="45" spans="1:6" x14ac:dyDescent="0.2">
      <c r="A45" s="17" t="s">
        <v>146</v>
      </c>
      <c r="B45" s="17" t="s">
        <v>168</v>
      </c>
      <c r="C45" s="16">
        <v>1609</v>
      </c>
      <c r="D45" s="16">
        <v>253</v>
      </c>
      <c r="E45" s="16">
        <v>432</v>
      </c>
      <c r="F45" s="18">
        <v>249</v>
      </c>
    </row>
    <row r="46" spans="1:6" x14ac:dyDescent="0.2">
      <c r="A46" s="17" t="s">
        <v>147</v>
      </c>
      <c r="B46" s="17" t="s">
        <v>95</v>
      </c>
      <c r="C46" s="16">
        <v>3270</v>
      </c>
      <c r="D46" s="16">
        <v>231</v>
      </c>
      <c r="E46" s="16">
        <v>461</v>
      </c>
      <c r="F46" s="18">
        <v>227</v>
      </c>
    </row>
    <row r="47" spans="1:6" s="5" customFormat="1" ht="11.25" x14ac:dyDescent="0.2">
      <c r="A47" s="17" t="s">
        <v>148</v>
      </c>
      <c r="B47" s="17" t="s">
        <v>96</v>
      </c>
      <c r="C47" s="16">
        <v>4511</v>
      </c>
      <c r="D47" s="16">
        <v>296</v>
      </c>
      <c r="E47" s="16">
        <v>579</v>
      </c>
      <c r="F47" s="18">
        <v>290</v>
      </c>
    </row>
    <row r="48" spans="1:6" x14ac:dyDescent="0.2">
      <c r="A48" s="17" t="s">
        <v>149</v>
      </c>
      <c r="B48" s="17" t="s">
        <v>97</v>
      </c>
      <c r="C48" s="16">
        <v>4845</v>
      </c>
      <c r="D48" s="16">
        <v>650</v>
      </c>
      <c r="E48" s="16">
        <v>1361</v>
      </c>
      <c r="F48" s="18">
        <v>624</v>
      </c>
    </row>
    <row r="49" spans="1:6" x14ac:dyDescent="0.2">
      <c r="A49" s="17" t="s">
        <v>150</v>
      </c>
      <c r="B49" s="17" t="s">
        <v>98</v>
      </c>
      <c r="C49" s="16">
        <v>9279</v>
      </c>
      <c r="D49" s="16">
        <v>860</v>
      </c>
      <c r="E49" s="16">
        <v>1822</v>
      </c>
      <c r="F49" s="18">
        <v>826</v>
      </c>
    </row>
    <row r="50" spans="1:6" x14ac:dyDescent="0.2">
      <c r="A50" s="17" t="s">
        <v>151</v>
      </c>
      <c r="B50" s="17" t="s">
        <v>99</v>
      </c>
      <c r="C50" s="16">
        <v>2554</v>
      </c>
      <c r="D50" s="16">
        <v>157</v>
      </c>
      <c r="E50" s="16">
        <v>299</v>
      </c>
      <c r="F50" s="18">
        <v>152</v>
      </c>
    </row>
    <row r="51" spans="1:6" x14ac:dyDescent="0.2">
      <c r="A51" s="17" t="s">
        <v>152</v>
      </c>
      <c r="B51" s="17" t="s">
        <v>169</v>
      </c>
      <c r="C51" s="16">
        <v>3975</v>
      </c>
      <c r="D51" s="16">
        <v>616</v>
      </c>
      <c r="E51" s="16">
        <v>1055</v>
      </c>
      <c r="F51" s="18">
        <v>599</v>
      </c>
    </row>
    <row r="52" spans="1:6" x14ac:dyDescent="0.2">
      <c r="A52" s="17" t="s">
        <v>153</v>
      </c>
      <c r="B52" s="17" t="s">
        <v>100</v>
      </c>
      <c r="C52" s="16">
        <v>4298</v>
      </c>
      <c r="D52" s="16">
        <v>300</v>
      </c>
      <c r="E52" s="16">
        <v>557</v>
      </c>
      <c r="F52" s="18">
        <v>257</v>
      </c>
    </row>
    <row r="53" spans="1:6" x14ac:dyDescent="0.2">
      <c r="A53" s="17" t="s">
        <v>154</v>
      </c>
      <c r="B53" s="17" t="s">
        <v>101</v>
      </c>
      <c r="C53" s="16">
        <v>3530</v>
      </c>
      <c r="D53" s="16">
        <v>284</v>
      </c>
      <c r="E53" s="16">
        <v>491</v>
      </c>
      <c r="F53" s="18">
        <v>268</v>
      </c>
    </row>
    <row r="54" spans="1:6" x14ac:dyDescent="0.2">
      <c r="A54" s="17" t="s">
        <v>155</v>
      </c>
      <c r="B54" s="17" t="s">
        <v>102</v>
      </c>
      <c r="C54" s="16">
        <v>9765</v>
      </c>
      <c r="D54" s="16">
        <v>1179</v>
      </c>
      <c r="E54" s="16">
        <v>2373</v>
      </c>
      <c r="F54" s="18">
        <v>1102</v>
      </c>
    </row>
    <row r="55" spans="1:6" x14ac:dyDescent="0.2">
      <c r="A55" s="17" t="s">
        <v>156</v>
      </c>
      <c r="B55" s="17" t="s">
        <v>103</v>
      </c>
      <c r="C55" s="16">
        <v>4538</v>
      </c>
      <c r="D55" s="16">
        <v>699</v>
      </c>
      <c r="E55" s="16">
        <v>1289</v>
      </c>
      <c r="F55" s="18">
        <v>684</v>
      </c>
    </row>
    <row r="56" spans="1:6" x14ac:dyDescent="0.2">
      <c r="A56" s="17" t="s">
        <v>157</v>
      </c>
      <c r="B56" s="17" t="s">
        <v>104</v>
      </c>
      <c r="C56" s="16">
        <v>2429</v>
      </c>
      <c r="D56" s="16">
        <v>292</v>
      </c>
      <c r="E56" s="16">
        <v>504</v>
      </c>
      <c r="F56" s="18">
        <v>283</v>
      </c>
    </row>
    <row r="57" spans="1:6" x14ac:dyDescent="0.2">
      <c r="A57" s="17" t="s">
        <v>158</v>
      </c>
      <c r="B57" s="17" t="s">
        <v>105</v>
      </c>
      <c r="C57" s="16">
        <v>1349</v>
      </c>
      <c r="D57" s="16">
        <v>83</v>
      </c>
      <c r="E57" s="16">
        <v>132</v>
      </c>
      <c r="F57" s="18">
        <v>83</v>
      </c>
    </row>
    <row r="58" spans="1:6" x14ac:dyDescent="0.2">
      <c r="A58" s="17" t="s">
        <v>159</v>
      </c>
      <c r="B58" s="17" t="s">
        <v>72</v>
      </c>
      <c r="C58" s="16">
        <v>67904</v>
      </c>
      <c r="D58" s="16">
        <v>8172</v>
      </c>
      <c r="E58" s="16">
        <v>15096</v>
      </c>
      <c r="F58" s="18">
        <v>7864</v>
      </c>
    </row>
    <row r="59" spans="1:6" x14ac:dyDescent="0.2">
      <c r="A59" s="17" t="s">
        <v>106</v>
      </c>
      <c r="B59" s="17" t="s">
        <v>107</v>
      </c>
      <c r="C59" s="16">
        <v>215129</v>
      </c>
      <c r="D59" s="16">
        <v>27155</v>
      </c>
      <c r="E59" s="16">
        <v>49003</v>
      </c>
      <c r="F59" s="18">
        <v>25706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2020_3-2-1_Download</vt:lpstr>
      <vt:lpstr>2019_B2</vt:lpstr>
      <vt:lpstr>2019_B2_bearbeitet</vt:lpstr>
      <vt:lpstr>2020_bearbeitet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2018-09-14T12:04:45Z</cp:lastPrinted>
  <dcterms:created xsi:type="dcterms:W3CDTF">2014-04-08T12:14:30Z</dcterms:created>
  <dcterms:modified xsi:type="dcterms:W3CDTF">2021-07-12T11:43:16Z</dcterms:modified>
</cp:coreProperties>
</file>