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codeName="DieseArbeitsmappe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_2021\Daten_2021\"/>
    </mc:Choice>
  </mc:AlternateContent>
  <xr:revisionPtr revIDLastSave="0" documentId="13_ncr:1_{54D9AB5E-59AB-4BE4-9FA0-A64269B3E0B4}" xr6:coauthVersionLast="36" xr6:coauthVersionMax="36" xr10:uidLastSave="{00000000-0000-0000-0000-000000000000}"/>
  <bookViews>
    <workbookView xWindow="0" yWindow="0" windowWidth="28800" windowHeight="13935" xr2:uid="{00000000-000D-0000-FFFF-FFFF00000000}"/>
  </bookViews>
  <sheets>
    <sheet name="2020_1-4-4_Download" sheetId="1" r:id="rId1"/>
    <sheet name="2020_1-4-4_Rohdaten" sheetId="5" r:id="rId2"/>
    <sheet name="2020_1-4-4_CSV_Vorbereitung" sheetId="6" r:id="rId3"/>
    <sheet name="2020_1-4-4_CSV_Export" sheetId="7" r:id="rId4"/>
    <sheet name="2019_A21_Rohdaten" sheetId="4" r:id="rId5"/>
    <sheet name="2018_A21_Rand" sheetId="3" r:id="rId6"/>
    <sheet name="2018_A21_Rohdaten" sheetId="2" r:id="rId7"/>
  </sheets>
  <definedNames>
    <definedName name="_xlnm._FilterDatabase" localSheetId="2" hidden="1">'2020_1-4-4_CSV_Vorbereitung'!$A$1:$I$385</definedName>
    <definedName name="_xlnm._FilterDatabase" localSheetId="0" hidden="1">'2020_1-4-4_Download'!$B$9:$K$57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77" i="6" l="1"/>
  <c r="B377" i="6"/>
  <c r="C377" i="6"/>
  <c r="F377" i="6"/>
  <c r="E377" i="6" s="1"/>
  <c r="A378" i="6"/>
  <c r="B378" i="6"/>
  <c r="C378" i="6"/>
  <c r="F378" i="6"/>
  <c r="E378" i="6" s="1"/>
  <c r="A379" i="6"/>
  <c r="B379" i="6"/>
  <c r="C379" i="6"/>
  <c r="A380" i="6"/>
  <c r="B380" i="6"/>
  <c r="C380" i="6"/>
  <c r="F380" i="6"/>
  <c r="E380" i="6" s="1"/>
  <c r="A381" i="6"/>
  <c r="B381" i="6"/>
  <c r="C381" i="6"/>
  <c r="F381" i="6"/>
  <c r="E381" i="6" s="1"/>
  <c r="A382" i="6"/>
  <c r="B382" i="6"/>
  <c r="C382" i="6"/>
  <c r="A383" i="6"/>
  <c r="B383" i="6"/>
  <c r="C383" i="6"/>
  <c r="F383" i="6"/>
  <c r="E383" i="6" s="1"/>
  <c r="A384" i="6"/>
  <c r="B384" i="6"/>
  <c r="C384" i="6"/>
  <c r="F384" i="6"/>
  <c r="E384" i="6" s="1"/>
  <c r="A385" i="6"/>
  <c r="B385" i="6"/>
  <c r="C385" i="6"/>
  <c r="A370" i="6"/>
  <c r="B370" i="6"/>
  <c r="C370" i="6"/>
  <c r="A371" i="6"/>
  <c r="B371" i="6"/>
  <c r="C371" i="6"/>
  <c r="F371" i="6"/>
  <c r="E371" i="6" s="1"/>
  <c r="A372" i="6"/>
  <c r="B372" i="6"/>
  <c r="C372" i="6"/>
  <c r="F372" i="6"/>
  <c r="E372" i="6" s="1"/>
  <c r="A373" i="6"/>
  <c r="B373" i="6"/>
  <c r="C373" i="6"/>
  <c r="A374" i="6"/>
  <c r="B374" i="6"/>
  <c r="C374" i="6"/>
  <c r="F374" i="6"/>
  <c r="E374" i="6" s="1"/>
  <c r="A375" i="6"/>
  <c r="B375" i="6"/>
  <c r="C375" i="6"/>
  <c r="F375" i="6"/>
  <c r="E375" i="6" s="1"/>
  <c r="A376" i="6"/>
  <c r="B376" i="6"/>
  <c r="C376" i="6"/>
  <c r="A339" i="6"/>
  <c r="B339" i="6"/>
  <c r="C339" i="6"/>
  <c r="F339" i="6"/>
  <c r="E339" i="6" s="1"/>
  <c r="A340" i="6"/>
  <c r="B340" i="6"/>
  <c r="C340" i="6"/>
  <c r="A341" i="6"/>
  <c r="B341" i="6"/>
  <c r="C341" i="6"/>
  <c r="F341" i="6"/>
  <c r="E341" i="6" s="1"/>
  <c r="A342" i="6"/>
  <c r="B342" i="6"/>
  <c r="C342" i="6"/>
  <c r="F342" i="6"/>
  <c r="E342" i="6" s="1"/>
  <c r="A343" i="6"/>
  <c r="B343" i="6"/>
  <c r="C343" i="6"/>
  <c r="A344" i="6"/>
  <c r="B344" i="6"/>
  <c r="C344" i="6"/>
  <c r="F344" i="6"/>
  <c r="E344" i="6" s="1"/>
  <c r="A345" i="6"/>
  <c r="B345" i="6"/>
  <c r="C345" i="6"/>
  <c r="F345" i="6"/>
  <c r="E345" i="6" s="1"/>
  <c r="A346" i="6"/>
  <c r="B346" i="6"/>
  <c r="C346" i="6"/>
  <c r="F346" i="6"/>
  <c r="E346" i="6" s="1"/>
  <c r="A347" i="6"/>
  <c r="B347" i="6"/>
  <c r="C347" i="6"/>
  <c r="F347" i="6"/>
  <c r="E347" i="6" s="1"/>
  <c r="A348" i="6"/>
  <c r="B348" i="6"/>
  <c r="C348" i="6"/>
  <c r="F348" i="6"/>
  <c r="E348" i="6" s="1"/>
  <c r="A349" i="6"/>
  <c r="B349" i="6"/>
  <c r="C349" i="6"/>
  <c r="F349" i="6"/>
  <c r="E349" i="6" s="1"/>
  <c r="A350" i="6"/>
  <c r="B350" i="6"/>
  <c r="C350" i="6"/>
  <c r="F350" i="6"/>
  <c r="E350" i="6" s="1"/>
  <c r="A351" i="6"/>
  <c r="B351" i="6"/>
  <c r="C351" i="6"/>
  <c r="F351" i="6"/>
  <c r="E351" i="6" s="1"/>
  <c r="A352" i="6"/>
  <c r="B352" i="6"/>
  <c r="C352" i="6"/>
  <c r="A353" i="6"/>
  <c r="B353" i="6"/>
  <c r="C353" i="6"/>
  <c r="F353" i="6"/>
  <c r="E353" i="6" s="1"/>
  <c r="A354" i="6"/>
  <c r="B354" i="6"/>
  <c r="C354" i="6"/>
  <c r="F354" i="6"/>
  <c r="E354" i="6" s="1"/>
  <c r="A355" i="6"/>
  <c r="B355" i="6"/>
  <c r="C355" i="6"/>
  <c r="A356" i="6"/>
  <c r="B356" i="6"/>
  <c r="C356" i="6"/>
  <c r="F356" i="6"/>
  <c r="E356" i="6" s="1"/>
  <c r="A357" i="6"/>
  <c r="B357" i="6"/>
  <c r="C357" i="6"/>
  <c r="F357" i="6"/>
  <c r="E357" i="6" s="1"/>
  <c r="A358" i="6"/>
  <c r="B358" i="6"/>
  <c r="C358" i="6"/>
  <c r="A359" i="6"/>
  <c r="B359" i="6"/>
  <c r="C359" i="6"/>
  <c r="F359" i="6"/>
  <c r="E359" i="6" s="1"/>
  <c r="A360" i="6"/>
  <c r="B360" i="6"/>
  <c r="C360" i="6"/>
  <c r="F360" i="6"/>
  <c r="E360" i="6" s="1"/>
  <c r="A361" i="6"/>
  <c r="B361" i="6"/>
  <c r="C361" i="6"/>
  <c r="A362" i="6"/>
  <c r="B362" i="6"/>
  <c r="C362" i="6"/>
  <c r="F362" i="6"/>
  <c r="E362" i="6" s="1"/>
  <c r="A363" i="6"/>
  <c r="B363" i="6"/>
  <c r="C363" i="6"/>
  <c r="F363" i="6"/>
  <c r="E363" i="6" s="1"/>
  <c r="A364" i="6"/>
  <c r="B364" i="6"/>
  <c r="C364" i="6"/>
  <c r="A365" i="6"/>
  <c r="B365" i="6"/>
  <c r="C365" i="6"/>
  <c r="F365" i="6"/>
  <c r="E365" i="6" s="1"/>
  <c r="A366" i="6"/>
  <c r="B366" i="6"/>
  <c r="C366" i="6"/>
  <c r="F366" i="6"/>
  <c r="E366" i="6" s="1"/>
  <c r="A367" i="6"/>
  <c r="B367" i="6"/>
  <c r="C367" i="6"/>
  <c r="A368" i="6"/>
  <c r="B368" i="6"/>
  <c r="C368" i="6"/>
  <c r="F368" i="6"/>
  <c r="E368" i="6" s="1"/>
  <c r="A369" i="6"/>
  <c r="B369" i="6"/>
  <c r="C369" i="6"/>
  <c r="F369" i="6"/>
  <c r="E369" i="6" s="1"/>
  <c r="F338" i="6"/>
  <c r="E338" i="6" s="1"/>
  <c r="C338" i="6"/>
  <c r="B338" i="6"/>
  <c r="A338" i="6"/>
  <c r="A291" i="6"/>
  <c r="B291" i="6"/>
  <c r="C291" i="6"/>
  <c r="F291" i="6"/>
  <c r="E291" i="6" s="1"/>
  <c r="A292" i="6"/>
  <c r="B292" i="6"/>
  <c r="C292" i="6"/>
  <c r="A293" i="6"/>
  <c r="B293" i="6"/>
  <c r="C293" i="6"/>
  <c r="F293" i="6"/>
  <c r="E293" i="6" s="1"/>
  <c r="A294" i="6"/>
  <c r="B294" i="6"/>
  <c r="C294" i="6"/>
  <c r="F294" i="6"/>
  <c r="E294" i="6" s="1"/>
  <c r="A295" i="6"/>
  <c r="B295" i="6"/>
  <c r="C295" i="6"/>
  <c r="A296" i="6"/>
  <c r="B296" i="6"/>
  <c r="C296" i="6"/>
  <c r="F296" i="6"/>
  <c r="E296" i="6" s="1"/>
  <c r="A297" i="6"/>
  <c r="B297" i="6"/>
  <c r="C297" i="6"/>
  <c r="F297" i="6"/>
  <c r="E297" i="6" s="1"/>
  <c r="A298" i="6"/>
  <c r="B298" i="6"/>
  <c r="C298" i="6"/>
  <c r="F298" i="6"/>
  <c r="E298" i="6" s="1"/>
  <c r="A299" i="6"/>
  <c r="B299" i="6"/>
  <c r="C299" i="6"/>
  <c r="F299" i="6"/>
  <c r="E299" i="6" s="1"/>
  <c r="A300" i="6"/>
  <c r="B300" i="6"/>
  <c r="C300" i="6"/>
  <c r="F300" i="6"/>
  <c r="E300" i="6" s="1"/>
  <c r="A301" i="6"/>
  <c r="B301" i="6"/>
  <c r="C301" i="6"/>
  <c r="F301" i="6"/>
  <c r="E301" i="6" s="1"/>
  <c r="A302" i="6"/>
  <c r="B302" i="6"/>
  <c r="C302" i="6"/>
  <c r="F302" i="6"/>
  <c r="E302" i="6" s="1"/>
  <c r="A303" i="6"/>
  <c r="B303" i="6"/>
  <c r="C303" i="6"/>
  <c r="F303" i="6"/>
  <c r="E303" i="6" s="1"/>
  <c r="A304" i="6"/>
  <c r="B304" i="6"/>
  <c r="C304" i="6"/>
  <c r="A305" i="6"/>
  <c r="B305" i="6"/>
  <c r="C305" i="6"/>
  <c r="F305" i="6"/>
  <c r="E305" i="6" s="1"/>
  <c r="A306" i="6"/>
  <c r="B306" i="6"/>
  <c r="C306" i="6"/>
  <c r="F306" i="6"/>
  <c r="E306" i="6" s="1"/>
  <c r="A307" i="6"/>
  <c r="B307" i="6"/>
  <c r="C307" i="6"/>
  <c r="A308" i="6"/>
  <c r="B308" i="6"/>
  <c r="C308" i="6"/>
  <c r="F308" i="6"/>
  <c r="E308" i="6" s="1"/>
  <c r="A309" i="6"/>
  <c r="B309" i="6"/>
  <c r="C309" i="6"/>
  <c r="F309" i="6"/>
  <c r="E309" i="6" s="1"/>
  <c r="A310" i="6"/>
  <c r="B310" i="6"/>
  <c r="C310" i="6"/>
  <c r="A311" i="6"/>
  <c r="B311" i="6"/>
  <c r="C311" i="6"/>
  <c r="F311" i="6"/>
  <c r="E311" i="6" s="1"/>
  <c r="A312" i="6"/>
  <c r="B312" i="6"/>
  <c r="C312" i="6"/>
  <c r="F312" i="6"/>
  <c r="E312" i="6" s="1"/>
  <c r="A313" i="6"/>
  <c r="B313" i="6"/>
  <c r="C313" i="6"/>
  <c r="A314" i="6"/>
  <c r="B314" i="6"/>
  <c r="C314" i="6"/>
  <c r="F314" i="6"/>
  <c r="E314" i="6" s="1"/>
  <c r="A315" i="6"/>
  <c r="B315" i="6"/>
  <c r="C315" i="6"/>
  <c r="F315" i="6"/>
  <c r="E315" i="6" s="1"/>
  <c r="A316" i="6"/>
  <c r="B316" i="6"/>
  <c r="C316" i="6"/>
  <c r="A317" i="6"/>
  <c r="B317" i="6"/>
  <c r="C317" i="6"/>
  <c r="F317" i="6"/>
  <c r="E317" i="6" s="1"/>
  <c r="A318" i="6"/>
  <c r="B318" i="6"/>
  <c r="C318" i="6"/>
  <c r="F318" i="6"/>
  <c r="E318" i="6" s="1"/>
  <c r="A319" i="6"/>
  <c r="B319" i="6"/>
  <c r="C319" i="6"/>
  <c r="A320" i="6"/>
  <c r="B320" i="6"/>
  <c r="C320" i="6"/>
  <c r="F320" i="6"/>
  <c r="E320" i="6" s="1"/>
  <c r="A321" i="6"/>
  <c r="B321" i="6"/>
  <c r="C321" i="6"/>
  <c r="F321" i="6"/>
  <c r="E321" i="6" s="1"/>
  <c r="A322" i="6"/>
  <c r="B322" i="6"/>
  <c r="C322" i="6"/>
  <c r="A323" i="6"/>
  <c r="B323" i="6"/>
  <c r="C323" i="6"/>
  <c r="F323" i="6"/>
  <c r="E323" i="6" s="1"/>
  <c r="A324" i="6"/>
  <c r="B324" i="6"/>
  <c r="C324" i="6"/>
  <c r="F324" i="6"/>
  <c r="E324" i="6" s="1"/>
  <c r="A325" i="6"/>
  <c r="B325" i="6"/>
  <c r="C325" i="6"/>
  <c r="A326" i="6"/>
  <c r="B326" i="6"/>
  <c r="C326" i="6"/>
  <c r="F326" i="6"/>
  <c r="E326" i="6" s="1"/>
  <c r="A327" i="6"/>
  <c r="B327" i="6"/>
  <c r="C327" i="6"/>
  <c r="F327" i="6"/>
  <c r="E327" i="6" s="1"/>
  <c r="A328" i="6"/>
  <c r="B328" i="6"/>
  <c r="C328" i="6"/>
  <c r="A329" i="6"/>
  <c r="B329" i="6"/>
  <c r="C329" i="6"/>
  <c r="F329" i="6"/>
  <c r="E329" i="6" s="1"/>
  <c r="A330" i="6"/>
  <c r="B330" i="6"/>
  <c r="C330" i="6"/>
  <c r="F330" i="6"/>
  <c r="E330" i="6" s="1"/>
  <c r="A331" i="6"/>
  <c r="B331" i="6"/>
  <c r="C331" i="6"/>
  <c r="A332" i="6"/>
  <c r="B332" i="6"/>
  <c r="C332" i="6"/>
  <c r="F332" i="6"/>
  <c r="E332" i="6" s="1"/>
  <c r="A333" i="6"/>
  <c r="B333" i="6"/>
  <c r="C333" i="6"/>
  <c r="F333" i="6"/>
  <c r="E333" i="6" s="1"/>
  <c r="A334" i="6"/>
  <c r="B334" i="6"/>
  <c r="C334" i="6"/>
  <c r="A335" i="6"/>
  <c r="B335" i="6"/>
  <c r="C335" i="6"/>
  <c r="F335" i="6"/>
  <c r="E335" i="6" s="1"/>
  <c r="A336" i="6"/>
  <c r="B336" i="6"/>
  <c r="C336" i="6"/>
  <c r="F336" i="6"/>
  <c r="E336" i="6" s="1"/>
  <c r="A337" i="6"/>
  <c r="B337" i="6"/>
  <c r="C337" i="6"/>
  <c r="F10" i="1"/>
  <c r="G10" i="1"/>
  <c r="H10" i="1"/>
  <c r="I10" i="1"/>
  <c r="J10" i="1"/>
  <c r="K10" i="1"/>
  <c r="F11" i="1"/>
  <c r="F99" i="6" s="1"/>
  <c r="E99" i="6" s="1"/>
  <c r="G11" i="1"/>
  <c r="H11" i="1"/>
  <c r="F195" i="6" s="1"/>
  <c r="E195" i="6" s="1"/>
  <c r="I11" i="1"/>
  <c r="F243" i="6" s="1"/>
  <c r="E243" i="6" s="1"/>
  <c r="J11" i="1"/>
  <c r="K11" i="1"/>
  <c r="E11" i="1"/>
  <c r="F51" i="6" s="1"/>
  <c r="E51" i="6" s="1"/>
  <c r="E10" i="1"/>
  <c r="F50" i="6" s="1"/>
  <c r="E50" i="6" s="1"/>
  <c r="D11" i="1"/>
  <c r="F3" i="6" s="1"/>
  <c r="E3" i="6" s="1"/>
  <c r="D10" i="1"/>
  <c r="F290" i="6"/>
  <c r="E290" i="6" s="1"/>
  <c r="C290" i="6"/>
  <c r="B290" i="6"/>
  <c r="A290" i="6"/>
  <c r="A289" i="6"/>
  <c r="B289" i="6"/>
  <c r="C289" i="6"/>
  <c r="A243" i="6"/>
  <c r="B243" i="6"/>
  <c r="C243" i="6"/>
  <c r="A244" i="6"/>
  <c r="B244" i="6"/>
  <c r="C244" i="6"/>
  <c r="A245" i="6"/>
  <c r="B245" i="6"/>
  <c r="C245" i="6"/>
  <c r="F245" i="6"/>
  <c r="E245" i="6" s="1"/>
  <c r="A246" i="6"/>
  <c r="B246" i="6"/>
  <c r="C246" i="6"/>
  <c r="F246" i="6"/>
  <c r="E246" i="6" s="1"/>
  <c r="A247" i="6"/>
  <c r="B247" i="6"/>
  <c r="C247" i="6"/>
  <c r="A248" i="6"/>
  <c r="B248" i="6"/>
  <c r="C248" i="6"/>
  <c r="F248" i="6"/>
  <c r="E248" i="6" s="1"/>
  <c r="A249" i="6"/>
  <c r="B249" i="6"/>
  <c r="C249" i="6"/>
  <c r="F249" i="6"/>
  <c r="E249" i="6" s="1"/>
  <c r="A250" i="6"/>
  <c r="B250" i="6"/>
  <c r="C250" i="6"/>
  <c r="F250" i="6"/>
  <c r="E250" i="6" s="1"/>
  <c r="A251" i="6"/>
  <c r="B251" i="6"/>
  <c r="C251" i="6"/>
  <c r="F251" i="6"/>
  <c r="E251" i="6" s="1"/>
  <c r="A252" i="6"/>
  <c r="B252" i="6"/>
  <c r="C252" i="6"/>
  <c r="F252" i="6"/>
  <c r="E252" i="6" s="1"/>
  <c r="A253" i="6"/>
  <c r="B253" i="6"/>
  <c r="C253" i="6"/>
  <c r="F253" i="6"/>
  <c r="E253" i="6" s="1"/>
  <c r="A254" i="6"/>
  <c r="B254" i="6"/>
  <c r="C254" i="6"/>
  <c r="F254" i="6"/>
  <c r="E254" i="6" s="1"/>
  <c r="A255" i="6"/>
  <c r="B255" i="6"/>
  <c r="C255" i="6"/>
  <c r="F255" i="6"/>
  <c r="E255" i="6" s="1"/>
  <c r="A256" i="6"/>
  <c r="B256" i="6"/>
  <c r="C256" i="6"/>
  <c r="A257" i="6"/>
  <c r="B257" i="6"/>
  <c r="C257" i="6"/>
  <c r="F257" i="6"/>
  <c r="E257" i="6" s="1"/>
  <c r="A258" i="6"/>
  <c r="B258" i="6"/>
  <c r="C258" i="6"/>
  <c r="F258" i="6"/>
  <c r="E258" i="6" s="1"/>
  <c r="A259" i="6"/>
  <c r="B259" i="6"/>
  <c r="C259" i="6"/>
  <c r="A260" i="6"/>
  <c r="B260" i="6"/>
  <c r="C260" i="6"/>
  <c r="F260" i="6"/>
  <c r="E260" i="6" s="1"/>
  <c r="A261" i="6"/>
  <c r="B261" i="6"/>
  <c r="C261" i="6"/>
  <c r="F261" i="6"/>
  <c r="E261" i="6" s="1"/>
  <c r="A262" i="6"/>
  <c r="B262" i="6"/>
  <c r="C262" i="6"/>
  <c r="A263" i="6"/>
  <c r="B263" i="6"/>
  <c r="C263" i="6"/>
  <c r="F263" i="6"/>
  <c r="E263" i="6" s="1"/>
  <c r="A264" i="6"/>
  <c r="B264" i="6"/>
  <c r="C264" i="6"/>
  <c r="F264" i="6"/>
  <c r="E264" i="6" s="1"/>
  <c r="A265" i="6"/>
  <c r="B265" i="6"/>
  <c r="C265" i="6"/>
  <c r="A266" i="6"/>
  <c r="B266" i="6"/>
  <c r="C266" i="6"/>
  <c r="F266" i="6"/>
  <c r="E266" i="6" s="1"/>
  <c r="A267" i="6"/>
  <c r="B267" i="6"/>
  <c r="C267" i="6"/>
  <c r="F267" i="6"/>
  <c r="E267" i="6" s="1"/>
  <c r="A268" i="6"/>
  <c r="B268" i="6"/>
  <c r="C268" i="6"/>
  <c r="A269" i="6"/>
  <c r="B269" i="6"/>
  <c r="C269" i="6"/>
  <c r="F269" i="6"/>
  <c r="E269" i="6" s="1"/>
  <c r="A270" i="6"/>
  <c r="B270" i="6"/>
  <c r="C270" i="6"/>
  <c r="F270" i="6"/>
  <c r="E270" i="6" s="1"/>
  <c r="A271" i="6"/>
  <c r="B271" i="6"/>
  <c r="C271" i="6"/>
  <c r="A272" i="6"/>
  <c r="B272" i="6"/>
  <c r="C272" i="6"/>
  <c r="F272" i="6"/>
  <c r="E272" i="6" s="1"/>
  <c r="A273" i="6"/>
  <c r="B273" i="6"/>
  <c r="C273" i="6"/>
  <c r="F273" i="6"/>
  <c r="E273" i="6" s="1"/>
  <c r="A274" i="6"/>
  <c r="B274" i="6"/>
  <c r="C274" i="6"/>
  <c r="A275" i="6"/>
  <c r="B275" i="6"/>
  <c r="C275" i="6"/>
  <c r="F275" i="6"/>
  <c r="E275" i="6" s="1"/>
  <c r="A276" i="6"/>
  <c r="B276" i="6"/>
  <c r="C276" i="6"/>
  <c r="F276" i="6"/>
  <c r="E276" i="6" s="1"/>
  <c r="A277" i="6"/>
  <c r="B277" i="6"/>
  <c r="C277" i="6"/>
  <c r="A278" i="6"/>
  <c r="B278" i="6"/>
  <c r="C278" i="6"/>
  <c r="F278" i="6"/>
  <c r="E278" i="6" s="1"/>
  <c r="A279" i="6"/>
  <c r="B279" i="6"/>
  <c r="C279" i="6"/>
  <c r="F279" i="6"/>
  <c r="E279" i="6" s="1"/>
  <c r="A280" i="6"/>
  <c r="B280" i="6"/>
  <c r="C280" i="6"/>
  <c r="A281" i="6"/>
  <c r="B281" i="6"/>
  <c r="C281" i="6"/>
  <c r="F281" i="6"/>
  <c r="E281" i="6" s="1"/>
  <c r="A282" i="6"/>
  <c r="B282" i="6"/>
  <c r="C282" i="6"/>
  <c r="F282" i="6"/>
  <c r="E282" i="6" s="1"/>
  <c r="A283" i="6"/>
  <c r="B283" i="6"/>
  <c r="C283" i="6"/>
  <c r="A284" i="6"/>
  <c r="B284" i="6"/>
  <c r="C284" i="6"/>
  <c r="F284" i="6"/>
  <c r="E284" i="6" s="1"/>
  <c r="A285" i="6"/>
  <c r="B285" i="6"/>
  <c r="C285" i="6"/>
  <c r="F285" i="6"/>
  <c r="E285" i="6" s="1"/>
  <c r="A286" i="6"/>
  <c r="B286" i="6"/>
  <c r="C286" i="6"/>
  <c r="A287" i="6"/>
  <c r="B287" i="6"/>
  <c r="C287" i="6"/>
  <c r="F287" i="6"/>
  <c r="E287" i="6" s="1"/>
  <c r="A288" i="6"/>
  <c r="B288" i="6"/>
  <c r="C288" i="6"/>
  <c r="F288" i="6"/>
  <c r="E288" i="6" s="1"/>
  <c r="F242" i="6"/>
  <c r="E242" i="6" s="1"/>
  <c r="C242" i="6"/>
  <c r="B242" i="6"/>
  <c r="A242" i="6"/>
  <c r="A195" i="6"/>
  <c r="B195" i="6"/>
  <c r="C195" i="6"/>
  <c r="A196" i="6"/>
  <c r="B196" i="6"/>
  <c r="C196" i="6"/>
  <c r="A197" i="6"/>
  <c r="B197" i="6"/>
  <c r="C197" i="6"/>
  <c r="F197" i="6"/>
  <c r="E197" i="6" s="1"/>
  <c r="A198" i="6"/>
  <c r="B198" i="6"/>
  <c r="C198" i="6"/>
  <c r="F198" i="6"/>
  <c r="E198" i="6" s="1"/>
  <c r="A199" i="6"/>
  <c r="B199" i="6"/>
  <c r="C199" i="6"/>
  <c r="A200" i="6"/>
  <c r="B200" i="6"/>
  <c r="C200" i="6"/>
  <c r="F200" i="6"/>
  <c r="E200" i="6" s="1"/>
  <c r="A201" i="6"/>
  <c r="B201" i="6"/>
  <c r="C201" i="6"/>
  <c r="F201" i="6"/>
  <c r="E201" i="6" s="1"/>
  <c r="A202" i="6"/>
  <c r="B202" i="6"/>
  <c r="C202" i="6"/>
  <c r="F202" i="6"/>
  <c r="E202" i="6" s="1"/>
  <c r="A203" i="6"/>
  <c r="B203" i="6"/>
  <c r="C203" i="6"/>
  <c r="F203" i="6"/>
  <c r="E203" i="6" s="1"/>
  <c r="A204" i="6"/>
  <c r="B204" i="6"/>
  <c r="C204" i="6"/>
  <c r="F204" i="6"/>
  <c r="E204" i="6" s="1"/>
  <c r="A205" i="6"/>
  <c r="B205" i="6"/>
  <c r="C205" i="6"/>
  <c r="F205" i="6"/>
  <c r="E205" i="6" s="1"/>
  <c r="A206" i="6"/>
  <c r="B206" i="6"/>
  <c r="C206" i="6"/>
  <c r="F206" i="6"/>
  <c r="E206" i="6" s="1"/>
  <c r="A207" i="6"/>
  <c r="B207" i="6"/>
  <c r="C207" i="6"/>
  <c r="F207" i="6"/>
  <c r="E207" i="6" s="1"/>
  <c r="A208" i="6"/>
  <c r="B208" i="6"/>
  <c r="C208" i="6"/>
  <c r="A209" i="6"/>
  <c r="B209" i="6"/>
  <c r="C209" i="6"/>
  <c r="F209" i="6"/>
  <c r="E209" i="6" s="1"/>
  <c r="A210" i="6"/>
  <c r="B210" i="6"/>
  <c r="C210" i="6"/>
  <c r="F210" i="6"/>
  <c r="E210" i="6" s="1"/>
  <c r="A211" i="6"/>
  <c r="B211" i="6"/>
  <c r="C211" i="6"/>
  <c r="A212" i="6"/>
  <c r="B212" i="6"/>
  <c r="C212" i="6"/>
  <c r="F212" i="6"/>
  <c r="E212" i="6" s="1"/>
  <c r="A213" i="6"/>
  <c r="B213" i="6"/>
  <c r="C213" i="6"/>
  <c r="F213" i="6"/>
  <c r="E213" i="6" s="1"/>
  <c r="A214" i="6"/>
  <c r="B214" i="6"/>
  <c r="C214" i="6"/>
  <c r="A215" i="6"/>
  <c r="B215" i="6"/>
  <c r="C215" i="6"/>
  <c r="F215" i="6"/>
  <c r="E215" i="6" s="1"/>
  <c r="A216" i="6"/>
  <c r="B216" i="6"/>
  <c r="C216" i="6"/>
  <c r="F216" i="6"/>
  <c r="E216" i="6" s="1"/>
  <c r="A217" i="6"/>
  <c r="B217" i="6"/>
  <c r="C217" i="6"/>
  <c r="A218" i="6"/>
  <c r="B218" i="6"/>
  <c r="C218" i="6"/>
  <c r="F218" i="6"/>
  <c r="E218" i="6" s="1"/>
  <c r="A219" i="6"/>
  <c r="B219" i="6"/>
  <c r="C219" i="6"/>
  <c r="F219" i="6"/>
  <c r="E219" i="6" s="1"/>
  <c r="A220" i="6"/>
  <c r="B220" i="6"/>
  <c r="C220" i="6"/>
  <c r="A221" i="6"/>
  <c r="B221" i="6"/>
  <c r="C221" i="6"/>
  <c r="F221" i="6"/>
  <c r="E221" i="6" s="1"/>
  <c r="A222" i="6"/>
  <c r="B222" i="6"/>
  <c r="C222" i="6"/>
  <c r="F222" i="6"/>
  <c r="E222" i="6" s="1"/>
  <c r="A223" i="6"/>
  <c r="B223" i="6"/>
  <c r="C223" i="6"/>
  <c r="A224" i="6"/>
  <c r="B224" i="6"/>
  <c r="C224" i="6"/>
  <c r="F224" i="6"/>
  <c r="E224" i="6" s="1"/>
  <c r="A225" i="6"/>
  <c r="B225" i="6"/>
  <c r="C225" i="6"/>
  <c r="F225" i="6"/>
  <c r="E225" i="6" s="1"/>
  <c r="A226" i="6"/>
  <c r="B226" i="6"/>
  <c r="C226" i="6"/>
  <c r="A227" i="6"/>
  <c r="B227" i="6"/>
  <c r="C227" i="6"/>
  <c r="F227" i="6"/>
  <c r="E227" i="6" s="1"/>
  <c r="A228" i="6"/>
  <c r="B228" i="6"/>
  <c r="C228" i="6"/>
  <c r="F228" i="6"/>
  <c r="E228" i="6" s="1"/>
  <c r="A229" i="6"/>
  <c r="B229" i="6"/>
  <c r="C229" i="6"/>
  <c r="A230" i="6"/>
  <c r="B230" i="6"/>
  <c r="C230" i="6"/>
  <c r="F230" i="6"/>
  <c r="E230" i="6" s="1"/>
  <c r="A231" i="6"/>
  <c r="B231" i="6"/>
  <c r="C231" i="6"/>
  <c r="F231" i="6"/>
  <c r="E231" i="6" s="1"/>
  <c r="A232" i="6"/>
  <c r="B232" i="6"/>
  <c r="C232" i="6"/>
  <c r="A233" i="6"/>
  <c r="B233" i="6"/>
  <c r="C233" i="6"/>
  <c r="F233" i="6"/>
  <c r="E233" i="6" s="1"/>
  <c r="A234" i="6"/>
  <c r="B234" i="6"/>
  <c r="C234" i="6"/>
  <c r="F234" i="6"/>
  <c r="E234" i="6" s="1"/>
  <c r="A235" i="6"/>
  <c r="B235" i="6"/>
  <c r="C235" i="6"/>
  <c r="A236" i="6"/>
  <c r="B236" i="6"/>
  <c r="C236" i="6"/>
  <c r="F236" i="6"/>
  <c r="E236" i="6" s="1"/>
  <c r="A237" i="6"/>
  <c r="B237" i="6"/>
  <c r="C237" i="6"/>
  <c r="F237" i="6"/>
  <c r="E237" i="6" s="1"/>
  <c r="A238" i="6"/>
  <c r="B238" i="6"/>
  <c r="C238" i="6"/>
  <c r="A239" i="6"/>
  <c r="B239" i="6"/>
  <c r="C239" i="6"/>
  <c r="F239" i="6"/>
  <c r="E239" i="6" s="1"/>
  <c r="A240" i="6"/>
  <c r="B240" i="6"/>
  <c r="C240" i="6"/>
  <c r="F240" i="6"/>
  <c r="E240" i="6" s="1"/>
  <c r="A241" i="6"/>
  <c r="B241" i="6"/>
  <c r="C241" i="6"/>
  <c r="F194" i="6"/>
  <c r="E194" i="6" s="1"/>
  <c r="C194" i="6"/>
  <c r="B194" i="6"/>
  <c r="A194" i="6"/>
  <c r="A147" i="6"/>
  <c r="B147" i="6"/>
  <c r="C147" i="6"/>
  <c r="F147" i="6"/>
  <c r="E147" i="6" s="1"/>
  <c r="A148" i="6"/>
  <c r="B148" i="6"/>
  <c r="C148" i="6"/>
  <c r="A149" i="6"/>
  <c r="B149" i="6"/>
  <c r="C149" i="6"/>
  <c r="F149" i="6"/>
  <c r="E149" i="6" s="1"/>
  <c r="A150" i="6"/>
  <c r="B150" i="6"/>
  <c r="C150" i="6"/>
  <c r="F150" i="6"/>
  <c r="E150" i="6" s="1"/>
  <c r="A151" i="6"/>
  <c r="B151" i="6"/>
  <c r="C151" i="6"/>
  <c r="A152" i="6"/>
  <c r="B152" i="6"/>
  <c r="C152" i="6"/>
  <c r="F152" i="6"/>
  <c r="E152" i="6" s="1"/>
  <c r="A153" i="6"/>
  <c r="B153" i="6"/>
  <c r="C153" i="6"/>
  <c r="F153" i="6"/>
  <c r="E153" i="6" s="1"/>
  <c r="A154" i="6"/>
  <c r="B154" i="6"/>
  <c r="C154" i="6"/>
  <c r="F154" i="6"/>
  <c r="E154" i="6" s="1"/>
  <c r="A155" i="6"/>
  <c r="B155" i="6"/>
  <c r="C155" i="6"/>
  <c r="F155" i="6"/>
  <c r="E155" i="6" s="1"/>
  <c r="A156" i="6"/>
  <c r="B156" i="6"/>
  <c r="C156" i="6"/>
  <c r="F156" i="6"/>
  <c r="E156" i="6" s="1"/>
  <c r="A157" i="6"/>
  <c r="B157" i="6"/>
  <c r="C157" i="6"/>
  <c r="F157" i="6"/>
  <c r="E157" i="6" s="1"/>
  <c r="A158" i="6"/>
  <c r="B158" i="6"/>
  <c r="C158" i="6"/>
  <c r="F158" i="6"/>
  <c r="E158" i="6" s="1"/>
  <c r="A159" i="6"/>
  <c r="B159" i="6"/>
  <c r="C159" i="6"/>
  <c r="F159" i="6"/>
  <c r="E159" i="6" s="1"/>
  <c r="A160" i="6"/>
  <c r="B160" i="6"/>
  <c r="C160" i="6"/>
  <c r="A161" i="6"/>
  <c r="B161" i="6"/>
  <c r="C161" i="6"/>
  <c r="F161" i="6"/>
  <c r="E161" i="6" s="1"/>
  <c r="A162" i="6"/>
  <c r="B162" i="6"/>
  <c r="C162" i="6"/>
  <c r="F162" i="6"/>
  <c r="E162" i="6" s="1"/>
  <c r="A163" i="6"/>
  <c r="B163" i="6"/>
  <c r="C163" i="6"/>
  <c r="A164" i="6"/>
  <c r="B164" i="6"/>
  <c r="C164" i="6"/>
  <c r="F164" i="6"/>
  <c r="E164" i="6" s="1"/>
  <c r="A165" i="6"/>
  <c r="B165" i="6"/>
  <c r="C165" i="6"/>
  <c r="F165" i="6"/>
  <c r="E165" i="6" s="1"/>
  <c r="A166" i="6"/>
  <c r="B166" i="6"/>
  <c r="C166" i="6"/>
  <c r="A167" i="6"/>
  <c r="B167" i="6"/>
  <c r="C167" i="6"/>
  <c r="F167" i="6"/>
  <c r="E167" i="6" s="1"/>
  <c r="A168" i="6"/>
  <c r="B168" i="6"/>
  <c r="C168" i="6"/>
  <c r="F168" i="6"/>
  <c r="E168" i="6" s="1"/>
  <c r="A169" i="6"/>
  <c r="B169" i="6"/>
  <c r="C169" i="6"/>
  <c r="A170" i="6"/>
  <c r="B170" i="6"/>
  <c r="C170" i="6"/>
  <c r="F170" i="6"/>
  <c r="E170" i="6" s="1"/>
  <c r="A171" i="6"/>
  <c r="B171" i="6"/>
  <c r="C171" i="6"/>
  <c r="F171" i="6"/>
  <c r="E171" i="6" s="1"/>
  <c r="A172" i="6"/>
  <c r="B172" i="6"/>
  <c r="C172" i="6"/>
  <c r="A173" i="6"/>
  <c r="B173" i="6"/>
  <c r="C173" i="6"/>
  <c r="F173" i="6"/>
  <c r="E173" i="6" s="1"/>
  <c r="A174" i="6"/>
  <c r="B174" i="6"/>
  <c r="C174" i="6"/>
  <c r="F174" i="6"/>
  <c r="E174" i="6" s="1"/>
  <c r="A175" i="6"/>
  <c r="B175" i="6"/>
  <c r="C175" i="6"/>
  <c r="A176" i="6"/>
  <c r="B176" i="6"/>
  <c r="C176" i="6"/>
  <c r="F176" i="6"/>
  <c r="E176" i="6" s="1"/>
  <c r="A177" i="6"/>
  <c r="B177" i="6"/>
  <c r="C177" i="6"/>
  <c r="F177" i="6"/>
  <c r="E177" i="6" s="1"/>
  <c r="A178" i="6"/>
  <c r="B178" i="6"/>
  <c r="C178" i="6"/>
  <c r="A179" i="6"/>
  <c r="B179" i="6"/>
  <c r="C179" i="6"/>
  <c r="F179" i="6"/>
  <c r="E179" i="6" s="1"/>
  <c r="A180" i="6"/>
  <c r="B180" i="6"/>
  <c r="C180" i="6"/>
  <c r="F180" i="6"/>
  <c r="E180" i="6" s="1"/>
  <c r="A181" i="6"/>
  <c r="B181" i="6"/>
  <c r="C181" i="6"/>
  <c r="A182" i="6"/>
  <c r="B182" i="6"/>
  <c r="C182" i="6"/>
  <c r="F182" i="6"/>
  <c r="E182" i="6" s="1"/>
  <c r="A183" i="6"/>
  <c r="B183" i="6"/>
  <c r="C183" i="6"/>
  <c r="F183" i="6"/>
  <c r="E183" i="6" s="1"/>
  <c r="A184" i="6"/>
  <c r="B184" i="6"/>
  <c r="C184" i="6"/>
  <c r="A185" i="6"/>
  <c r="B185" i="6"/>
  <c r="C185" i="6"/>
  <c r="F185" i="6"/>
  <c r="E185" i="6" s="1"/>
  <c r="A186" i="6"/>
  <c r="B186" i="6"/>
  <c r="C186" i="6"/>
  <c r="F186" i="6"/>
  <c r="E186" i="6" s="1"/>
  <c r="A187" i="6"/>
  <c r="B187" i="6"/>
  <c r="C187" i="6"/>
  <c r="A188" i="6"/>
  <c r="B188" i="6"/>
  <c r="C188" i="6"/>
  <c r="F188" i="6"/>
  <c r="E188" i="6" s="1"/>
  <c r="A189" i="6"/>
  <c r="B189" i="6"/>
  <c r="C189" i="6"/>
  <c r="F189" i="6"/>
  <c r="E189" i="6" s="1"/>
  <c r="A190" i="6"/>
  <c r="B190" i="6"/>
  <c r="C190" i="6"/>
  <c r="A191" i="6"/>
  <c r="B191" i="6"/>
  <c r="C191" i="6"/>
  <c r="F191" i="6"/>
  <c r="E191" i="6" s="1"/>
  <c r="A192" i="6"/>
  <c r="B192" i="6"/>
  <c r="C192" i="6"/>
  <c r="F192" i="6"/>
  <c r="E192" i="6" s="1"/>
  <c r="A193" i="6"/>
  <c r="B193" i="6"/>
  <c r="C193" i="6"/>
  <c r="F146" i="6"/>
  <c r="E146" i="6" s="1"/>
  <c r="C146" i="6"/>
  <c r="B146" i="6"/>
  <c r="A146" i="6"/>
  <c r="A99" i="6"/>
  <c r="B99" i="6"/>
  <c r="C99" i="6"/>
  <c r="A100" i="6"/>
  <c r="B100" i="6"/>
  <c r="C100" i="6"/>
  <c r="A101" i="6"/>
  <c r="B101" i="6"/>
  <c r="C101" i="6"/>
  <c r="F101" i="6"/>
  <c r="E101" i="6" s="1"/>
  <c r="A102" i="6"/>
  <c r="B102" i="6"/>
  <c r="C102" i="6"/>
  <c r="F102" i="6"/>
  <c r="E102" i="6" s="1"/>
  <c r="A103" i="6"/>
  <c r="B103" i="6"/>
  <c r="C103" i="6"/>
  <c r="A104" i="6"/>
  <c r="B104" i="6"/>
  <c r="C104" i="6"/>
  <c r="F104" i="6"/>
  <c r="E104" i="6" s="1"/>
  <c r="A105" i="6"/>
  <c r="B105" i="6"/>
  <c r="C105" i="6"/>
  <c r="F105" i="6"/>
  <c r="E105" i="6" s="1"/>
  <c r="A106" i="6"/>
  <c r="B106" i="6"/>
  <c r="C106" i="6"/>
  <c r="F106" i="6"/>
  <c r="E106" i="6" s="1"/>
  <c r="A107" i="6"/>
  <c r="B107" i="6"/>
  <c r="C107" i="6"/>
  <c r="F107" i="6"/>
  <c r="E107" i="6" s="1"/>
  <c r="A108" i="6"/>
  <c r="B108" i="6"/>
  <c r="C108" i="6"/>
  <c r="F108" i="6"/>
  <c r="E108" i="6" s="1"/>
  <c r="A109" i="6"/>
  <c r="B109" i="6"/>
  <c r="C109" i="6"/>
  <c r="F109" i="6"/>
  <c r="E109" i="6" s="1"/>
  <c r="A110" i="6"/>
  <c r="B110" i="6"/>
  <c r="C110" i="6"/>
  <c r="F110" i="6"/>
  <c r="E110" i="6" s="1"/>
  <c r="A111" i="6"/>
  <c r="B111" i="6"/>
  <c r="C111" i="6"/>
  <c r="F111" i="6"/>
  <c r="E111" i="6" s="1"/>
  <c r="A112" i="6"/>
  <c r="B112" i="6"/>
  <c r="C112" i="6"/>
  <c r="A113" i="6"/>
  <c r="B113" i="6"/>
  <c r="C113" i="6"/>
  <c r="F113" i="6"/>
  <c r="E113" i="6" s="1"/>
  <c r="A114" i="6"/>
  <c r="B114" i="6"/>
  <c r="C114" i="6"/>
  <c r="F114" i="6"/>
  <c r="E114" i="6" s="1"/>
  <c r="A115" i="6"/>
  <c r="B115" i="6"/>
  <c r="C115" i="6"/>
  <c r="A116" i="6"/>
  <c r="B116" i="6"/>
  <c r="C116" i="6"/>
  <c r="F116" i="6"/>
  <c r="E116" i="6" s="1"/>
  <c r="A117" i="6"/>
  <c r="B117" i="6"/>
  <c r="C117" i="6"/>
  <c r="F117" i="6"/>
  <c r="E117" i="6" s="1"/>
  <c r="A118" i="6"/>
  <c r="B118" i="6"/>
  <c r="C118" i="6"/>
  <c r="A119" i="6"/>
  <c r="B119" i="6"/>
  <c r="C119" i="6"/>
  <c r="F119" i="6"/>
  <c r="E119" i="6" s="1"/>
  <c r="A120" i="6"/>
  <c r="B120" i="6"/>
  <c r="C120" i="6"/>
  <c r="F120" i="6"/>
  <c r="E120" i="6" s="1"/>
  <c r="A121" i="6"/>
  <c r="B121" i="6"/>
  <c r="C121" i="6"/>
  <c r="A122" i="6"/>
  <c r="B122" i="6"/>
  <c r="C122" i="6"/>
  <c r="F122" i="6"/>
  <c r="E122" i="6" s="1"/>
  <c r="A123" i="6"/>
  <c r="B123" i="6"/>
  <c r="C123" i="6"/>
  <c r="F123" i="6"/>
  <c r="E123" i="6" s="1"/>
  <c r="A124" i="6"/>
  <c r="B124" i="6"/>
  <c r="C124" i="6"/>
  <c r="A125" i="6"/>
  <c r="B125" i="6"/>
  <c r="C125" i="6"/>
  <c r="F125" i="6"/>
  <c r="E125" i="6" s="1"/>
  <c r="A126" i="6"/>
  <c r="B126" i="6"/>
  <c r="C126" i="6"/>
  <c r="F126" i="6"/>
  <c r="E126" i="6" s="1"/>
  <c r="A127" i="6"/>
  <c r="B127" i="6"/>
  <c r="C127" i="6"/>
  <c r="A128" i="6"/>
  <c r="B128" i="6"/>
  <c r="C128" i="6"/>
  <c r="F128" i="6"/>
  <c r="E128" i="6" s="1"/>
  <c r="A129" i="6"/>
  <c r="B129" i="6"/>
  <c r="C129" i="6"/>
  <c r="F129" i="6"/>
  <c r="E129" i="6" s="1"/>
  <c r="A130" i="6"/>
  <c r="B130" i="6"/>
  <c r="C130" i="6"/>
  <c r="A131" i="6"/>
  <c r="B131" i="6"/>
  <c r="C131" i="6"/>
  <c r="F131" i="6"/>
  <c r="E131" i="6" s="1"/>
  <c r="A132" i="6"/>
  <c r="B132" i="6"/>
  <c r="C132" i="6"/>
  <c r="F132" i="6"/>
  <c r="E132" i="6" s="1"/>
  <c r="A133" i="6"/>
  <c r="B133" i="6"/>
  <c r="C133" i="6"/>
  <c r="A134" i="6"/>
  <c r="B134" i="6"/>
  <c r="C134" i="6"/>
  <c r="F134" i="6"/>
  <c r="E134" i="6" s="1"/>
  <c r="A135" i="6"/>
  <c r="B135" i="6"/>
  <c r="C135" i="6"/>
  <c r="F135" i="6"/>
  <c r="E135" i="6" s="1"/>
  <c r="A136" i="6"/>
  <c r="B136" i="6"/>
  <c r="C136" i="6"/>
  <c r="A137" i="6"/>
  <c r="B137" i="6"/>
  <c r="C137" i="6"/>
  <c r="F137" i="6"/>
  <c r="E137" i="6" s="1"/>
  <c r="A138" i="6"/>
  <c r="B138" i="6"/>
  <c r="C138" i="6"/>
  <c r="F138" i="6"/>
  <c r="E138" i="6" s="1"/>
  <c r="A139" i="6"/>
  <c r="B139" i="6"/>
  <c r="C139" i="6"/>
  <c r="A140" i="6"/>
  <c r="B140" i="6"/>
  <c r="C140" i="6"/>
  <c r="F140" i="6"/>
  <c r="E140" i="6" s="1"/>
  <c r="A141" i="6"/>
  <c r="B141" i="6"/>
  <c r="C141" i="6"/>
  <c r="F141" i="6"/>
  <c r="E141" i="6" s="1"/>
  <c r="A142" i="6"/>
  <c r="B142" i="6"/>
  <c r="C142" i="6"/>
  <c r="A143" i="6"/>
  <c r="B143" i="6"/>
  <c r="C143" i="6"/>
  <c r="F143" i="6"/>
  <c r="E143" i="6" s="1"/>
  <c r="A144" i="6"/>
  <c r="B144" i="6"/>
  <c r="C144" i="6"/>
  <c r="F144" i="6"/>
  <c r="E144" i="6" s="1"/>
  <c r="A145" i="6"/>
  <c r="B145" i="6"/>
  <c r="C145" i="6"/>
  <c r="F98" i="6"/>
  <c r="E98" i="6" s="1"/>
  <c r="C98" i="6"/>
  <c r="B98" i="6"/>
  <c r="A98" i="6"/>
  <c r="A95" i="6"/>
  <c r="B95" i="6"/>
  <c r="C95" i="6"/>
  <c r="F95" i="6"/>
  <c r="E95" i="6" s="1"/>
  <c r="A96" i="6"/>
  <c r="B96" i="6"/>
  <c r="C96" i="6"/>
  <c r="F96" i="6"/>
  <c r="E96" i="6" s="1"/>
  <c r="A97" i="6"/>
  <c r="B97" i="6"/>
  <c r="C97" i="6"/>
  <c r="A51" i="6"/>
  <c r="B51" i="6"/>
  <c r="C51" i="6"/>
  <c r="A52" i="6"/>
  <c r="B52" i="6"/>
  <c r="C52" i="6"/>
  <c r="A53" i="6"/>
  <c r="B53" i="6"/>
  <c r="C53" i="6"/>
  <c r="F53" i="6"/>
  <c r="E53" i="6" s="1"/>
  <c r="A54" i="6"/>
  <c r="B54" i="6"/>
  <c r="C54" i="6"/>
  <c r="F54" i="6"/>
  <c r="E54" i="6" s="1"/>
  <c r="A55" i="6"/>
  <c r="B55" i="6"/>
  <c r="C55" i="6"/>
  <c r="A56" i="6"/>
  <c r="B56" i="6"/>
  <c r="C56" i="6"/>
  <c r="F56" i="6"/>
  <c r="E56" i="6" s="1"/>
  <c r="A57" i="6"/>
  <c r="B57" i="6"/>
  <c r="C57" i="6"/>
  <c r="F57" i="6"/>
  <c r="E57" i="6" s="1"/>
  <c r="A58" i="6"/>
  <c r="B58" i="6"/>
  <c r="C58" i="6"/>
  <c r="F58" i="6"/>
  <c r="E58" i="6" s="1"/>
  <c r="A59" i="6"/>
  <c r="B59" i="6"/>
  <c r="C59" i="6"/>
  <c r="F59" i="6"/>
  <c r="E59" i="6" s="1"/>
  <c r="A60" i="6"/>
  <c r="B60" i="6"/>
  <c r="C60" i="6"/>
  <c r="F60" i="6"/>
  <c r="E60" i="6" s="1"/>
  <c r="A61" i="6"/>
  <c r="B61" i="6"/>
  <c r="C61" i="6"/>
  <c r="F61" i="6"/>
  <c r="E61" i="6" s="1"/>
  <c r="A62" i="6"/>
  <c r="B62" i="6"/>
  <c r="C62" i="6"/>
  <c r="F62" i="6"/>
  <c r="E62" i="6" s="1"/>
  <c r="A63" i="6"/>
  <c r="B63" i="6"/>
  <c r="C63" i="6"/>
  <c r="F63" i="6"/>
  <c r="E63" i="6" s="1"/>
  <c r="A64" i="6"/>
  <c r="B64" i="6"/>
  <c r="C64" i="6"/>
  <c r="A65" i="6"/>
  <c r="B65" i="6"/>
  <c r="C65" i="6"/>
  <c r="F65" i="6"/>
  <c r="E65" i="6" s="1"/>
  <c r="A66" i="6"/>
  <c r="B66" i="6"/>
  <c r="C66" i="6"/>
  <c r="F66" i="6"/>
  <c r="E66" i="6" s="1"/>
  <c r="A67" i="6"/>
  <c r="B67" i="6"/>
  <c r="C67" i="6"/>
  <c r="A68" i="6"/>
  <c r="B68" i="6"/>
  <c r="C68" i="6"/>
  <c r="F68" i="6"/>
  <c r="E68" i="6" s="1"/>
  <c r="A69" i="6"/>
  <c r="B69" i="6"/>
  <c r="C69" i="6"/>
  <c r="F69" i="6"/>
  <c r="E69" i="6" s="1"/>
  <c r="A70" i="6"/>
  <c r="B70" i="6"/>
  <c r="C70" i="6"/>
  <c r="A71" i="6"/>
  <c r="B71" i="6"/>
  <c r="C71" i="6"/>
  <c r="F71" i="6"/>
  <c r="E71" i="6" s="1"/>
  <c r="A72" i="6"/>
  <c r="B72" i="6"/>
  <c r="C72" i="6"/>
  <c r="F72" i="6"/>
  <c r="E72" i="6" s="1"/>
  <c r="A73" i="6"/>
  <c r="B73" i="6"/>
  <c r="C73" i="6"/>
  <c r="A74" i="6"/>
  <c r="B74" i="6"/>
  <c r="C74" i="6"/>
  <c r="F74" i="6"/>
  <c r="E74" i="6" s="1"/>
  <c r="A75" i="6"/>
  <c r="B75" i="6"/>
  <c r="C75" i="6"/>
  <c r="F75" i="6"/>
  <c r="E75" i="6" s="1"/>
  <c r="A76" i="6"/>
  <c r="B76" i="6"/>
  <c r="C76" i="6"/>
  <c r="A77" i="6"/>
  <c r="B77" i="6"/>
  <c r="C77" i="6"/>
  <c r="F77" i="6"/>
  <c r="E77" i="6" s="1"/>
  <c r="A78" i="6"/>
  <c r="B78" i="6"/>
  <c r="C78" i="6"/>
  <c r="F78" i="6"/>
  <c r="E78" i="6" s="1"/>
  <c r="A79" i="6"/>
  <c r="B79" i="6"/>
  <c r="C79" i="6"/>
  <c r="A80" i="6"/>
  <c r="B80" i="6"/>
  <c r="C80" i="6"/>
  <c r="F80" i="6"/>
  <c r="E80" i="6" s="1"/>
  <c r="A81" i="6"/>
  <c r="B81" i="6"/>
  <c r="C81" i="6"/>
  <c r="F81" i="6"/>
  <c r="E81" i="6" s="1"/>
  <c r="A82" i="6"/>
  <c r="B82" i="6"/>
  <c r="C82" i="6"/>
  <c r="A83" i="6"/>
  <c r="B83" i="6"/>
  <c r="C83" i="6"/>
  <c r="F83" i="6"/>
  <c r="E83" i="6" s="1"/>
  <c r="A84" i="6"/>
  <c r="B84" i="6"/>
  <c r="C84" i="6"/>
  <c r="F84" i="6"/>
  <c r="E84" i="6" s="1"/>
  <c r="A85" i="6"/>
  <c r="B85" i="6"/>
  <c r="C85" i="6"/>
  <c r="A86" i="6"/>
  <c r="B86" i="6"/>
  <c r="C86" i="6"/>
  <c r="F86" i="6"/>
  <c r="E86" i="6" s="1"/>
  <c r="A87" i="6"/>
  <c r="B87" i="6"/>
  <c r="C87" i="6"/>
  <c r="F87" i="6"/>
  <c r="E87" i="6" s="1"/>
  <c r="A88" i="6"/>
  <c r="B88" i="6"/>
  <c r="C88" i="6"/>
  <c r="A89" i="6"/>
  <c r="B89" i="6"/>
  <c r="C89" i="6"/>
  <c r="F89" i="6"/>
  <c r="E89" i="6" s="1"/>
  <c r="A90" i="6"/>
  <c r="B90" i="6"/>
  <c r="C90" i="6"/>
  <c r="F90" i="6"/>
  <c r="E90" i="6" s="1"/>
  <c r="A91" i="6"/>
  <c r="B91" i="6"/>
  <c r="C91" i="6"/>
  <c r="A92" i="6"/>
  <c r="B92" i="6"/>
  <c r="C92" i="6"/>
  <c r="F92" i="6"/>
  <c r="E92" i="6" s="1"/>
  <c r="A93" i="6"/>
  <c r="B93" i="6"/>
  <c r="C93" i="6"/>
  <c r="F93" i="6"/>
  <c r="E93" i="6" s="1"/>
  <c r="A94" i="6"/>
  <c r="B94" i="6"/>
  <c r="C94" i="6"/>
  <c r="C50" i="6"/>
  <c r="B50" i="6"/>
  <c r="A50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2" i="6"/>
  <c r="A41" i="6"/>
  <c r="B41" i="6"/>
  <c r="F41" i="6"/>
  <c r="E41" i="6" s="1"/>
  <c r="A42" i="6"/>
  <c r="B42" i="6"/>
  <c r="F42" i="6"/>
  <c r="E42" i="6" s="1"/>
  <c r="A43" i="6"/>
  <c r="B43" i="6"/>
  <c r="A44" i="6"/>
  <c r="B44" i="6"/>
  <c r="F44" i="6"/>
  <c r="E44" i="6" s="1"/>
  <c r="A45" i="6"/>
  <c r="B45" i="6"/>
  <c r="F45" i="6"/>
  <c r="E45" i="6" s="1"/>
  <c r="A46" i="6"/>
  <c r="B46" i="6"/>
  <c r="A47" i="6"/>
  <c r="B47" i="6"/>
  <c r="F47" i="6"/>
  <c r="E47" i="6" s="1"/>
  <c r="A48" i="6"/>
  <c r="B48" i="6"/>
  <c r="F48" i="6"/>
  <c r="E48" i="6" s="1"/>
  <c r="A49" i="6"/>
  <c r="B49" i="6"/>
  <c r="A3" i="6"/>
  <c r="B3" i="6"/>
  <c r="A4" i="6"/>
  <c r="B4" i="6"/>
  <c r="A5" i="6"/>
  <c r="B5" i="6"/>
  <c r="F5" i="6"/>
  <c r="E5" i="6" s="1"/>
  <c r="A6" i="6"/>
  <c r="B6" i="6"/>
  <c r="F6" i="6"/>
  <c r="E6" i="6" s="1"/>
  <c r="A7" i="6"/>
  <c r="B7" i="6"/>
  <c r="A8" i="6"/>
  <c r="B8" i="6"/>
  <c r="F8" i="6"/>
  <c r="E8" i="6" s="1"/>
  <c r="A9" i="6"/>
  <c r="B9" i="6"/>
  <c r="F9" i="6"/>
  <c r="E9" i="6" s="1"/>
  <c r="A10" i="6"/>
  <c r="B10" i="6"/>
  <c r="F10" i="6"/>
  <c r="E10" i="6" s="1"/>
  <c r="A11" i="6"/>
  <c r="B11" i="6"/>
  <c r="F11" i="6"/>
  <c r="E11" i="6" s="1"/>
  <c r="A12" i="6"/>
  <c r="B12" i="6"/>
  <c r="F12" i="6"/>
  <c r="E12" i="6" s="1"/>
  <c r="A13" i="6"/>
  <c r="B13" i="6"/>
  <c r="F13" i="6"/>
  <c r="E13" i="6" s="1"/>
  <c r="A14" i="6"/>
  <c r="B14" i="6"/>
  <c r="F14" i="6"/>
  <c r="E14" i="6" s="1"/>
  <c r="A15" i="6"/>
  <c r="B15" i="6"/>
  <c r="F15" i="6"/>
  <c r="E15" i="6" s="1"/>
  <c r="A16" i="6"/>
  <c r="B16" i="6"/>
  <c r="A17" i="6"/>
  <c r="B17" i="6"/>
  <c r="F17" i="6"/>
  <c r="E17" i="6" s="1"/>
  <c r="A18" i="6"/>
  <c r="B18" i="6"/>
  <c r="F18" i="6"/>
  <c r="E18" i="6" s="1"/>
  <c r="A19" i="6"/>
  <c r="B19" i="6"/>
  <c r="A20" i="6"/>
  <c r="B20" i="6"/>
  <c r="F20" i="6"/>
  <c r="E20" i="6" s="1"/>
  <c r="A21" i="6"/>
  <c r="B21" i="6"/>
  <c r="F21" i="6"/>
  <c r="E21" i="6" s="1"/>
  <c r="A22" i="6"/>
  <c r="B22" i="6"/>
  <c r="A23" i="6"/>
  <c r="B23" i="6"/>
  <c r="F23" i="6"/>
  <c r="E23" i="6" s="1"/>
  <c r="A24" i="6"/>
  <c r="B24" i="6"/>
  <c r="F24" i="6"/>
  <c r="E24" i="6" s="1"/>
  <c r="A25" i="6"/>
  <c r="B25" i="6"/>
  <c r="A26" i="6"/>
  <c r="B26" i="6"/>
  <c r="F26" i="6"/>
  <c r="E26" i="6" s="1"/>
  <c r="A27" i="6"/>
  <c r="B27" i="6"/>
  <c r="F27" i="6"/>
  <c r="E27" i="6" s="1"/>
  <c r="A28" i="6"/>
  <c r="B28" i="6"/>
  <c r="A29" i="6"/>
  <c r="B29" i="6"/>
  <c r="F29" i="6"/>
  <c r="E29" i="6" s="1"/>
  <c r="A30" i="6"/>
  <c r="B30" i="6"/>
  <c r="F30" i="6"/>
  <c r="E30" i="6" s="1"/>
  <c r="A31" i="6"/>
  <c r="B31" i="6"/>
  <c r="A32" i="6"/>
  <c r="B32" i="6"/>
  <c r="F32" i="6"/>
  <c r="E32" i="6" s="1"/>
  <c r="A33" i="6"/>
  <c r="B33" i="6"/>
  <c r="F33" i="6"/>
  <c r="E33" i="6" s="1"/>
  <c r="A34" i="6"/>
  <c r="B34" i="6"/>
  <c r="A35" i="6"/>
  <c r="B35" i="6"/>
  <c r="F35" i="6"/>
  <c r="E35" i="6" s="1"/>
  <c r="A36" i="6"/>
  <c r="B36" i="6"/>
  <c r="F36" i="6"/>
  <c r="E36" i="6" s="1"/>
  <c r="A37" i="6"/>
  <c r="B37" i="6"/>
  <c r="A38" i="6"/>
  <c r="B38" i="6"/>
  <c r="F38" i="6"/>
  <c r="E38" i="6" s="1"/>
  <c r="A39" i="6"/>
  <c r="B39" i="6"/>
  <c r="F39" i="6"/>
  <c r="E39" i="6" s="1"/>
  <c r="A40" i="6"/>
  <c r="B40" i="6"/>
  <c r="F2" i="6"/>
  <c r="E2" i="6" s="1"/>
  <c r="B2" i="6"/>
  <c r="A2" i="6"/>
  <c r="K12" i="1"/>
  <c r="F340" i="6" s="1"/>
  <c r="E340" i="6" s="1"/>
  <c r="J12" i="1"/>
  <c r="F292" i="6" s="1"/>
  <c r="E292" i="6" s="1"/>
  <c r="E12" i="1" l="1"/>
  <c r="F52" i="6" s="1"/>
  <c r="E52" i="6" s="1"/>
  <c r="H12" i="1"/>
  <c r="F196" i="6" s="1"/>
  <c r="E196" i="6" s="1"/>
  <c r="G12" i="1"/>
  <c r="F148" i="6" s="1"/>
  <c r="E148" i="6" s="1"/>
  <c r="F12" i="1"/>
  <c r="F100" i="6" s="1"/>
  <c r="E100" i="6" s="1"/>
  <c r="D12" i="1"/>
  <c r="F4" i="6" s="1"/>
  <c r="E4" i="6" s="1"/>
  <c r="I12" i="1"/>
  <c r="F244" i="6" s="1"/>
  <c r="E244" i="6" s="1"/>
  <c r="D14" i="1"/>
  <c r="E14" i="1"/>
  <c r="F14" i="1"/>
  <c r="G14" i="1"/>
  <c r="H14" i="1"/>
  <c r="I14" i="1"/>
  <c r="J14" i="1"/>
  <c r="K14" i="1"/>
  <c r="E13" i="1"/>
  <c r="F13" i="1"/>
  <c r="G13" i="1"/>
  <c r="H13" i="1"/>
  <c r="I13" i="1"/>
  <c r="I15" i="1" s="1"/>
  <c r="F247" i="6" s="1"/>
  <c r="E247" i="6" s="1"/>
  <c r="J13" i="1"/>
  <c r="K13" i="1"/>
  <c r="D13" i="1"/>
  <c r="H15" i="1" l="1"/>
  <c r="F199" i="6" s="1"/>
  <c r="E199" i="6" s="1"/>
  <c r="F15" i="1"/>
  <c r="F103" i="6" s="1"/>
  <c r="E103" i="6" s="1"/>
  <c r="D15" i="1"/>
  <c r="F7" i="6" s="1"/>
  <c r="E7" i="6" s="1"/>
  <c r="K15" i="1"/>
  <c r="F343" i="6" s="1"/>
  <c r="E343" i="6" s="1"/>
  <c r="E15" i="1"/>
  <c r="F55" i="6" s="1"/>
  <c r="E55" i="6" s="1"/>
  <c r="G15" i="1"/>
  <c r="F151" i="6" s="1"/>
  <c r="E151" i="6" s="1"/>
  <c r="J15" i="1"/>
  <c r="F295" i="6" s="1"/>
  <c r="E295" i="6" s="1"/>
  <c r="D24" i="1"/>
  <c r="F16" i="6" s="1"/>
  <c r="E16" i="6" s="1"/>
  <c r="K24" i="1"/>
  <c r="F352" i="6" s="1"/>
  <c r="E352" i="6" s="1"/>
  <c r="K27" i="1"/>
  <c r="K33" i="1"/>
  <c r="F361" i="6" s="1"/>
  <c r="E361" i="6" s="1"/>
  <c r="K36" i="1"/>
  <c r="F364" i="6" s="1"/>
  <c r="E364" i="6" s="1"/>
  <c r="K39" i="1"/>
  <c r="F367" i="6" s="1"/>
  <c r="E367" i="6" s="1"/>
  <c r="K42" i="1"/>
  <c r="F370" i="6" s="1"/>
  <c r="E370" i="6" s="1"/>
  <c r="K45" i="1"/>
  <c r="F373" i="6" s="1"/>
  <c r="E373" i="6" s="1"/>
  <c r="K48" i="1"/>
  <c r="F376" i="6" s="1"/>
  <c r="E376" i="6" s="1"/>
  <c r="K51" i="1"/>
  <c r="F379" i="6" s="1"/>
  <c r="E379" i="6" s="1"/>
  <c r="K54" i="1"/>
  <c r="F382" i="6" s="1"/>
  <c r="E382" i="6" s="1"/>
  <c r="K57" i="1"/>
  <c r="F385" i="6" s="1"/>
  <c r="E385" i="6" s="1"/>
  <c r="K30" i="1" l="1"/>
  <c r="F358" i="6" s="1"/>
  <c r="E358" i="6" s="1"/>
  <c r="F355" i="6"/>
  <c r="E355" i="6" s="1"/>
  <c r="J57" i="1"/>
  <c r="F337" i="6" s="1"/>
  <c r="E337" i="6" s="1"/>
  <c r="I57" i="1"/>
  <c r="F289" i="6" s="1"/>
  <c r="E289" i="6" s="1"/>
  <c r="H57" i="1"/>
  <c r="F241" i="6" s="1"/>
  <c r="E241" i="6" s="1"/>
  <c r="G57" i="1"/>
  <c r="F193" i="6" s="1"/>
  <c r="E193" i="6" s="1"/>
  <c r="F57" i="1"/>
  <c r="F145" i="6" s="1"/>
  <c r="E145" i="6" s="1"/>
  <c r="E57" i="1"/>
  <c r="F97" i="6" s="1"/>
  <c r="E97" i="6" s="1"/>
  <c r="D57" i="1"/>
  <c r="F49" i="6" s="1"/>
  <c r="E49" i="6" s="1"/>
  <c r="J54" i="1"/>
  <c r="F334" i="6" s="1"/>
  <c r="E334" i="6" s="1"/>
  <c r="I54" i="1"/>
  <c r="F286" i="6" s="1"/>
  <c r="E286" i="6" s="1"/>
  <c r="H54" i="1"/>
  <c r="F238" i="6" s="1"/>
  <c r="E238" i="6" s="1"/>
  <c r="G54" i="1"/>
  <c r="F190" i="6" s="1"/>
  <c r="E190" i="6" s="1"/>
  <c r="F54" i="1"/>
  <c r="F142" i="6" s="1"/>
  <c r="E142" i="6" s="1"/>
  <c r="E54" i="1"/>
  <c r="F94" i="6" s="1"/>
  <c r="E94" i="6" s="1"/>
  <c r="D54" i="1"/>
  <c r="F46" i="6" s="1"/>
  <c r="E46" i="6" s="1"/>
  <c r="J51" i="1"/>
  <c r="F331" i="6" s="1"/>
  <c r="E331" i="6" s="1"/>
  <c r="I51" i="1"/>
  <c r="F283" i="6" s="1"/>
  <c r="E283" i="6" s="1"/>
  <c r="H51" i="1"/>
  <c r="F235" i="6" s="1"/>
  <c r="E235" i="6" s="1"/>
  <c r="G51" i="1"/>
  <c r="F187" i="6" s="1"/>
  <c r="E187" i="6" s="1"/>
  <c r="F51" i="1"/>
  <c r="F139" i="6" s="1"/>
  <c r="E139" i="6" s="1"/>
  <c r="E51" i="1"/>
  <c r="F91" i="6" s="1"/>
  <c r="E91" i="6" s="1"/>
  <c r="D51" i="1"/>
  <c r="F43" i="6" s="1"/>
  <c r="E43" i="6" s="1"/>
  <c r="J48" i="1"/>
  <c r="F328" i="6" s="1"/>
  <c r="E328" i="6" s="1"/>
  <c r="I48" i="1"/>
  <c r="F280" i="6" s="1"/>
  <c r="E280" i="6" s="1"/>
  <c r="H48" i="1"/>
  <c r="F232" i="6" s="1"/>
  <c r="E232" i="6" s="1"/>
  <c r="G48" i="1"/>
  <c r="F184" i="6" s="1"/>
  <c r="E184" i="6" s="1"/>
  <c r="F48" i="1"/>
  <c r="F136" i="6" s="1"/>
  <c r="E136" i="6" s="1"/>
  <c r="E48" i="1"/>
  <c r="F88" i="6" s="1"/>
  <c r="E88" i="6" s="1"/>
  <c r="D48" i="1"/>
  <c r="F40" i="6" s="1"/>
  <c r="E40" i="6" s="1"/>
  <c r="J45" i="1"/>
  <c r="F325" i="6" s="1"/>
  <c r="E325" i="6" s="1"/>
  <c r="I45" i="1"/>
  <c r="F277" i="6" s="1"/>
  <c r="E277" i="6" s="1"/>
  <c r="H45" i="1"/>
  <c r="F229" i="6" s="1"/>
  <c r="E229" i="6" s="1"/>
  <c r="G45" i="1"/>
  <c r="F181" i="6" s="1"/>
  <c r="E181" i="6" s="1"/>
  <c r="F45" i="1"/>
  <c r="F133" i="6" s="1"/>
  <c r="E133" i="6" s="1"/>
  <c r="E45" i="1"/>
  <c r="F85" i="6" s="1"/>
  <c r="E85" i="6" s="1"/>
  <c r="D45" i="1"/>
  <c r="F37" i="6" s="1"/>
  <c r="E37" i="6" s="1"/>
  <c r="J42" i="1"/>
  <c r="F322" i="6" s="1"/>
  <c r="E322" i="6" s="1"/>
  <c r="I42" i="1"/>
  <c r="F274" i="6" s="1"/>
  <c r="E274" i="6" s="1"/>
  <c r="H42" i="1"/>
  <c r="F226" i="6" s="1"/>
  <c r="E226" i="6" s="1"/>
  <c r="G42" i="1"/>
  <c r="F178" i="6" s="1"/>
  <c r="E178" i="6" s="1"/>
  <c r="F42" i="1"/>
  <c r="F130" i="6" s="1"/>
  <c r="E130" i="6" s="1"/>
  <c r="E42" i="1"/>
  <c r="F82" i="6" s="1"/>
  <c r="E82" i="6" s="1"/>
  <c r="D42" i="1"/>
  <c r="F34" i="6" s="1"/>
  <c r="E34" i="6" s="1"/>
  <c r="J39" i="1"/>
  <c r="F319" i="6" s="1"/>
  <c r="E319" i="6" s="1"/>
  <c r="I39" i="1"/>
  <c r="F271" i="6" s="1"/>
  <c r="E271" i="6" s="1"/>
  <c r="H39" i="1"/>
  <c r="F223" i="6" s="1"/>
  <c r="E223" i="6" s="1"/>
  <c r="G39" i="1"/>
  <c r="F175" i="6" s="1"/>
  <c r="E175" i="6" s="1"/>
  <c r="F39" i="1"/>
  <c r="F127" i="6" s="1"/>
  <c r="E127" i="6" s="1"/>
  <c r="E39" i="1"/>
  <c r="F79" i="6" s="1"/>
  <c r="E79" i="6" s="1"/>
  <c r="D39" i="1"/>
  <c r="F31" i="6" s="1"/>
  <c r="E31" i="6" s="1"/>
  <c r="J36" i="1"/>
  <c r="F316" i="6" s="1"/>
  <c r="E316" i="6" s="1"/>
  <c r="I36" i="1"/>
  <c r="F268" i="6" s="1"/>
  <c r="E268" i="6" s="1"/>
  <c r="H36" i="1"/>
  <c r="F220" i="6" s="1"/>
  <c r="E220" i="6" s="1"/>
  <c r="G36" i="1"/>
  <c r="F172" i="6" s="1"/>
  <c r="E172" i="6" s="1"/>
  <c r="F36" i="1"/>
  <c r="F124" i="6" s="1"/>
  <c r="E124" i="6" s="1"/>
  <c r="E36" i="1"/>
  <c r="F76" i="6" s="1"/>
  <c r="E76" i="6" s="1"/>
  <c r="D36" i="1"/>
  <c r="F28" i="6" s="1"/>
  <c r="E28" i="6" s="1"/>
  <c r="J33" i="1"/>
  <c r="F313" i="6" s="1"/>
  <c r="E313" i="6" s="1"/>
  <c r="I33" i="1"/>
  <c r="F265" i="6" s="1"/>
  <c r="E265" i="6" s="1"/>
  <c r="H33" i="1"/>
  <c r="F217" i="6" s="1"/>
  <c r="E217" i="6" s="1"/>
  <c r="G33" i="1"/>
  <c r="F169" i="6" s="1"/>
  <c r="E169" i="6" s="1"/>
  <c r="F33" i="1"/>
  <c r="F121" i="6" s="1"/>
  <c r="E121" i="6" s="1"/>
  <c r="E33" i="1"/>
  <c r="F73" i="6" s="1"/>
  <c r="E73" i="6" s="1"/>
  <c r="D33" i="1"/>
  <c r="F25" i="6" s="1"/>
  <c r="E25" i="6" s="1"/>
  <c r="J30" i="1"/>
  <c r="F310" i="6" s="1"/>
  <c r="E310" i="6" s="1"/>
  <c r="I30" i="1"/>
  <c r="F262" i="6" s="1"/>
  <c r="E262" i="6" s="1"/>
  <c r="H30" i="1"/>
  <c r="F214" i="6" s="1"/>
  <c r="E214" i="6" s="1"/>
  <c r="G30" i="1"/>
  <c r="F166" i="6" s="1"/>
  <c r="E166" i="6" s="1"/>
  <c r="F30" i="1"/>
  <c r="F118" i="6" s="1"/>
  <c r="E118" i="6" s="1"/>
  <c r="E30" i="1"/>
  <c r="F70" i="6" s="1"/>
  <c r="E70" i="6" s="1"/>
  <c r="D30" i="1"/>
  <c r="F22" i="6" s="1"/>
  <c r="E22" i="6" s="1"/>
  <c r="J27" i="1"/>
  <c r="F307" i="6" s="1"/>
  <c r="E307" i="6" s="1"/>
  <c r="I27" i="1"/>
  <c r="F259" i="6" s="1"/>
  <c r="E259" i="6" s="1"/>
  <c r="H27" i="1"/>
  <c r="F211" i="6" s="1"/>
  <c r="E211" i="6" s="1"/>
  <c r="G27" i="1"/>
  <c r="F163" i="6" s="1"/>
  <c r="E163" i="6" s="1"/>
  <c r="F27" i="1"/>
  <c r="F115" i="6" s="1"/>
  <c r="E115" i="6" s="1"/>
  <c r="E27" i="1"/>
  <c r="F67" i="6" s="1"/>
  <c r="E67" i="6" s="1"/>
  <c r="D27" i="1"/>
  <c r="F19" i="6" s="1"/>
  <c r="E19" i="6" s="1"/>
  <c r="J24" i="1"/>
  <c r="F304" i="6" s="1"/>
  <c r="E304" i="6" s="1"/>
  <c r="I24" i="1"/>
  <c r="F256" i="6" s="1"/>
  <c r="E256" i="6" s="1"/>
  <c r="H24" i="1"/>
  <c r="F208" i="6" s="1"/>
  <c r="E208" i="6" s="1"/>
  <c r="G24" i="1"/>
  <c r="F160" i="6" s="1"/>
  <c r="E160" i="6" s="1"/>
  <c r="F24" i="1"/>
  <c r="F112" i="6" s="1"/>
  <c r="E112" i="6" s="1"/>
  <c r="E24" i="1"/>
  <c r="F64" i="6" s="1"/>
  <c r="E64" i="6" s="1"/>
</calcChain>
</file>

<file path=xl/sharedStrings.xml><?xml version="1.0" encoding="utf-8"?>
<sst xmlns="http://schemas.openxmlformats.org/spreadsheetml/2006/main" count="1802" uniqueCount="155">
  <si>
    <t>Indikator A21: Zu- und Fortzüge über die Bundesgrenzen von und nach Niedersachsen nach Altersgruppen</t>
  </si>
  <si>
    <t>Jahr</t>
  </si>
  <si>
    <t>Zuzug
Fortzug
Saldo</t>
  </si>
  <si>
    <t>Insgesamt</t>
  </si>
  <si>
    <t>Altersgruppe  von … bis unter … Jahre</t>
  </si>
  <si>
    <t>0 - 5</t>
  </si>
  <si>
    <t>5 - 15</t>
  </si>
  <si>
    <t>15 - 20</t>
  </si>
  <si>
    <t>20 - 40</t>
  </si>
  <si>
    <t>40 - 65</t>
  </si>
  <si>
    <t>65 - 80</t>
  </si>
  <si>
    <t>80 u.ä.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</si>
  <si>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</si>
  <si>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</si>
  <si>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</si>
  <si>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</si>
  <si>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</si>
  <si>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</si>
  <si>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</si>
  <si>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</si>
  <si>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</si>
  <si>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</si>
  <si>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Zuzüge</t>
  </si>
  <si>
    <t>Fortzüge</t>
  </si>
  <si>
    <t>Saldo</t>
  </si>
  <si>
    <t>Quelle: Wanderungsstatistik</t>
  </si>
  <si>
    <t xml:space="preserve">Tabelle A21-1: Zu- und Fortzüge über die Bundegrenzen von und nach Niedersachsen nach Altersgruppen </t>
  </si>
  <si>
    <t>Altersgruppe                            von …. bis unter … Jahre</t>
  </si>
  <si>
    <t>Anzahl</t>
  </si>
  <si>
    <t>80 und älter</t>
  </si>
  <si>
    <t>Altersgruppe 
von … bis unter … Jahre</t>
  </si>
  <si>
    <t>0 – 5</t>
  </si>
  <si>
    <t>5 – 15</t>
  </si>
  <si>
    <t>15 – 20</t>
  </si>
  <si>
    <t>20 – 40</t>
  </si>
  <si>
    <t>40 – 65</t>
  </si>
  <si>
    <t>65 – 80</t>
  </si>
  <si>
    <t>Tabelle A21-1: Zu- und Fortzüge über die Bundesgrenzen von und nach Niedersachsen 2005 und 2018 nach Altersgruppen</t>
  </si>
  <si>
    <t>ZZ</t>
  </si>
  <si>
    <t>FZ</t>
  </si>
  <si>
    <t>Year</t>
  </si>
  <si>
    <t>Kategorie</t>
  </si>
  <si>
    <t>Altersgruppe</t>
  </si>
  <si>
    <t>Units</t>
  </si>
  <si>
    <t>Value</t>
  </si>
  <si>
    <t>+27149</t>
  </si>
  <si>
    <t>Value2</t>
  </si>
  <si>
    <t>+38216</t>
  </si>
  <si>
    <t>+45009</t>
  </si>
  <si>
    <t>+38605</t>
  </si>
  <si>
    <t>+38180</t>
  </si>
  <si>
    <t>+119599</t>
  </si>
  <si>
    <t>+54043</t>
  </si>
  <si>
    <t>+34935</t>
  </si>
  <si>
    <t>+27520</t>
  </si>
  <si>
    <t>+23670</t>
  </si>
  <si>
    <t>+14458</t>
  </si>
  <si>
    <t>+7643</t>
  </si>
  <si>
    <t>+950</t>
  </si>
  <si>
    <t>+11727</t>
  </si>
  <si>
    <t>+13149</t>
  </si>
  <si>
    <t>+40517</t>
  </si>
  <si>
    <t>+2219</t>
  </si>
  <si>
    <t>+3319</t>
  </si>
  <si>
    <t>+3145</t>
  </si>
  <si>
    <t>+3341</t>
  </si>
  <si>
    <t>+4956</t>
  </si>
  <si>
    <t>+9764</t>
  </si>
  <si>
    <t>+4503</t>
  </si>
  <si>
    <t>+2869</t>
  </si>
  <si>
    <t>+1949</t>
  </si>
  <si>
    <t>+1373</t>
  </si>
  <si>
    <t>+1224</t>
  </si>
  <si>
    <t>+1073</t>
  </si>
  <si>
    <t>+583</t>
  </si>
  <si>
    <t>+753</t>
  </si>
  <si>
    <t>+893</t>
  </si>
  <si>
    <t>+2359</t>
  </si>
  <si>
    <t>+4984</t>
  </si>
  <si>
    <t>+7432</t>
  </si>
  <si>
    <t>+6986</t>
  </si>
  <si>
    <t>+7348</t>
  </si>
  <si>
    <t>+10115</t>
  </si>
  <si>
    <t>+17272</t>
  </si>
  <si>
    <t>+7815</t>
  </si>
  <si>
    <t>+4186</t>
  </si>
  <si>
    <t>+2542</t>
  </si>
  <si>
    <t>+1695</t>
  </si>
  <si>
    <t>+1366</t>
  </si>
  <si>
    <t>+1103</t>
  </si>
  <si>
    <t>+207</t>
  </si>
  <si>
    <t>+802</t>
  </si>
  <si>
    <t>+895</t>
  </si>
  <si>
    <t>+4816</t>
  </si>
  <si>
    <t>+3188</t>
  </si>
  <si>
    <t>+4775</t>
  </si>
  <si>
    <t>+5031</t>
  </si>
  <si>
    <t>+4883</t>
  </si>
  <si>
    <t>+8564</t>
  </si>
  <si>
    <t>+13674</t>
  </si>
  <si>
    <t>+5423</t>
  </si>
  <si>
    <t>+3420</t>
  </si>
  <si>
    <t>+2476</t>
  </si>
  <si>
    <t>+2143</t>
  </si>
  <si>
    <t>+1699</t>
  </si>
  <si>
    <t>+1496</t>
  </si>
  <si>
    <t>+1009</t>
  </si>
  <si>
    <t>+1348</t>
  </si>
  <si>
    <t>+1517</t>
  </si>
  <si>
    <t>+4107</t>
  </si>
  <si>
    <t>+12935</t>
  </si>
  <si>
    <t>+17805</t>
  </si>
  <si>
    <t>+21578</t>
  </si>
  <si>
    <t>+17184</t>
  </si>
  <si>
    <t>+12287</t>
  </si>
  <si>
    <t>+61612</t>
  </si>
  <si>
    <t>+27807</t>
  </si>
  <si>
    <t>+19468</t>
  </si>
  <si>
    <t>+16617</t>
  </si>
  <si>
    <t>+14055</t>
  </si>
  <si>
    <t>+8331</t>
  </si>
  <si>
    <t>+4405</t>
  </si>
  <si>
    <t>+538</t>
  </si>
  <si>
    <t>+5688</t>
  </si>
  <si>
    <t>+6407</t>
  </si>
  <si>
    <t>+17134</t>
  </si>
  <si>
    <t>+4103</t>
  </si>
  <si>
    <t>+5485</t>
  </si>
  <si>
    <t>+8429</t>
  </si>
  <si>
    <t>+6145</t>
  </si>
  <si>
    <t>+2742</t>
  </si>
  <si>
    <t>+16800</t>
  </si>
  <si>
    <t>+8485</t>
  </si>
  <si>
    <t>+4986</t>
  </si>
  <si>
    <t>+4259</t>
  </si>
  <si>
    <t>+4629</t>
  </si>
  <si>
    <t>+2142</t>
  </si>
  <si>
    <t>+71</t>
  </si>
  <si>
    <t>+2700</t>
  </si>
  <si>
    <t>+3056</t>
  </si>
  <si>
    <t>+9867</t>
  </si>
  <si>
    <t>+456</t>
  </si>
  <si>
    <t>+36</t>
  </si>
  <si>
    <t>+37</t>
  </si>
  <si>
    <t>+431</t>
  </si>
  <si>
    <t>+377</t>
  </si>
  <si>
    <t>+2083</t>
  </si>
  <si>
    <t>+21</t>
  </si>
  <si>
    <t>+10</t>
  </si>
  <si>
    <t>+5</t>
  </si>
  <si>
    <t>+4</t>
  </si>
  <si>
    <t>+151</t>
  </si>
  <si>
    <t>Migration und Teilhabe in Niedersachsen - Integrationsmonitoring 2021</t>
  </si>
  <si>
    <t>Indikator 1.4.4: Zu- und Fortzüge über die Bundesgrenzen von und nach Niedersachsen nach Altersgruppen</t>
  </si>
  <si>
    <t>Tabelle 1.4.4: Zu- und Fortzüge über die Bundesgrenzen von und nach Niedersachsen 2005 bis 2019 nach Altersgruppen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</si>
</sst>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\+###\ ##0;\-###\ ##0;###\ ##0"/>
    <numFmt numFmtId="165" formatCode="###\ ###"/>
    <numFmt numFmtId="166" formatCode="\+##\ ###;\-##\ ###"/>
    <numFmt numFmtId="167" formatCode="###\ ##0"/>
    <numFmt numFmtId="168" formatCode="###\ ###\ ###"/>
    <numFmt numFmtId="170" formatCode="\+#####0;\-#####0;#####0"/>
  </numFmts>
  <fonts count="7" x14ac:knownFonts="1">
    <font>
      <sz val="11"/>
      <color theme="1"/>
      <name val="Calibri"/>
      <family val="2"/>
      <scheme val="minor"/>
    </font>
    <font>
      <sz val="11"/>
      <name val="NDSFrutiger 55 Roman"/>
    </font>
    <font>
      <sz val="9"/>
      <name val="NDSFrutiger 55 Roman"/>
    </font>
    <font>
      <sz val="6"/>
      <color theme="1"/>
      <name val="NDSFrutiger 45 Light"/>
    </font>
    <font>
      <sz val="8"/>
      <name val="NDSFrutiger 45 Light"/>
    </font>
    <font>
      <sz val="6"/>
      <color indexed="8"/>
      <name val="NDSFrutiger 45 Light"/>
    </font>
    <font>
      <sz val="6"/>
      <color theme="1"/>
      <name val="NDSFrutiger 55 Roman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2" fillId="0" borderId="0" xfId="0" applyFont="1"/>
    <xf numFmtId="49" fontId="3" fillId="0" borderId="2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" fontId="3" fillId="0" borderId="0" xfId="0" applyNumberFormat="1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164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165" fontId="0" fillId="0" borderId="0" xfId="0" applyNumberFormat="1"/>
    <xf numFmtId="0" fontId="0" fillId="0" borderId="2" xfId="0" applyBorder="1"/>
    <xf numFmtId="0" fontId="0" fillId="0" borderId="1" xfId="0" applyBorder="1"/>
    <xf numFmtId="0" fontId="0" fillId="0" borderId="10" xfId="0" applyBorder="1"/>
    <xf numFmtId="0" fontId="0" fillId="0" borderId="0" xfId="0" applyAlignment="1">
      <alignment horizontal="center" vertical="center" wrapText="1"/>
    </xf>
    <xf numFmtId="166" fontId="0" fillId="0" borderId="0" xfId="0" applyNumberFormat="1"/>
    <xf numFmtId="49" fontId="0" fillId="0" borderId="0" xfId="0" applyNumberFormat="1"/>
    <xf numFmtId="0" fontId="3" fillId="0" borderId="0" xfId="0" applyFont="1" applyFill="1" applyAlignment="1">
      <alignment vertical="center"/>
    </xf>
    <xf numFmtId="0" fontId="3" fillId="0" borderId="0" xfId="0" applyFont="1" applyFill="1"/>
    <xf numFmtId="0" fontId="4" fillId="0" borderId="0" xfId="0" applyFont="1" applyFill="1"/>
    <xf numFmtId="0" fontId="4" fillId="0" borderId="0" xfId="0" applyFont="1" applyFill="1" applyBorder="1"/>
    <xf numFmtId="0" fontId="0" fillId="0" borderId="0" xfId="0" applyFill="1"/>
    <xf numFmtId="0" fontId="3" fillId="0" borderId="2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1" fontId="3" fillId="0" borderId="0" xfId="0" applyNumberFormat="1" applyFont="1" applyFill="1" applyAlignment="1">
      <alignment horizontal="center" vertical="center" wrapText="1"/>
    </xf>
    <xf numFmtId="1" fontId="5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Alignment="1"/>
    <xf numFmtId="0" fontId="4" fillId="0" borderId="0" xfId="0" applyFont="1" applyFill="1" applyBorder="1" applyAlignment="1"/>
    <xf numFmtId="0" fontId="0" fillId="0" borderId="0" xfId="0" applyFill="1" applyAlignment="1"/>
    <xf numFmtId="0" fontId="3" fillId="0" borderId="0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 wrapText="1"/>
    </xf>
    <xf numFmtId="167" fontId="5" fillId="0" borderId="0" xfId="0" applyNumberFormat="1" applyFont="1" applyFill="1" applyAlignment="1">
      <alignment horizontal="right" vertical="center"/>
    </xf>
    <xf numFmtId="164" fontId="5" fillId="0" borderId="0" xfId="0" applyNumberFormat="1" applyFont="1" applyFill="1" applyAlignment="1">
      <alignment horizontal="right" vertic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vertical="center" wrapText="1"/>
    </xf>
    <xf numFmtId="167" fontId="5" fillId="2" borderId="0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Border="1" applyAlignment="1">
      <alignment horizontal="right" vertical="center"/>
    </xf>
    <xf numFmtId="0" fontId="6" fillId="2" borderId="0" xfId="0" applyFont="1" applyFill="1" applyAlignment="1">
      <alignment wrapText="1"/>
    </xf>
    <xf numFmtId="167" fontId="5" fillId="2" borderId="0" xfId="0" applyNumberFormat="1" applyFont="1" applyFill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65" fontId="3" fillId="0" borderId="0" xfId="0" applyNumberFormat="1" applyFont="1" applyFill="1"/>
    <xf numFmtId="166" fontId="3" fillId="0" borderId="0" xfId="0" applyNumberFormat="1" applyFont="1" applyFill="1"/>
    <xf numFmtId="1" fontId="3" fillId="2" borderId="0" xfId="0" applyNumberFormat="1" applyFont="1" applyFill="1" applyBorder="1" applyAlignment="1">
      <alignment horizontal="right" vertical="center" wrapText="1"/>
    </xf>
    <xf numFmtId="164" fontId="3" fillId="2" borderId="0" xfId="0" applyNumberFormat="1" applyFont="1" applyFill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0" xfId="0" applyFont="1" applyFill="1" applyAlignment="1" applyProtection="1">
      <alignment vertical="center" wrapText="1"/>
      <protection locked="0"/>
    </xf>
    <xf numFmtId="0" fontId="0" fillId="0" borderId="0" xfId="0" applyAlignment="1">
      <alignment wrapText="1"/>
    </xf>
    <xf numFmtId="0" fontId="2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3" fillId="0" borderId="0" xfId="0" applyNumberFormat="1" applyFont="1" applyFill="1" applyBorder="1" applyAlignment="1">
      <alignment horizontal="right" vertical="center" wrapText="1"/>
    </xf>
    <xf numFmtId="168" fontId="3" fillId="0" borderId="0" xfId="0" applyNumberFormat="1" applyFont="1" applyFill="1" applyBorder="1" applyAlignment="1">
      <alignment horizontal="right" vertical="center"/>
    </xf>
    <xf numFmtId="164" fontId="3" fillId="0" borderId="0" xfId="0" applyNumberFormat="1" applyFont="1" applyFill="1" applyAlignment="1">
      <alignment vertical="center"/>
    </xf>
    <xf numFmtId="165" fontId="3" fillId="2" borderId="0" xfId="0" applyNumberFormat="1" applyFont="1" applyFill="1"/>
    <xf numFmtId="1" fontId="0" fillId="0" borderId="0" xfId="0" applyNumberFormat="1"/>
    <xf numFmtId="0" fontId="0" fillId="0" borderId="0" xfId="0" applyNumberFormat="1"/>
    <xf numFmtId="170" fontId="0" fillId="0" borderId="0" xfId="0" applyNumberFormat="1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3" fillId="0" borderId="5" xfId="0" applyFont="1" applyBorder="1" applyAlignment="1">
      <alignment vertical="center"/>
    </xf>
  </cellXfs>
  <cellStyles count="1">
    <cellStyle name="Standard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indexed="8"/>
        <name val="NDSFrutiger 45 Light"/>
        <scheme val="none"/>
      </font>
      <numFmt numFmtId="164" formatCode="\+###\ ##0;\-###\ ##0;###\ 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indexed="8"/>
        <name val="NDSFrutiger 45 Light"/>
        <scheme val="none"/>
      </font>
      <numFmt numFmtId="164" formatCode="\+###\ ##0;\-###\ ##0;###\ 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indexed="8"/>
        <name val="NDSFrutiger 45 Light"/>
        <scheme val="none"/>
      </font>
      <numFmt numFmtId="167" formatCode="###\ 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indexed="8"/>
        <name val="NDSFrutiger 45 Light"/>
        <scheme val="none"/>
      </font>
      <numFmt numFmtId="167" formatCode="###\ 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indexed="8"/>
        <name val="NDSFrutiger 45 Light"/>
        <scheme val="none"/>
      </font>
      <numFmt numFmtId="167" formatCode="###\ 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indexed="8"/>
        <name val="NDSFrutiger 45 Light"/>
        <scheme val="none"/>
      </font>
      <numFmt numFmtId="167" formatCode="###\ 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NDSFrutiger 45 Light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indexed="8"/>
        <name val="NDSFrutiger 45 Light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indexed="8"/>
        <name val="NDSFrutiger 45 Light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</font>
    </dxf>
  </dxfs>
  <tableStyles count="1" defaultTableStyle="TableStyleMedium2" defaultPivotStyle="PivotStyleLight16">
    <tableStyle name="Tabellenformat 1" pivot="0" count="1" xr9:uid="{00000000-0011-0000-FFFF-FFFF00000000}">
      <tableStyleElement type="wholeTabl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29" displayName="Tabelle29" ref="A9:G18" totalsRowShown="0" headerRowDxfId="8" dataDxfId="7">
  <autoFilter ref="A9:G18" xr:uid="{00000000-0009-0000-0100-000001000000}"/>
  <tableColumns count="7">
    <tableColumn id="1" xr3:uid="{00000000-0010-0000-0000-000001000000}" name="1" dataDxfId="6"/>
    <tableColumn id="2" xr3:uid="{00000000-0010-0000-0000-000002000000}" name="2" dataDxfId="5"/>
    <tableColumn id="3" xr3:uid="{00000000-0010-0000-0000-000003000000}" name="3" dataDxfId="4"/>
    <tableColumn id="4" xr3:uid="{00000000-0010-0000-0000-000004000000}" name="4" dataDxfId="3"/>
    <tableColumn id="5" xr3:uid="{00000000-0010-0000-0000-000005000000}" name="5" dataDxfId="2"/>
    <tableColumn id="6" xr3:uid="{00000000-0010-0000-0000-000006000000}" name="6" dataDxfId="1"/>
    <tableColumn id="7" xr3:uid="{00000000-0010-0000-0000-000007000000}" name="7" dataDxfId="0"/>
  </tableColumns>
  <tableStyleInfo name="Tabellenformat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theme="5"/>
  </sheetPr>
  <dimension ref="B1:L59"/>
  <sheetViews>
    <sheetView showGridLines="0" tabSelected="1" zoomScale="130" zoomScaleNormal="130" workbookViewId="0"/>
  </sheetViews>
  <sheetFormatPr baseColWidth="10" defaultRowHeight="15" x14ac:dyDescent="0.25"/>
  <cols>
    <col min="1" max="1" width="5.7109375" customWidth="1"/>
  </cols>
  <sheetData>
    <row r="1" spans="2:12" ht="15" customHeight="1" x14ac:dyDescent="0.25">
      <c r="B1" s="4" t="s">
        <v>152</v>
      </c>
    </row>
    <row r="2" spans="2:12" ht="15" customHeight="1" x14ac:dyDescent="0.25"/>
    <row r="3" spans="2:12" ht="15" customHeight="1" x14ac:dyDescent="0.25">
      <c r="B3" s="1" t="s">
        <v>153</v>
      </c>
      <c r="C3" s="1"/>
      <c r="D3" s="1"/>
      <c r="E3" s="2"/>
      <c r="F3" s="2"/>
      <c r="G3" s="2"/>
      <c r="H3" s="2"/>
      <c r="I3" s="2"/>
      <c r="J3" s="2"/>
      <c r="K3" s="2"/>
      <c r="L3" s="3"/>
    </row>
    <row r="4" spans="2:12" ht="15" customHeight="1" x14ac:dyDescent="0.25">
      <c r="B4" s="4" t="s">
        <v>154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2:12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2:12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2:12" x14ac:dyDescent="0.25">
      <c r="B7" s="52" t="s">
        <v>1</v>
      </c>
      <c r="C7" s="53" t="s">
        <v>2</v>
      </c>
      <c r="D7" s="54" t="s">
        <v>3</v>
      </c>
      <c r="E7" s="53" t="s">
        <v>4</v>
      </c>
      <c r="F7" s="53"/>
      <c r="G7" s="53"/>
      <c r="H7" s="53"/>
      <c r="I7" s="53"/>
      <c r="J7" s="53"/>
      <c r="K7" s="53"/>
      <c r="L7" s="4"/>
    </row>
    <row r="8" spans="2:12" x14ac:dyDescent="0.25">
      <c r="B8" s="52"/>
      <c r="C8" s="53"/>
      <c r="D8" s="55"/>
      <c r="E8" s="5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7"/>
    </row>
    <row r="9" spans="2:12" x14ac:dyDescent="0.25">
      <c r="B9" s="8" t="s">
        <v>12</v>
      </c>
      <c r="C9" s="9" t="s">
        <v>13</v>
      </c>
      <c r="D9" s="8" t="s">
        <v>14</v>
      </c>
      <c r="E9" s="9" t="s">
        <v>15</v>
      </c>
      <c r="F9" s="8" t="s">
        <v>16</v>
      </c>
      <c r="G9" s="9" t="s">
        <v>17</v>
      </c>
      <c r="H9" s="8" t="s">
        <v>18</v>
      </c>
      <c r="I9" s="9" t="s">
        <v>19</v>
      </c>
      <c r="J9" s="8" t="s">
        <v>20</v>
      </c>
      <c r="K9" s="9" t="s">
        <v>21</v>
      </c>
      <c r="L9" s="7"/>
    </row>
    <row r="10" spans="2:12" x14ac:dyDescent="0.25">
      <c r="B10" s="8">
        <v>2020</v>
      </c>
      <c r="C10" s="50" t="s">
        <v>22</v>
      </c>
      <c r="D10" s="77">
        <f>'2020_1-4-4_Rohdaten'!J3</f>
        <v>113276</v>
      </c>
      <c r="E10" s="77">
        <f>'2020_1-4-4_Rohdaten'!C3</f>
        <v>4805</v>
      </c>
      <c r="F10" s="77">
        <f>'2020_1-4-4_Rohdaten'!D3</f>
        <v>8395</v>
      </c>
      <c r="G10" s="77">
        <f>'2020_1-4-4_Rohdaten'!E3</f>
        <v>6749</v>
      </c>
      <c r="H10" s="77">
        <f>'2020_1-4-4_Rohdaten'!F3</f>
        <v>61378</v>
      </c>
      <c r="I10" s="77">
        <f>'2020_1-4-4_Rohdaten'!G3</f>
        <v>29966</v>
      </c>
      <c r="J10" s="77">
        <f>'2020_1-4-4_Rohdaten'!H3</f>
        <v>1732</v>
      </c>
      <c r="K10" s="77">
        <f>'2020_1-4-4_Rohdaten'!I3</f>
        <v>251</v>
      </c>
      <c r="L10" s="7"/>
    </row>
    <row r="11" spans="2:12" x14ac:dyDescent="0.25">
      <c r="B11" s="8">
        <v>2020</v>
      </c>
      <c r="C11" s="50" t="s">
        <v>23</v>
      </c>
      <c r="D11" s="77">
        <f>'2020_1-4-4_Rohdaten'!J4</f>
        <v>86127</v>
      </c>
      <c r="E11" s="77">
        <f>'2020_1-4-4_Rohdaten'!C4</f>
        <v>2586</v>
      </c>
      <c r="F11" s="77">
        <f>'2020_1-4-4_Rohdaten'!D4</f>
        <v>3411</v>
      </c>
      <c r="G11" s="77">
        <f>'2020_1-4-4_Rohdaten'!E4</f>
        <v>3561</v>
      </c>
      <c r="H11" s="77">
        <f>'2020_1-4-4_Rohdaten'!F4</f>
        <v>48443</v>
      </c>
      <c r="I11" s="77">
        <f>'2020_1-4-4_Rohdaten'!G4</f>
        <v>25863</v>
      </c>
      <c r="J11" s="77">
        <f>'2020_1-4-4_Rohdaten'!H4</f>
        <v>1878</v>
      </c>
      <c r="K11" s="77">
        <f>'2020_1-4-4_Rohdaten'!I4</f>
        <v>385</v>
      </c>
      <c r="L11" s="7"/>
    </row>
    <row r="12" spans="2:12" x14ac:dyDescent="0.25">
      <c r="B12" s="8">
        <v>2020</v>
      </c>
      <c r="C12" s="50" t="s">
        <v>24</v>
      </c>
      <c r="D12" s="51">
        <f>D10-D11</f>
        <v>27149</v>
      </c>
      <c r="E12" s="51">
        <f t="shared" ref="E12:K12" si="0">E10-E11</f>
        <v>2219</v>
      </c>
      <c r="F12" s="51">
        <f t="shared" si="0"/>
        <v>4984</v>
      </c>
      <c r="G12" s="51">
        <f t="shared" si="0"/>
        <v>3188</v>
      </c>
      <c r="H12" s="51">
        <f t="shared" si="0"/>
        <v>12935</v>
      </c>
      <c r="I12" s="51">
        <f t="shared" si="0"/>
        <v>4103</v>
      </c>
      <c r="J12" s="51">
        <f t="shared" si="0"/>
        <v>-146</v>
      </c>
      <c r="K12" s="51">
        <f t="shared" si="0"/>
        <v>-134</v>
      </c>
      <c r="L12" s="7"/>
    </row>
    <row r="13" spans="2:12" x14ac:dyDescent="0.25">
      <c r="B13" s="46">
        <v>2019</v>
      </c>
      <c r="C13" s="74" t="s">
        <v>22</v>
      </c>
      <c r="D13" s="75">
        <f>'2019_A21_Rohdaten'!C3</f>
        <v>151149</v>
      </c>
      <c r="E13" s="75">
        <f>'2019_A21_Rohdaten'!D3</f>
        <v>6390</v>
      </c>
      <c r="F13" s="75">
        <f>'2019_A21_Rohdaten'!E3</f>
        <v>11833</v>
      </c>
      <c r="G13" s="75">
        <f>'2019_A21_Rohdaten'!F3</f>
        <v>9810</v>
      </c>
      <c r="H13" s="75">
        <f>'2019_A21_Rohdaten'!G3</f>
        <v>82028</v>
      </c>
      <c r="I13" s="75">
        <f>'2019_A21_Rohdaten'!H3</f>
        <v>38665</v>
      </c>
      <c r="J13" s="75">
        <f>'2019_A21_Rohdaten'!I3</f>
        <v>2116</v>
      </c>
      <c r="K13" s="75">
        <f>'2019_A21_Rohdaten'!J3</f>
        <v>307</v>
      </c>
      <c r="L13" s="7"/>
    </row>
    <row r="14" spans="2:12" x14ac:dyDescent="0.25">
      <c r="B14" s="46">
        <v>2019</v>
      </c>
      <c r="C14" s="74" t="s">
        <v>23</v>
      </c>
      <c r="D14" s="75">
        <f>'2019_A21_Rohdaten'!C4</f>
        <v>112933</v>
      </c>
      <c r="E14" s="75">
        <f>'2019_A21_Rohdaten'!D4</f>
        <v>3071</v>
      </c>
      <c r="F14" s="75">
        <f>'2019_A21_Rohdaten'!E4</f>
        <v>4401</v>
      </c>
      <c r="G14" s="75">
        <f>'2019_A21_Rohdaten'!F4</f>
        <v>5035</v>
      </c>
      <c r="H14" s="75">
        <f>'2019_A21_Rohdaten'!G4</f>
        <v>64223</v>
      </c>
      <c r="I14" s="75">
        <f>'2019_A21_Rohdaten'!H4</f>
        <v>33180</v>
      </c>
      <c r="J14" s="75">
        <f>'2019_A21_Rohdaten'!I4</f>
        <v>2493</v>
      </c>
      <c r="K14" s="75">
        <f>'2019_A21_Rohdaten'!J4</f>
        <v>530</v>
      </c>
      <c r="L14" s="7"/>
    </row>
    <row r="15" spans="2:12" x14ac:dyDescent="0.25">
      <c r="B15" s="46">
        <v>2019</v>
      </c>
      <c r="C15" s="74" t="s">
        <v>24</v>
      </c>
      <c r="D15" s="76">
        <f>D13-D14</f>
        <v>38216</v>
      </c>
      <c r="E15" s="76">
        <f t="shared" ref="E15:K15" si="1">E13-E14</f>
        <v>3319</v>
      </c>
      <c r="F15" s="76">
        <f t="shared" si="1"/>
        <v>7432</v>
      </c>
      <c r="G15" s="76">
        <f t="shared" si="1"/>
        <v>4775</v>
      </c>
      <c r="H15" s="76">
        <f t="shared" si="1"/>
        <v>17805</v>
      </c>
      <c r="I15" s="76">
        <f t="shared" si="1"/>
        <v>5485</v>
      </c>
      <c r="J15" s="76">
        <f t="shared" si="1"/>
        <v>-377</v>
      </c>
      <c r="K15" s="76">
        <f t="shared" si="1"/>
        <v>-223</v>
      </c>
      <c r="L15" s="7"/>
    </row>
    <row r="16" spans="2:12" x14ac:dyDescent="0.25">
      <c r="B16" s="46">
        <v>2018</v>
      </c>
      <c r="C16" s="47" t="s">
        <v>22</v>
      </c>
      <c r="D16" s="48">
        <v>154372</v>
      </c>
      <c r="E16" s="48">
        <v>6364</v>
      </c>
      <c r="F16" s="48">
        <v>11656</v>
      </c>
      <c r="G16" s="48">
        <v>10235</v>
      </c>
      <c r="H16" s="48">
        <v>84313</v>
      </c>
      <c r="I16" s="48">
        <v>39425</v>
      </c>
      <c r="J16" s="48">
        <v>2092</v>
      </c>
      <c r="K16" s="48">
        <v>287</v>
      </c>
      <c r="L16" s="16"/>
    </row>
    <row r="17" spans="2:12" x14ac:dyDescent="0.25">
      <c r="B17" s="46">
        <v>2018</v>
      </c>
      <c r="C17" s="47" t="s">
        <v>23</v>
      </c>
      <c r="D17" s="48">
        <v>109363</v>
      </c>
      <c r="E17" s="48">
        <v>3219</v>
      </c>
      <c r="F17" s="48">
        <v>4670</v>
      </c>
      <c r="G17" s="48">
        <v>5204</v>
      </c>
      <c r="H17" s="48">
        <v>62735</v>
      </c>
      <c r="I17" s="48">
        <v>30996</v>
      </c>
      <c r="J17" s="48">
        <v>2139</v>
      </c>
      <c r="K17" s="48">
        <v>400</v>
      </c>
      <c r="L17" s="16"/>
    </row>
    <row r="18" spans="2:12" x14ac:dyDescent="0.25">
      <c r="B18" s="46">
        <v>2018</v>
      </c>
      <c r="C18" s="47" t="s">
        <v>24</v>
      </c>
      <c r="D18" s="49">
        <v>45009</v>
      </c>
      <c r="E18" s="49">
        <v>3145</v>
      </c>
      <c r="F18" s="49">
        <v>6986</v>
      </c>
      <c r="G18" s="49">
        <v>5031</v>
      </c>
      <c r="H18" s="49">
        <v>21578</v>
      </c>
      <c r="I18" s="49">
        <v>8429</v>
      </c>
      <c r="J18" s="49">
        <v>-47</v>
      </c>
      <c r="K18" s="49">
        <v>-113</v>
      </c>
      <c r="L18" s="21"/>
    </row>
    <row r="19" spans="2:12" x14ac:dyDescent="0.25">
      <c r="B19" s="46">
        <v>2017</v>
      </c>
      <c r="C19" s="47" t="s">
        <v>22</v>
      </c>
      <c r="D19" s="48">
        <v>145901</v>
      </c>
      <c r="E19" s="48">
        <v>6722</v>
      </c>
      <c r="F19" s="48">
        <v>12249</v>
      </c>
      <c r="G19" s="48">
        <v>10053</v>
      </c>
      <c r="H19" s="48">
        <v>79251</v>
      </c>
      <c r="I19" s="48">
        <v>35487</v>
      </c>
      <c r="J19" s="48">
        <v>1878</v>
      </c>
      <c r="K19" s="48">
        <v>261</v>
      </c>
      <c r="L19" s="7"/>
    </row>
    <row r="20" spans="2:12" x14ac:dyDescent="0.25">
      <c r="B20" s="46">
        <v>2017</v>
      </c>
      <c r="C20" s="47" t="s">
        <v>23</v>
      </c>
      <c r="D20" s="48">
        <v>107296</v>
      </c>
      <c r="E20" s="48">
        <v>3381</v>
      </c>
      <c r="F20" s="48">
        <v>4901</v>
      </c>
      <c r="G20" s="48">
        <v>5170</v>
      </c>
      <c r="H20" s="48">
        <v>62067</v>
      </c>
      <c r="I20" s="48">
        <v>29342</v>
      </c>
      <c r="J20" s="48">
        <v>1998</v>
      </c>
      <c r="K20" s="48">
        <v>437</v>
      </c>
      <c r="L20" s="16"/>
    </row>
    <row r="21" spans="2:12" x14ac:dyDescent="0.25">
      <c r="B21" s="46">
        <v>2017</v>
      </c>
      <c r="C21" s="47" t="s">
        <v>24</v>
      </c>
      <c r="D21" s="49">
        <v>38605</v>
      </c>
      <c r="E21" s="49">
        <v>3341</v>
      </c>
      <c r="F21" s="49">
        <v>7348</v>
      </c>
      <c r="G21" s="49">
        <v>4883</v>
      </c>
      <c r="H21" s="49">
        <v>17184</v>
      </c>
      <c r="I21" s="49">
        <v>6145</v>
      </c>
      <c r="J21" s="49">
        <v>-120</v>
      </c>
      <c r="K21" s="49">
        <v>-176</v>
      </c>
      <c r="L21" s="21"/>
    </row>
    <row r="22" spans="2:12" ht="15" customHeight="1" x14ac:dyDescent="0.25">
      <c r="B22" s="10">
        <v>2016</v>
      </c>
      <c r="C22" s="10" t="s">
        <v>22</v>
      </c>
      <c r="D22" s="11">
        <v>175201</v>
      </c>
      <c r="E22" s="12">
        <v>10213</v>
      </c>
      <c r="F22" s="12">
        <v>18470</v>
      </c>
      <c r="G22" s="12">
        <v>15669</v>
      </c>
      <c r="H22" s="12">
        <v>91735</v>
      </c>
      <c r="I22" s="12">
        <v>36957</v>
      </c>
      <c r="J22" s="12">
        <v>1884</v>
      </c>
      <c r="K22" s="12">
        <v>273</v>
      </c>
      <c r="L22" s="7"/>
    </row>
    <row r="23" spans="2:12" x14ac:dyDescent="0.25">
      <c r="B23" s="10">
        <v>2016</v>
      </c>
      <c r="C23" s="10" t="s">
        <v>23</v>
      </c>
      <c r="D23" s="11">
        <v>137021</v>
      </c>
      <c r="E23" s="12">
        <v>5257</v>
      </c>
      <c r="F23" s="12">
        <v>8355</v>
      </c>
      <c r="G23" s="12">
        <v>7105</v>
      </c>
      <c r="H23" s="12">
        <v>79448</v>
      </c>
      <c r="I23" s="12">
        <v>34215</v>
      </c>
      <c r="J23" s="12">
        <v>2172</v>
      </c>
      <c r="K23" s="12">
        <v>469</v>
      </c>
      <c r="L23" s="7"/>
    </row>
    <row r="24" spans="2:12" x14ac:dyDescent="0.25">
      <c r="B24" s="10">
        <v>2016</v>
      </c>
      <c r="C24" s="10" t="s">
        <v>24</v>
      </c>
      <c r="D24" s="13">
        <f t="shared" ref="D24:J24" si="2">D22-D23</f>
        <v>38180</v>
      </c>
      <c r="E24" s="13">
        <f t="shared" si="2"/>
        <v>4956</v>
      </c>
      <c r="F24" s="13">
        <f t="shared" si="2"/>
        <v>10115</v>
      </c>
      <c r="G24" s="13">
        <f t="shared" si="2"/>
        <v>8564</v>
      </c>
      <c r="H24" s="13">
        <f t="shared" si="2"/>
        <v>12287</v>
      </c>
      <c r="I24" s="13">
        <f t="shared" si="2"/>
        <v>2742</v>
      </c>
      <c r="J24" s="13">
        <f t="shared" si="2"/>
        <v>-288</v>
      </c>
      <c r="K24" s="13">
        <f t="shared" ref="K24" si="3">K22-K23</f>
        <v>-196</v>
      </c>
      <c r="L24" s="7"/>
    </row>
    <row r="25" spans="2:12" x14ac:dyDescent="0.25">
      <c r="B25" s="10">
        <v>2015</v>
      </c>
      <c r="C25" s="10" t="s">
        <v>22</v>
      </c>
      <c r="D25" s="14">
        <v>206650</v>
      </c>
      <c r="E25" s="14">
        <v>12281</v>
      </c>
      <c r="F25" s="14">
        <v>21455</v>
      </c>
      <c r="G25" s="14">
        <v>17587</v>
      </c>
      <c r="H25" s="14">
        <v>112526</v>
      </c>
      <c r="I25" s="14">
        <v>40575</v>
      </c>
      <c r="J25" s="14">
        <v>1969</v>
      </c>
      <c r="K25" s="14">
        <v>257</v>
      </c>
      <c r="L25" s="7"/>
    </row>
    <row r="26" spans="2:12" x14ac:dyDescent="0.25">
      <c r="B26" s="10">
        <v>2015</v>
      </c>
      <c r="C26" s="10" t="s">
        <v>23</v>
      </c>
      <c r="D26" s="14">
        <v>87051</v>
      </c>
      <c r="E26" s="14">
        <v>2517</v>
      </c>
      <c r="F26" s="14">
        <v>4183</v>
      </c>
      <c r="G26" s="14">
        <v>3913</v>
      </c>
      <c r="H26" s="14">
        <v>50914</v>
      </c>
      <c r="I26" s="14">
        <v>23775</v>
      </c>
      <c r="J26" s="14">
        <v>1513</v>
      </c>
      <c r="K26" s="14">
        <v>236</v>
      </c>
      <c r="L26" s="7"/>
    </row>
    <row r="27" spans="2:12" x14ac:dyDescent="0.25">
      <c r="B27" s="10">
        <v>2015</v>
      </c>
      <c r="C27" s="10" t="s">
        <v>24</v>
      </c>
      <c r="D27" s="13">
        <f t="shared" ref="D27:J27" si="4">D25-D26</f>
        <v>119599</v>
      </c>
      <c r="E27" s="13">
        <f t="shared" si="4"/>
        <v>9764</v>
      </c>
      <c r="F27" s="13">
        <f t="shared" si="4"/>
        <v>17272</v>
      </c>
      <c r="G27" s="13">
        <f t="shared" si="4"/>
        <v>13674</v>
      </c>
      <c r="H27" s="13">
        <f t="shared" si="4"/>
        <v>61612</v>
      </c>
      <c r="I27" s="13">
        <f t="shared" si="4"/>
        <v>16800</v>
      </c>
      <c r="J27" s="13">
        <f t="shared" si="4"/>
        <v>456</v>
      </c>
      <c r="K27" s="13">
        <f t="shared" ref="K27" si="5">K25-K26</f>
        <v>21</v>
      </c>
      <c r="L27" s="7"/>
    </row>
    <row r="28" spans="2:12" x14ac:dyDescent="0.25">
      <c r="B28" s="10">
        <v>2014</v>
      </c>
      <c r="C28" s="10" t="s">
        <v>22</v>
      </c>
      <c r="D28" s="14">
        <v>139181</v>
      </c>
      <c r="E28" s="14">
        <v>6504</v>
      </c>
      <c r="F28" s="14">
        <v>11076</v>
      </c>
      <c r="G28" s="14">
        <v>8697</v>
      </c>
      <c r="H28" s="14">
        <v>77407</v>
      </c>
      <c r="I28" s="14">
        <v>33483</v>
      </c>
      <c r="J28" s="14">
        <v>1774</v>
      </c>
      <c r="K28" s="14">
        <v>240</v>
      </c>
      <c r="L28" s="7"/>
    </row>
    <row r="29" spans="2:12" x14ac:dyDescent="0.25">
      <c r="B29" s="10">
        <v>2014</v>
      </c>
      <c r="C29" s="10" t="s">
        <v>23</v>
      </c>
      <c r="D29" s="14">
        <v>85138</v>
      </c>
      <c r="E29" s="14">
        <v>2001</v>
      </c>
      <c r="F29" s="14">
        <v>3261</v>
      </c>
      <c r="G29" s="14">
        <v>3274</v>
      </c>
      <c r="H29" s="14">
        <v>49600</v>
      </c>
      <c r="I29" s="14">
        <v>24998</v>
      </c>
      <c r="J29" s="14">
        <v>1738</v>
      </c>
      <c r="K29" s="14">
        <v>266</v>
      </c>
      <c r="L29" s="7"/>
    </row>
    <row r="30" spans="2:12" x14ac:dyDescent="0.25">
      <c r="B30" s="10">
        <v>2014</v>
      </c>
      <c r="C30" s="10" t="s">
        <v>24</v>
      </c>
      <c r="D30" s="13">
        <f t="shared" ref="D30:J30" si="6">D28-D29</f>
        <v>54043</v>
      </c>
      <c r="E30" s="13">
        <f t="shared" si="6"/>
        <v>4503</v>
      </c>
      <c r="F30" s="13">
        <f t="shared" si="6"/>
        <v>7815</v>
      </c>
      <c r="G30" s="13">
        <f t="shared" si="6"/>
        <v>5423</v>
      </c>
      <c r="H30" s="13">
        <f t="shared" si="6"/>
        <v>27807</v>
      </c>
      <c r="I30" s="13">
        <f t="shared" si="6"/>
        <v>8485</v>
      </c>
      <c r="J30" s="13">
        <f t="shared" si="6"/>
        <v>36</v>
      </c>
      <c r="K30" s="13">
        <f>K27-K29</f>
        <v>-245</v>
      </c>
      <c r="L30" s="7"/>
    </row>
    <row r="31" spans="2:12" x14ac:dyDescent="0.25">
      <c r="B31" s="10">
        <v>2013</v>
      </c>
      <c r="C31" s="10" t="s">
        <v>22</v>
      </c>
      <c r="D31" s="14">
        <v>110921</v>
      </c>
      <c r="E31" s="14">
        <v>4625</v>
      </c>
      <c r="F31" s="14">
        <v>6842</v>
      </c>
      <c r="G31" s="14">
        <v>6273</v>
      </c>
      <c r="H31" s="14">
        <v>63511</v>
      </c>
      <c r="I31" s="14">
        <v>28096</v>
      </c>
      <c r="J31" s="14">
        <v>1407</v>
      </c>
      <c r="K31" s="14">
        <v>167</v>
      </c>
      <c r="L31" s="7"/>
    </row>
    <row r="32" spans="2:12" x14ac:dyDescent="0.25">
      <c r="B32" s="10">
        <v>2013</v>
      </c>
      <c r="C32" s="10" t="s">
        <v>23</v>
      </c>
      <c r="D32" s="14">
        <v>75986</v>
      </c>
      <c r="E32" s="14">
        <v>1756</v>
      </c>
      <c r="F32" s="14">
        <v>2656</v>
      </c>
      <c r="G32" s="14">
        <v>2853</v>
      </c>
      <c r="H32" s="14">
        <v>44043</v>
      </c>
      <c r="I32" s="14">
        <v>23110</v>
      </c>
      <c r="J32" s="14">
        <v>1370</v>
      </c>
      <c r="K32" s="14">
        <v>198</v>
      </c>
      <c r="L32" s="7"/>
    </row>
    <row r="33" spans="2:12" x14ac:dyDescent="0.25">
      <c r="B33" s="10">
        <v>2013</v>
      </c>
      <c r="C33" s="10" t="s">
        <v>24</v>
      </c>
      <c r="D33" s="13">
        <f t="shared" ref="D33:J33" si="7">D31-D32</f>
        <v>34935</v>
      </c>
      <c r="E33" s="13">
        <f t="shared" si="7"/>
        <v>2869</v>
      </c>
      <c r="F33" s="13">
        <f t="shared" si="7"/>
        <v>4186</v>
      </c>
      <c r="G33" s="13">
        <f t="shared" si="7"/>
        <v>3420</v>
      </c>
      <c r="H33" s="13">
        <f t="shared" si="7"/>
        <v>19468</v>
      </c>
      <c r="I33" s="13">
        <f t="shared" si="7"/>
        <v>4986</v>
      </c>
      <c r="J33" s="13">
        <f t="shared" si="7"/>
        <v>37</v>
      </c>
      <c r="K33" s="13">
        <f t="shared" ref="K33" si="8">K31-K32</f>
        <v>-31</v>
      </c>
      <c r="L33" s="7"/>
    </row>
    <row r="34" spans="2:12" x14ac:dyDescent="0.25">
      <c r="B34" s="10">
        <v>2012</v>
      </c>
      <c r="C34" s="10" t="s">
        <v>22</v>
      </c>
      <c r="D34" s="14">
        <v>99001</v>
      </c>
      <c r="E34" s="14">
        <v>3494</v>
      </c>
      <c r="F34" s="14">
        <v>5151</v>
      </c>
      <c r="G34" s="14">
        <v>5208</v>
      </c>
      <c r="H34" s="14">
        <v>57727</v>
      </c>
      <c r="I34" s="14">
        <v>26129</v>
      </c>
      <c r="J34" s="14">
        <v>1118</v>
      </c>
      <c r="K34" s="14">
        <v>174</v>
      </c>
      <c r="L34" s="7"/>
    </row>
    <row r="35" spans="2:12" x14ac:dyDescent="0.25">
      <c r="B35" s="10">
        <v>2012</v>
      </c>
      <c r="C35" s="10" t="s">
        <v>23</v>
      </c>
      <c r="D35" s="14">
        <v>71481</v>
      </c>
      <c r="E35" s="14">
        <v>1545</v>
      </c>
      <c r="F35" s="14">
        <v>2609</v>
      </c>
      <c r="G35" s="14">
        <v>2732</v>
      </c>
      <c r="H35" s="14">
        <v>41110</v>
      </c>
      <c r="I35" s="14">
        <v>21870</v>
      </c>
      <c r="J35" s="14">
        <v>1393</v>
      </c>
      <c r="K35" s="14">
        <v>222</v>
      </c>
      <c r="L35" s="7"/>
    </row>
    <row r="36" spans="2:12" x14ac:dyDescent="0.25">
      <c r="B36" s="10">
        <v>2012</v>
      </c>
      <c r="C36" s="10" t="s">
        <v>24</v>
      </c>
      <c r="D36" s="13">
        <f t="shared" ref="D36:J36" si="9">D34-D35</f>
        <v>27520</v>
      </c>
      <c r="E36" s="13">
        <f t="shared" si="9"/>
        <v>1949</v>
      </c>
      <c r="F36" s="13">
        <f t="shared" si="9"/>
        <v>2542</v>
      </c>
      <c r="G36" s="13">
        <f t="shared" si="9"/>
        <v>2476</v>
      </c>
      <c r="H36" s="13">
        <f t="shared" si="9"/>
        <v>16617</v>
      </c>
      <c r="I36" s="13">
        <f t="shared" si="9"/>
        <v>4259</v>
      </c>
      <c r="J36" s="13">
        <f t="shared" si="9"/>
        <v>-275</v>
      </c>
      <c r="K36" s="13">
        <f t="shared" ref="K36" si="10">K34-K35</f>
        <v>-48</v>
      </c>
      <c r="L36" s="7"/>
    </row>
    <row r="37" spans="2:12" x14ac:dyDescent="0.25">
      <c r="B37" s="10">
        <v>2011</v>
      </c>
      <c r="C37" s="10" t="s">
        <v>22</v>
      </c>
      <c r="D37" s="14">
        <v>91507</v>
      </c>
      <c r="E37" s="14">
        <v>2888</v>
      </c>
      <c r="F37" s="14">
        <v>4263</v>
      </c>
      <c r="G37" s="14">
        <v>5019</v>
      </c>
      <c r="H37" s="14">
        <v>52602</v>
      </c>
      <c r="I37" s="14">
        <v>25444</v>
      </c>
      <c r="J37" s="14">
        <v>1108</v>
      </c>
      <c r="K37" s="14">
        <v>183</v>
      </c>
      <c r="L37" s="7"/>
    </row>
    <row r="38" spans="2:12" x14ac:dyDescent="0.25">
      <c r="B38" s="10">
        <v>2011</v>
      </c>
      <c r="C38" s="10" t="s">
        <v>23</v>
      </c>
      <c r="D38" s="14">
        <v>67837</v>
      </c>
      <c r="E38" s="14">
        <v>1515</v>
      </c>
      <c r="F38" s="14">
        <v>2568</v>
      </c>
      <c r="G38" s="14">
        <v>2876</v>
      </c>
      <c r="H38" s="14">
        <v>38547</v>
      </c>
      <c r="I38" s="14">
        <v>20815</v>
      </c>
      <c r="J38" s="14">
        <v>1343</v>
      </c>
      <c r="K38" s="14">
        <v>173</v>
      </c>
      <c r="L38" s="7"/>
    </row>
    <row r="39" spans="2:12" x14ac:dyDescent="0.25">
      <c r="B39" s="10">
        <v>2011</v>
      </c>
      <c r="C39" s="10" t="s">
        <v>24</v>
      </c>
      <c r="D39" s="13">
        <f t="shared" ref="D39:J39" si="11">D37-D38</f>
        <v>23670</v>
      </c>
      <c r="E39" s="13">
        <f t="shared" si="11"/>
        <v>1373</v>
      </c>
      <c r="F39" s="13">
        <f t="shared" si="11"/>
        <v>1695</v>
      </c>
      <c r="G39" s="13">
        <f t="shared" si="11"/>
        <v>2143</v>
      </c>
      <c r="H39" s="13">
        <f t="shared" si="11"/>
        <v>14055</v>
      </c>
      <c r="I39" s="13">
        <f t="shared" si="11"/>
        <v>4629</v>
      </c>
      <c r="J39" s="13">
        <f t="shared" si="11"/>
        <v>-235</v>
      </c>
      <c r="K39" s="13">
        <f t="shared" ref="K39" si="12">K37-K38</f>
        <v>10</v>
      </c>
      <c r="L39" s="7"/>
    </row>
    <row r="40" spans="2:12" x14ac:dyDescent="0.25">
      <c r="B40" s="10">
        <v>2010</v>
      </c>
      <c r="C40" s="10" t="s">
        <v>22</v>
      </c>
      <c r="D40" s="14">
        <v>76783</v>
      </c>
      <c r="E40" s="14">
        <v>2485</v>
      </c>
      <c r="F40" s="14">
        <v>3668</v>
      </c>
      <c r="G40" s="14">
        <v>4389</v>
      </c>
      <c r="H40" s="14">
        <v>44374</v>
      </c>
      <c r="I40" s="14">
        <v>20561</v>
      </c>
      <c r="J40" s="14">
        <v>1148</v>
      </c>
      <c r="K40" s="14">
        <v>158</v>
      </c>
      <c r="L40" s="7"/>
    </row>
    <row r="41" spans="2:12" x14ac:dyDescent="0.25">
      <c r="B41" s="10">
        <v>2010</v>
      </c>
      <c r="C41" s="10" t="s">
        <v>23</v>
      </c>
      <c r="D41" s="14">
        <v>62325</v>
      </c>
      <c r="E41" s="14">
        <v>1261</v>
      </c>
      <c r="F41" s="14">
        <v>2302</v>
      </c>
      <c r="G41" s="14">
        <v>2690</v>
      </c>
      <c r="H41" s="14">
        <v>36043</v>
      </c>
      <c r="I41" s="14">
        <v>18419</v>
      </c>
      <c r="J41" s="14">
        <v>1379</v>
      </c>
      <c r="K41" s="14">
        <v>231</v>
      </c>
      <c r="L41" s="7"/>
    </row>
    <row r="42" spans="2:12" x14ac:dyDescent="0.25">
      <c r="B42" s="10">
        <v>2010</v>
      </c>
      <c r="C42" s="10" t="s">
        <v>24</v>
      </c>
      <c r="D42" s="13">
        <f t="shared" ref="D42:J42" si="13">D40-D41</f>
        <v>14458</v>
      </c>
      <c r="E42" s="13">
        <f t="shared" si="13"/>
        <v>1224</v>
      </c>
      <c r="F42" s="13">
        <f t="shared" si="13"/>
        <v>1366</v>
      </c>
      <c r="G42" s="13">
        <f t="shared" si="13"/>
        <v>1699</v>
      </c>
      <c r="H42" s="13">
        <f t="shared" si="13"/>
        <v>8331</v>
      </c>
      <c r="I42" s="13">
        <f t="shared" si="13"/>
        <v>2142</v>
      </c>
      <c r="J42" s="13">
        <f t="shared" si="13"/>
        <v>-231</v>
      </c>
      <c r="K42" s="13">
        <f t="shared" ref="K42" si="14">K40-K41</f>
        <v>-73</v>
      </c>
      <c r="L42" s="7"/>
    </row>
    <row r="43" spans="2:12" x14ac:dyDescent="0.25">
      <c r="B43" s="10">
        <v>2009</v>
      </c>
      <c r="C43" s="10" t="s">
        <v>22</v>
      </c>
      <c r="D43" s="14">
        <v>73925</v>
      </c>
      <c r="E43" s="14">
        <v>2383</v>
      </c>
      <c r="F43" s="14">
        <v>3623</v>
      </c>
      <c r="G43" s="14">
        <v>4434</v>
      </c>
      <c r="H43" s="14">
        <v>41755</v>
      </c>
      <c r="I43" s="14">
        <v>20294</v>
      </c>
      <c r="J43" s="14">
        <v>1259</v>
      </c>
      <c r="K43" s="14">
        <v>177</v>
      </c>
      <c r="L43" s="7"/>
    </row>
    <row r="44" spans="2:12" x14ac:dyDescent="0.25">
      <c r="B44" s="10">
        <v>2009</v>
      </c>
      <c r="C44" s="10" t="s">
        <v>23</v>
      </c>
      <c r="D44" s="14">
        <v>66282</v>
      </c>
      <c r="E44" s="14">
        <v>1310</v>
      </c>
      <c r="F44" s="14">
        <v>2520</v>
      </c>
      <c r="G44" s="14">
        <v>2938</v>
      </c>
      <c r="H44" s="14">
        <v>37350</v>
      </c>
      <c r="I44" s="14">
        <v>20223</v>
      </c>
      <c r="J44" s="14">
        <v>1683</v>
      </c>
      <c r="K44" s="14">
        <v>258</v>
      </c>
      <c r="L44" s="7"/>
    </row>
    <row r="45" spans="2:12" x14ac:dyDescent="0.25">
      <c r="B45" s="10">
        <v>2009</v>
      </c>
      <c r="C45" s="10" t="s">
        <v>24</v>
      </c>
      <c r="D45" s="13">
        <f t="shared" ref="D45:J45" si="15">D43-D44</f>
        <v>7643</v>
      </c>
      <c r="E45" s="13">
        <f t="shared" si="15"/>
        <v>1073</v>
      </c>
      <c r="F45" s="13">
        <f t="shared" si="15"/>
        <v>1103</v>
      </c>
      <c r="G45" s="13">
        <f t="shared" si="15"/>
        <v>1496</v>
      </c>
      <c r="H45" s="13">
        <f t="shared" si="15"/>
        <v>4405</v>
      </c>
      <c r="I45" s="13">
        <f t="shared" si="15"/>
        <v>71</v>
      </c>
      <c r="J45" s="13">
        <f t="shared" si="15"/>
        <v>-424</v>
      </c>
      <c r="K45" s="13">
        <f t="shared" ref="K45" si="16">K43-K44</f>
        <v>-81</v>
      </c>
      <c r="L45" s="7"/>
    </row>
    <row r="46" spans="2:12" x14ac:dyDescent="0.25">
      <c r="B46" s="10">
        <v>2008</v>
      </c>
      <c r="C46" s="10" t="s">
        <v>22</v>
      </c>
      <c r="D46" s="14">
        <v>69064</v>
      </c>
      <c r="E46" s="14">
        <v>2036</v>
      </c>
      <c r="F46" s="14">
        <v>3061</v>
      </c>
      <c r="G46" s="14">
        <v>4102</v>
      </c>
      <c r="H46" s="14">
        <v>39642</v>
      </c>
      <c r="I46" s="14">
        <v>18730</v>
      </c>
      <c r="J46" s="14">
        <v>1317</v>
      </c>
      <c r="K46" s="14">
        <v>176</v>
      </c>
      <c r="L46" s="7"/>
    </row>
    <row r="47" spans="2:12" x14ac:dyDescent="0.25">
      <c r="B47" s="10">
        <v>2008</v>
      </c>
      <c r="C47" s="10" t="s">
        <v>23</v>
      </c>
      <c r="D47" s="14">
        <v>68114</v>
      </c>
      <c r="E47" s="14">
        <v>1453</v>
      </c>
      <c r="F47" s="14">
        <v>2854</v>
      </c>
      <c r="G47" s="14">
        <v>3093</v>
      </c>
      <c r="H47" s="14">
        <v>39104</v>
      </c>
      <c r="I47" s="14">
        <v>19736</v>
      </c>
      <c r="J47" s="14">
        <v>1628</v>
      </c>
      <c r="K47" s="14">
        <v>246</v>
      </c>
      <c r="L47" s="7"/>
    </row>
    <row r="48" spans="2:12" x14ac:dyDescent="0.25">
      <c r="B48" s="10">
        <v>2008</v>
      </c>
      <c r="C48" s="10" t="s">
        <v>24</v>
      </c>
      <c r="D48" s="13">
        <f t="shared" ref="D48:J48" si="17">D46-D47</f>
        <v>950</v>
      </c>
      <c r="E48" s="13">
        <f t="shared" si="17"/>
        <v>583</v>
      </c>
      <c r="F48" s="13">
        <f t="shared" si="17"/>
        <v>207</v>
      </c>
      <c r="G48" s="13">
        <f t="shared" si="17"/>
        <v>1009</v>
      </c>
      <c r="H48" s="13">
        <f t="shared" si="17"/>
        <v>538</v>
      </c>
      <c r="I48" s="13">
        <f t="shared" si="17"/>
        <v>-1006</v>
      </c>
      <c r="J48" s="13">
        <f t="shared" si="17"/>
        <v>-311</v>
      </c>
      <c r="K48" s="13">
        <f t="shared" ref="K48" si="18">K46-K47</f>
        <v>-70</v>
      </c>
      <c r="L48" s="7"/>
    </row>
    <row r="49" spans="2:12" x14ac:dyDescent="0.25">
      <c r="B49" s="10">
        <v>2007</v>
      </c>
      <c r="C49" s="10" t="s">
        <v>22</v>
      </c>
      <c r="D49" s="14">
        <v>70754</v>
      </c>
      <c r="E49" s="14">
        <v>2033</v>
      </c>
      <c r="F49" s="14">
        <v>3340</v>
      </c>
      <c r="G49" s="14">
        <v>4070</v>
      </c>
      <c r="H49" s="14">
        <v>41051</v>
      </c>
      <c r="I49" s="14">
        <v>18476</v>
      </c>
      <c r="J49" s="14">
        <v>1610</v>
      </c>
      <c r="K49" s="14">
        <v>174</v>
      </c>
      <c r="L49" s="7"/>
    </row>
    <row r="50" spans="2:12" x14ac:dyDescent="0.25">
      <c r="B50" s="10">
        <v>2007</v>
      </c>
      <c r="C50" s="10" t="s">
        <v>23</v>
      </c>
      <c r="D50" s="14">
        <v>59027</v>
      </c>
      <c r="E50" s="14">
        <v>1280</v>
      </c>
      <c r="F50" s="14">
        <v>2538</v>
      </c>
      <c r="G50" s="14">
        <v>2722</v>
      </c>
      <c r="H50" s="14">
        <v>35363</v>
      </c>
      <c r="I50" s="14">
        <v>15776</v>
      </c>
      <c r="J50" s="14">
        <v>1179</v>
      </c>
      <c r="K50" s="14">
        <v>169</v>
      </c>
      <c r="L50" s="7"/>
    </row>
    <row r="51" spans="2:12" x14ac:dyDescent="0.25">
      <c r="B51" s="10">
        <v>2007</v>
      </c>
      <c r="C51" s="10" t="s">
        <v>24</v>
      </c>
      <c r="D51" s="13">
        <f t="shared" ref="D51:J51" si="19">D49-D50</f>
        <v>11727</v>
      </c>
      <c r="E51" s="13">
        <f t="shared" si="19"/>
        <v>753</v>
      </c>
      <c r="F51" s="13">
        <f t="shared" si="19"/>
        <v>802</v>
      </c>
      <c r="G51" s="13">
        <f t="shared" si="19"/>
        <v>1348</v>
      </c>
      <c r="H51" s="13">
        <f t="shared" si="19"/>
        <v>5688</v>
      </c>
      <c r="I51" s="13">
        <f t="shared" si="19"/>
        <v>2700</v>
      </c>
      <c r="J51" s="13">
        <f t="shared" si="19"/>
        <v>431</v>
      </c>
      <c r="K51" s="13">
        <f t="shared" ref="K51" si="20">K49-K50</f>
        <v>5</v>
      </c>
      <c r="L51" s="7"/>
    </row>
    <row r="52" spans="2:12" x14ac:dyDescent="0.25">
      <c r="B52" s="10">
        <v>2006</v>
      </c>
      <c r="C52" s="10" t="s">
        <v>22</v>
      </c>
      <c r="D52" s="14">
        <v>69486</v>
      </c>
      <c r="E52" s="14">
        <v>2133</v>
      </c>
      <c r="F52" s="14">
        <v>3498</v>
      </c>
      <c r="G52" s="14">
        <v>3909</v>
      </c>
      <c r="H52" s="14">
        <v>40505</v>
      </c>
      <c r="I52" s="14">
        <v>17646</v>
      </c>
      <c r="J52" s="14">
        <v>1633</v>
      </c>
      <c r="K52" s="14">
        <v>162</v>
      </c>
      <c r="L52" s="7"/>
    </row>
    <row r="53" spans="2:12" x14ac:dyDescent="0.25">
      <c r="B53" s="10">
        <v>2006</v>
      </c>
      <c r="C53" s="10" t="s">
        <v>23</v>
      </c>
      <c r="D53" s="14">
        <v>56337</v>
      </c>
      <c r="E53" s="14">
        <v>1240</v>
      </c>
      <c r="F53" s="14">
        <v>2603</v>
      </c>
      <c r="G53" s="14">
        <v>2392</v>
      </c>
      <c r="H53" s="14">
        <v>34098</v>
      </c>
      <c r="I53" s="14">
        <v>14590</v>
      </c>
      <c r="J53" s="14">
        <v>1256</v>
      </c>
      <c r="K53" s="14">
        <v>158</v>
      </c>
      <c r="L53" s="7"/>
    </row>
    <row r="54" spans="2:12" x14ac:dyDescent="0.25">
      <c r="B54" s="10">
        <v>2006</v>
      </c>
      <c r="C54" s="10" t="s">
        <v>24</v>
      </c>
      <c r="D54" s="13">
        <f t="shared" ref="D54:J54" si="21">D52-D53</f>
        <v>13149</v>
      </c>
      <c r="E54" s="13">
        <f t="shared" si="21"/>
        <v>893</v>
      </c>
      <c r="F54" s="13">
        <f t="shared" si="21"/>
        <v>895</v>
      </c>
      <c r="G54" s="13">
        <f t="shared" si="21"/>
        <v>1517</v>
      </c>
      <c r="H54" s="13">
        <f t="shared" si="21"/>
        <v>6407</v>
      </c>
      <c r="I54" s="13">
        <f t="shared" si="21"/>
        <v>3056</v>
      </c>
      <c r="J54" s="13">
        <f t="shared" si="21"/>
        <v>377</v>
      </c>
      <c r="K54" s="13">
        <f t="shared" ref="K54" si="22">K52-K53</f>
        <v>4</v>
      </c>
      <c r="L54" s="7"/>
    </row>
    <row r="55" spans="2:12" x14ac:dyDescent="0.25">
      <c r="B55" s="10">
        <v>2005</v>
      </c>
      <c r="C55" s="10" t="s">
        <v>22</v>
      </c>
      <c r="D55" s="14">
        <v>95893</v>
      </c>
      <c r="E55" s="14">
        <v>3723</v>
      </c>
      <c r="F55" s="14">
        <v>7615</v>
      </c>
      <c r="G55" s="14">
        <v>6459</v>
      </c>
      <c r="H55" s="14">
        <v>50935</v>
      </c>
      <c r="I55" s="14">
        <v>23652</v>
      </c>
      <c r="J55" s="14">
        <v>3208</v>
      </c>
      <c r="K55" s="14">
        <v>301</v>
      </c>
      <c r="L55" s="4"/>
    </row>
    <row r="56" spans="2:12" x14ac:dyDescent="0.25">
      <c r="B56" s="10">
        <v>2005</v>
      </c>
      <c r="C56" s="10" t="s">
        <v>23</v>
      </c>
      <c r="D56" s="14">
        <v>55376</v>
      </c>
      <c r="E56" s="14">
        <v>1364</v>
      </c>
      <c r="F56" s="14">
        <v>2799</v>
      </c>
      <c r="G56" s="14">
        <v>2352</v>
      </c>
      <c r="H56" s="14">
        <v>33801</v>
      </c>
      <c r="I56" s="14">
        <v>13785</v>
      </c>
      <c r="J56" s="14">
        <v>1125</v>
      </c>
      <c r="K56" s="14">
        <v>150</v>
      </c>
      <c r="L56" s="4"/>
    </row>
    <row r="57" spans="2:12" x14ac:dyDescent="0.25">
      <c r="B57" s="10">
        <v>2005</v>
      </c>
      <c r="C57" s="10" t="s">
        <v>24</v>
      </c>
      <c r="D57" s="13">
        <f t="shared" ref="D57:J57" si="23">D55-D56</f>
        <v>40517</v>
      </c>
      <c r="E57" s="13">
        <f t="shared" si="23"/>
        <v>2359</v>
      </c>
      <c r="F57" s="13">
        <f t="shared" si="23"/>
        <v>4816</v>
      </c>
      <c r="G57" s="13">
        <f t="shared" si="23"/>
        <v>4107</v>
      </c>
      <c r="H57" s="13">
        <f t="shared" si="23"/>
        <v>17134</v>
      </c>
      <c r="I57" s="13">
        <f t="shared" si="23"/>
        <v>9867</v>
      </c>
      <c r="J57" s="13">
        <f t="shared" si="23"/>
        <v>2083</v>
      </c>
      <c r="K57" s="13">
        <f t="shared" ref="K57" si="24">K55-K56</f>
        <v>151</v>
      </c>
      <c r="L57" s="4"/>
    </row>
    <row r="58" spans="2:12" x14ac:dyDescent="0.25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2:12" x14ac:dyDescent="0.25">
      <c r="B59" s="82" t="s">
        <v>25</v>
      </c>
      <c r="C59" s="4"/>
      <c r="D59" s="4"/>
      <c r="E59" s="4"/>
      <c r="F59" s="4"/>
      <c r="G59" s="4"/>
      <c r="H59" s="4"/>
      <c r="I59" s="4"/>
      <c r="J59" s="4"/>
      <c r="K59" s="4"/>
      <c r="L59" s="4"/>
    </row>
  </sheetData>
  <autoFilter ref="B9:K57" xr:uid="{00000000-0009-0000-0000-000000000000}"/>
  <mergeCells count="4">
    <mergeCell ref="B7:B8"/>
    <mergeCell ref="C7:C8"/>
    <mergeCell ref="D7:D8"/>
    <mergeCell ref="E7:K7"/>
  </mergeCells>
  <pageMargins left="0.7" right="0.7" top="0.78740157499999996" bottom="0.78740157499999996" header="0.3" footer="0.3"/>
  <pageSetup paperSize="9" orientation="portrait" r:id="rId1"/>
  <ignoredErrors>
    <ignoredError sqref="B9:K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71455-EBA2-4466-824D-73EE38A09BD9}">
  <sheetPr codeName="Tabelle2"/>
  <dimension ref="A1:K4"/>
  <sheetViews>
    <sheetView workbookViewId="0">
      <selection activeCell="A3" sqref="A3:J4"/>
    </sheetView>
  </sheetViews>
  <sheetFormatPr baseColWidth="10" defaultRowHeight="15" x14ac:dyDescent="0.25"/>
  <sheetData>
    <row r="1" spans="1:11" x14ac:dyDescent="0.25">
      <c r="A1" s="52" t="s">
        <v>1</v>
      </c>
      <c r="B1" s="53" t="s">
        <v>2</v>
      </c>
      <c r="C1" s="54" t="s">
        <v>3</v>
      </c>
      <c r="D1" s="53" t="s">
        <v>4</v>
      </c>
      <c r="E1" s="53"/>
      <c r="F1" s="53"/>
      <c r="G1" s="53"/>
      <c r="H1" s="53"/>
      <c r="I1" s="53"/>
      <c r="J1" s="53"/>
      <c r="K1" s="4"/>
    </row>
    <row r="2" spans="1:11" x14ac:dyDescent="0.25">
      <c r="A2" s="52"/>
      <c r="B2" s="53"/>
      <c r="C2" s="55"/>
      <c r="D2" s="5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7"/>
    </row>
    <row r="3" spans="1:11" x14ac:dyDescent="0.25">
      <c r="A3">
        <v>2020</v>
      </c>
      <c r="B3" t="s">
        <v>38</v>
      </c>
      <c r="C3">
        <v>4805</v>
      </c>
      <c r="D3">
        <v>8395</v>
      </c>
      <c r="E3">
        <v>6749</v>
      </c>
      <c r="F3">
        <v>61378</v>
      </c>
      <c r="G3">
        <v>29966</v>
      </c>
      <c r="H3">
        <v>1732</v>
      </c>
      <c r="I3">
        <v>251</v>
      </c>
      <c r="J3">
        <v>113276</v>
      </c>
    </row>
    <row r="4" spans="1:11" x14ac:dyDescent="0.25">
      <c r="A4">
        <v>2020</v>
      </c>
      <c r="B4" t="s">
        <v>39</v>
      </c>
      <c r="C4">
        <v>2586</v>
      </c>
      <c r="D4">
        <v>3411</v>
      </c>
      <c r="E4">
        <v>3561</v>
      </c>
      <c r="F4">
        <v>48443</v>
      </c>
      <c r="G4">
        <v>25863</v>
      </c>
      <c r="H4">
        <v>1878</v>
      </c>
      <c r="I4">
        <v>385</v>
      </c>
      <c r="J4">
        <v>86127</v>
      </c>
    </row>
  </sheetData>
  <mergeCells count="4">
    <mergeCell ref="A1:A2"/>
    <mergeCell ref="B1:B2"/>
    <mergeCell ref="C1:C2"/>
    <mergeCell ref="D1:J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F1CC1-2034-42D6-95CD-9FA844A1D4A0}">
  <sheetPr codeName="Tabelle3"/>
  <dimension ref="A1:F386"/>
  <sheetViews>
    <sheetView workbookViewId="0">
      <selection activeCell="A2" sqref="A2"/>
    </sheetView>
  </sheetViews>
  <sheetFormatPr baseColWidth="10" defaultRowHeight="15" x14ac:dyDescent="0.25"/>
  <sheetData>
    <row r="1" spans="1:6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46</v>
      </c>
    </row>
    <row r="2" spans="1:6" x14ac:dyDescent="0.25">
      <c r="A2" s="78">
        <f>'2020_1-4-4_Download'!B10</f>
        <v>2020</v>
      </c>
      <c r="B2" s="78" t="str">
        <f>'2020_1-4-4_Download'!C10</f>
        <v>Zuzüge</v>
      </c>
      <c r="C2" t="str">
        <f>'2020_1-4-4_Download'!$D$7</f>
        <v>Insgesamt</v>
      </c>
      <c r="D2" t="s">
        <v>28</v>
      </c>
      <c r="E2">
        <f>F2</f>
        <v>113276</v>
      </c>
      <c r="F2" s="79">
        <f>'2020_1-4-4_Download'!D10</f>
        <v>113276</v>
      </c>
    </row>
    <row r="3" spans="1:6" x14ac:dyDescent="0.25">
      <c r="A3" s="78">
        <f>'2020_1-4-4_Download'!B11</f>
        <v>2020</v>
      </c>
      <c r="B3" s="78" t="str">
        <f>'2020_1-4-4_Download'!C11</f>
        <v>Fortzüge</v>
      </c>
      <c r="C3" t="str">
        <f>'2020_1-4-4_Download'!$D$7</f>
        <v>Insgesamt</v>
      </c>
      <c r="D3" t="s">
        <v>28</v>
      </c>
      <c r="E3">
        <f>F3</f>
        <v>86127</v>
      </c>
      <c r="F3" s="79">
        <f>'2020_1-4-4_Download'!D11</f>
        <v>86127</v>
      </c>
    </row>
    <row r="4" spans="1:6" x14ac:dyDescent="0.25">
      <c r="A4" s="78">
        <f>'2020_1-4-4_Download'!B12</f>
        <v>2020</v>
      </c>
      <c r="B4" s="78" t="str">
        <f>'2020_1-4-4_Download'!C12</f>
        <v>Saldo</v>
      </c>
      <c r="C4" t="str">
        <f>'2020_1-4-4_Download'!$D$7</f>
        <v>Insgesamt</v>
      </c>
      <c r="D4" t="s">
        <v>28</v>
      </c>
      <c r="E4" s="79" t="str">
        <f>IF(F4&gt;0,"+"&amp;F4,F4)</f>
        <v>+27149</v>
      </c>
      <c r="F4" s="80">
        <f>'2020_1-4-4_Download'!D12</f>
        <v>27149</v>
      </c>
    </row>
    <row r="5" spans="1:6" x14ac:dyDescent="0.25">
      <c r="A5" s="78">
        <f>'2020_1-4-4_Download'!B13</f>
        <v>2019</v>
      </c>
      <c r="B5" s="78" t="str">
        <f>'2020_1-4-4_Download'!C13</f>
        <v>Zuzüge</v>
      </c>
      <c r="C5" t="str">
        <f>'2020_1-4-4_Download'!$D$7</f>
        <v>Insgesamt</v>
      </c>
      <c r="D5" t="s">
        <v>28</v>
      </c>
      <c r="E5">
        <f>F5</f>
        <v>151149</v>
      </c>
      <c r="F5" s="79">
        <f>'2020_1-4-4_Download'!D13</f>
        <v>151149</v>
      </c>
    </row>
    <row r="6" spans="1:6" x14ac:dyDescent="0.25">
      <c r="A6" s="78">
        <f>'2020_1-4-4_Download'!B14</f>
        <v>2019</v>
      </c>
      <c r="B6" s="78" t="str">
        <f>'2020_1-4-4_Download'!C14</f>
        <v>Fortzüge</v>
      </c>
      <c r="C6" t="str">
        <f>'2020_1-4-4_Download'!$D$7</f>
        <v>Insgesamt</v>
      </c>
      <c r="D6" t="s">
        <v>28</v>
      </c>
      <c r="E6">
        <f>F6</f>
        <v>112933</v>
      </c>
      <c r="F6" s="79">
        <f>'2020_1-4-4_Download'!D14</f>
        <v>112933</v>
      </c>
    </row>
    <row r="7" spans="1:6" x14ac:dyDescent="0.25">
      <c r="A7" s="78">
        <f>'2020_1-4-4_Download'!B15</f>
        <v>2019</v>
      </c>
      <c r="B7" s="78" t="str">
        <f>'2020_1-4-4_Download'!C15</f>
        <v>Saldo</v>
      </c>
      <c r="C7" t="str">
        <f>'2020_1-4-4_Download'!$D$7</f>
        <v>Insgesamt</v>
      </c>
      <c r="D7" t="s">
        <v>28</v>
      </c>
      <c r="E7" s="79" t="str">
        <f>IF(F7&gt;0,"+"&amp;F7,F7)</f>
        <v>+38216</v>
      </c>
      <c r="F7" s="80">
        <f>'2020_1-4-4_Download'!D15</f>
        <v>38216</v>
      </c>
    </row>
    <row r="8" spans="1:6" x14ac:dyDescent="0.25">
      <c r="A8" s="78">
        <f>'2020_1-4-4_Download'!B16</f>
        <v>2018</v>
      </c>
      <c r="B8" s="78" t="str">
        <f>'2020_1-4-4_Download'!C16</f>
        <v>Zuzüge</v>
      </c>
      <c r="C8" t="str">
        <f>'2020_1-4-4_Download'!$D$7</f>
        <v>Insgesamt</v>
      </c>
      <c r="D8" t="s">
        <v>28</v>
      </c>
      <c r="E8">
        <f>F8</f>
        <v>154372</v>
      </c>
      <c r="F8" s="81">
        <f>'2020_1-4-4_Download'!D16</f>
        <v>154372</v>
      </c>
    </row>
    <row r="9" spans="1:6" x14ac:dyDescent="0.25">
      <c r="A9" s="78">
        <f>'2020_1-4-4_Download'!B17</f>
        <v>2018</v>
      </c>
      <c r="B9" s="78" t="str">
        <f>'2020_1-4-4_Download'!C17</f>
        <v>Fortzüge</v>
      </c>
      <c r="C9" t="str">
        <f>'2020_1-4-4_Download'!$D$7</f>
        <v>Insgesamt</v>
      </c>
      <c r="D9" t="s">
        <v>28</v>
      </c>
      <c r="E9">
        <f>F9</f>
        <v>109363</v>
      </c>
      <c r="F9" s="81">
        <f>'2020_1-4-4_Download'!D17</f>
        <v>109363</v>
      </c>
    </row>
    <row r="10" spans="1:6" x14ac:dyDescent="0.25">
      <c r="A10" s="78">
        <f>'2020_1-4-4_Download'!B18</f>
        <v>2018</v>
      </c>
      <c r="B10" s="78" t="str">
        <f>'2020_1-4-4_Download'!C18</f>
        <v>Saldo</v>
      </c>
      <c r="C10" t="str">
        <f>'2020_1-4-4_Download'!$D$7</f>
        <v>Insgesamt</v>
      </c>
      <c r="D10" t="s">
        <v>28</v>
      </c>
      <c r="E10" s="79" t="str">
        <f>IF(F10&gt;0,"+"&amp;F10,F10)</f>
        <v>+45009</v>
      </c>
      <c r="F10" s="80">
        <f>'2020_1-4-4_Download'!D18</f>
        <v>45009</v>
      </c>
    </row>
    <row r="11" spans="1:6" x14ac:dyDescent="0.25">
      <c r="A11" s="78">
        <f>'2020_1-4-4_Download'!B19</f>
        <v>2017</v>
      </c>
      <c r="B11" s="78" t="str">
        <f>'2020_1-4-4_Download'!C19</f>
        <v>Zuzüge</v>
      </c>
      <c r="C11" t="str">
        <f>'2020_1-4-4_Download'!$D$7</f>
        <v>Insgesamt</v>
      </c>
      <c r="D11" t="s">
        <v>28</v>
      </c>
      <c r="E11">
        <f>F11</f>
        <v>145901</v>
      </c>
      <c r="F11" s="81">
        <f>'2020_1-4-4_Download'!D19</f>
        <v>145901</v>
      </c>
    </row>
    <row r="12" spans="1:6" x14ac:dyDescent="0.25">
      <c r="A12" s="78">
        <f>'2020_1-4-4_Download'!B20</f>
        <v>2017</v>
      </c>
      <c r="B12" s="78" t="str">
        <f>'2020_1-4-4_Download'!C20</f>
        <v>Fortzüge</v>
      </c>
      <c r="C12" t="str">
        <f>'2020_1-4-4_Download'!$D$7</f>
        <v>Insgesamt</v>
      </c>
      <c r="D12" t="s">
        <v>28</v>
      </c>
      <c r="E12">
        <f>F12</f>
        <v>107296</v>
      </c>
      <c r="F12" s="81">
        <f>'2020_1-4-4_Download'!D20</f>
        <v>107296</v>
      </c>
    </row>
    <row r="13" spans="1:6" x14ac:dyDescent="0.25">
      <c r="A13" s="78">
        <f>'2020_1-4-4_Download'!B21</f>
        <v>2017</v>
      </c>
      <c r="B13" s="78" t="str">
        <f>'2020_1-4-4_Download'!C21</f>
        <v>Saldo</v>
      </c>
      <c r="C13" t="str">
        <f>'2020_1-4-4_Download'!$D$7</f>
        <v>Insgesamt</v>
      </c>
      <c r="D13" t="s">
        <v>28</v>
      </c>
      <c r="E13" s="79" t="str">
        <f>IF(F13&gt;0,"+"&amp;F13,F13)</f>
        <v>+38605</v>
      </c>
      <c r="F13" s="80">
        <f>'2020_1-4-4_Download'!D21</f>
        <v>38605</v>
      </c>
    </row>
    <row r="14" spans="1:6" x14ac:dyDescent="0.25">
      <c r="A14" s="78">
        <f>'2020_1-4-4_Download'!B22</f>
        <v>2016</v>
      </c>
      <c r="B14" s="78" t="str">
        <f>'2020_1-4-4_Download'!C22</f>
        <v>Zuzüge</v>
      </c>
      <c r="C14" t="str">
        <f>'2020_1-4-4_Download'!$D$7</f>
        <v>Insgesamt</v>
      </c>
      <c r="D14" t="s">
        <v>28</v>
      </c>
      <c r="E14">
        <f>F14</f>
        <v>175201</v>
      </c>
      <c r="F14" s="81">
        <f>'2020_1-4-4_Download'!D22</f>
        <v>175201</v>
      </c>
    </row>
    <row r="15" spans="1:6" x14ac:dyDescent="0.25">
      <c r="A15" s="78">
        <f>'2020_1-4-4_Download'!B23</f>
        <v>2016</v>
      </c>
      <c r="B15" s="78" t="str">
        <f>'2020_1-4-4_Download'!C23</f>
        <v>Fortzüge</v>
      </c>
      <c r="C15" t="str">
        <f>'2020_1-4-4_Download'!$D$7</f>
        <v>Insgesamt</v>
      </c>
      <c r="D15" t="s">
        <v>28</v>
      </c>
      <c r="E15">
        <f>F15</f>
        <v>137021</v>
      </c>
      <c r="F15" s="81">
        <f>'2020_1-4-4_Download'!D23</f>
        <v>137021</v>
      </c>
    </row>
    <row r="16" spans="1:6" x14ac:dyDescent="0.25">
      <c r="A16" s="78">
        <f>'2020_1-4-4_Download'!B24</f>
        <v>2016</v>
      </c>
      <c r="B16" s="78" t="str">
        <f>'2020_1-4-4_Download'!C24</f>
        <v>Saldo</v>
      </c>
      <c r="C16" t="str">
        <f>'2020_1-4-4_Download'!$D$7</f>
        <v>Insgesamt</v>
      </c>
      <c r="D16" t="s">
        <v>28</v>
      </c>
      <c r="E16" s="79" t="str">
        <f>IF(F16&gt;0,"+"&amp;F16,F16)</f>
        <v>+38180</v>
      </c>
      <c r="F16" s="80">
        <f>'2020_1-4-4_Download'!D24</f>
        <v>38180</v>
      </c>
    </row>
    <row r="17" spans="1:6" x14ac:dyDescent="0.25">
      <c r="A17" s="78">
        <f>'2020_1-4-4_Download'!B25</f>
        <v>2015</v>
      </c>
      <c r="B17" s="78" t="str">
        <f>'2020_1-4-4_Download'!C25</f>
        <v>Zuzüge</v>
      </c>
      <c r="C17" t="str">
        <f>'2020_1-4-4_Download'!$D$7</f>
        <v>Insgesamt</v>
      </c>
      <c r="D17" t="s">
        <v>28</v>
      </c>
      <c r="E17">
        <f>F17</f>
        <v>206650</v>
      </c>
      <c r="F17" s="81">
        <f>'2020_1-4-4_Download'!D25</f>
        <v>206650</v>
      </c>
    </row>
    <row r="18" spans="1:6" x14ac:dyDescent="0.25">
      <c r="A18" s="78">
        <f>'2020_1-4-4_Download'!B26</f>
        <v>2015</v>
      </c>
      <c r="B18" s="78" t="str">
        <f>'2020_1-4-4_Download'!C26</f>
        <v>Fortzüge</v>
      </c>
      <c r="C18" t="str">
        <f>'2020_1-4-4_Download'!$D$7</f>
        <v>Insgesamt</v>
      </c>
      <c r="D18" t="s">
        <v>28</v>
      </c>
      <c r="E18">
        <f>F18</f>
        <v>87051</v>
      </c>
      <c r="F18" s="81">
        <f>'2020_1-4-4_Download'!D26</f>
        <v>87051</v>
      </c>
    </row>
    <row r="19" spans="1:6" x14ac:dyDescent="0.25">
      <c r="A19" s="78">
        <f>'2020_1-4-4_Download'!B27</f>
        <v>2015</v>
      </c>
      <c r="B19" s="78" t="str">
        <f>'2020_1-4-4_Download'!C27</f>
        <v>Saldo</v>
      </c>
      <c r="C19" t="str">
        <f>'2020_1-4-4_Download'!$D$7</f>
        <v>Insgesamt</v>
      </c>
      <c r="D19" t="s">
        <v>28</v>
      </c>
      <c r="E19" s="79" t="str">
        <f>IF(F19&gt;0,"+"&amp;F19,F19)</f>
        <v>+119599</v>
      </c>
      <c r="F19" s="80">
        <f>'2020_1-4-4_Download'!D27</f>
        <v>119599</v>
      </c>
    </row>
    <row r="20" spans="1:6" x14ac:dyDescent="0.25">
      <c r="A20" s="78">
        <f>'2020_1-4-4_Download'!B28</f>
        <v>2014</v>
      </c>
      <c r="B20" s="78" t="str">
        <f>'2020_1-4-4_Download'!C28</f>
        <v>Zuzüge</v>
      </c>
      <c r="C20" t="str">
        <f>'2020_1-4-4_Download'!$D$7</f>
        <v>Insgesamt</v>
      </c>
      <c r="D20" t="s">
        <v>28</v>
      </c>
      <c r="E20">
        <f>F20</f>
        <v>139181</v>
      </c>
      <c r="F20" s="81">
        <f>'2020_1-4-4_Download'!D28</f>
        <v>139181</v>
      </c>
    </row>
    <row r="21" spans="1:6" x14ac:dyDescent="0.25">
      <c r="A21" s="78">
        <f>'2020_1-4-4_Download'!B29</f>
        <v>2014</v>
      </c>
      <c r="B21" s="78" t="str">
        <f>'2020_1-4-4_Download'!C29</f>
        <v>Fortzüge</v>
      </c>
      <c r="C21" t="str">
        <f>'2020_1-4-4_Download'!$D$7</f>
        <v>Insgesamt</v>
      </c>
      <c r="D21" t="s">
        <v>28</v>
      </c>
      <c r="E21">
        <f>F21</f>
        <v>85138</v>
      </c>
      <c r="F21" s="81">
        <f>'2020_1-4-4_Download'!D29</f>
        <v>85138</v>
      </c>
    </row>
    <row r="22" spans="1:6" x14ac:dyDescent="0.25">
      <c r="A22" s="78">
        <f>'2020_1-4-4_Download'!B30</f>
        <v>2014</v>
      </c>
      <c r="B22" s="78" t="str">
        <f>'2020_1-4-4_Download'!C30</f>
        <v>Saldo</v>
      </c>
      <c r="C22" t="str">
        <f>'2020_1-4-4_Download'!$D$7</f>
        <v>Insgesamt</v>
      </c>
      <c r="D22" t="s">
        <v>28</v>
      </c>
      <c r="E22" s="79" t="str">
        <f>IF(F22&gt;0,"+"&amp;F22,F22)</f>
        <v>+54043</v>
      </c>
      <c r="F22" s="80">
        <f>'2020_1-4-4_Download'!D30</f>
        <v>54043</v>
      </c>
    </row>
    <row r="23" spans="1:6" x14ac:dyDescent="0.25">
      <c r="A23" s="78">
        <f>'2020_1-4-4_Download'!B31</f>
        <v>2013</v>
      </c>
      <c r="B23" s="78" t="str">
        <f>'2020_1-4-4_Download'!C31</f>
        <v>Zuzüge</v>
      </c>
      <c r="C23" t="str">
        <f>'2020_1-4-4_Download'!$D$7</f>
        <v>Insgesamt</v>
      </c>
      <c r="D23" t="s">
        <v>28</v>
      </c>
      <c r="E23">
        <f>F23</f>
        <v>110921</v>
      </c>
      <c r="F23" s="81">
        <f>'2020_1-4-4_Download'!D31</f>
        <v>110921</v>
      </c>
    </row>
    <row r="24" spans="1:6" x14ac:dyDescent="0.25">
      <c r="A24" s="78">
        <f>'2020_1-4-4_Download'!B32</f>
        <v>2013</v>
      </c>
      <c r="B24" s="78" t="str">
        <f>'2020_1-4-4_Download'!C32</f>
        <v>Fortzüge</v>
      </c>
      <c r="C24" t="str">
        <f>'2020_1-4-4_Download'!$D$7</f>
        <v>Insgesamt</v>
      </c>
      <c r="D24" t="s">
        <v>28</v>
      </c>
      <c r="E24">
        <f>F24</f>
        <v>75986</v>
      </c>
      <c r="F24" s="81">
        <f>'2020_1-4-4_Download'!D32</f>
        <v>75986</v>
      </c>
    </row>
    <row r="25" spans="1:6" x14ac:dyDescent="0.25">
      <c r="A25" s="78">
        <f>'2020_1-4-4_Download'!B33</f>
        <v>2013</v>
      </c>
      <c r="B25" s="78" t="str">
        <f>'2020_1-4-4_Download'!C33</f>
        <v>Saldo</v>
      </c>
      <c r="C25" t="str">
        <f>'2020_1-4-4_Download'!$D$7</f>
        <v>Insgesamt</v>
      </c>
      <c r="D25" t="s">
        <v>28</v>
      </c>
      <c r="E25" s="79" t="str">
        <f>IF(F25&gt;0,"+"&amp;F25,F25)</f>
        <v>+34935</v>
      </c>
      <c r="F25" s="80">
        <f>'2020_1-4-4_Download'!D33</f>
        <v>34935</v>
      </c>
    </row>
    <row r="26" spans="1:6" x14ac:dyDescent="0.25">
      <c r="A26" s="78">
        <f>'2020_1-4-4_Download'!B34</f>
        <v>2012</v>
      </c>
      <c r="B26" s="78" t="str">
        <f>'2020_1-4-4_Download'!C34</f>
        <v>Zuzüge</v>
      </c>
      <c r="C26" t="str">
        <f>'2020_1-4-4_Download'!$D$7</f>
        <v>Insgesamt</v>
      </c>
      <c r="D26" t="s">
        <v>28</v>
      </c>
      <c r="E26">
        <f>F26</f>
        <v>99001</v>
      </c>
      <c r="F26" s="81">
        <f>'2020_1-4-4_Download'!D34</f>
        <v>99001</v>
      </c>
    </row>
    <row r="27" spans="1:6" x14ac:dyDescent="0.25">
      <c r="A27" s="78">
        <f>'2020_1-4-4_Download'!B35</f>
        <v>2012</v>
      </c>
      <c r="B27" s="78" t="str">
        <f>'2020_1-4-4_Download'!C35</f>
        <v>Fortzüge</v>
      </c>
      <c r="C27" t="str">
        <f>'2020_1-4-4_Download'!$D$7</f>
        <v>Insgesamt</v>
      </c>
      <c r="D27" t="s">
        <v>28</v>
      </c>
      <c r="E27">
        <f>F27</f>
        <v>71481</v>
      </c>
      <c r="F27" s="81">
        <f>'2020_1-4-4_Download'!D35</f>
        <v>71481</v>
      </c>
    </row>
    <row r="28" spans="1:6" x14ac:dyDescent="0.25">
      <c r="A28" s="78">
        <f>'2020_1-4-4_Download'!B36</f>
        <v>2012</v>
      </c>
      <c r="B28" s="78" t="str">
        <f>'2020_1-4-4_Download'!C36</f>
        <v>Saldo</v>
      </c>
      <c r="C28" t="str">
        <f>'2020_1-4-4_Download'!$D$7</f>
        <v>Insgesamt</v>
      </c>
      <c r="D28" t="s">
        <v>28</v>
      </c>
      <c r="E28" s="79" t="str">
        <f>IF(F28&gt;0,"+"&amp;F28,F28)</f>
        <v>+27520</v>
      </c>
      <c r="F28" s="80">
        <f>'2020_1-4-4_Download'!D36</f>
        <v>27520</v>
      </c>
    </row>
    <row r="29" spans="1:6" x14ac:dyDescent="0.25">
      <c r="A29" s="78">
        <f>'2020_1-4-4_Download'!B37</f>
        <v>2011</v>
      </c>
      <c r="B29" s="78" t="str">
        <f>'2020_1-4-4_Download'!C37</f>
        <v>Zuzüge</v>
      </c>
      <c r="C29" t="str">
        <f>'2020_1-4-4_Download'!$D$7</f>
        <v>Insgesamt</v>
      </c>
      <c r="D29" t="s">
        <v>28</v>
      </c>
      <c r="E29">
        <f>F29</f>
        <v>91507</v>
      </c>
      <c r="F29" s="81">
        <f>'2020_1-4-4_Download'!D37</f>
        <v>91507</v>
      </c>
    </row>
    <row r="30" spans="1:6" x14ac:dyDescent="0.25">
      <c r="A30" s="78">
        <f>'2020_1-4-4_Download'!B38</f>
        <v>2011</v>
      </c>
      <c r="B30" s="78" t="str">
        <f>'2020_1-4-4_Download'!C38</f>
        <v>Fortzüge</v>
      </c>
      <c r="C30" t="str">
        <f>'2020_1-4-4_Download'!$D$7</f>
        <v>Insgesamt</v>
      </c>
      <c r="D30" t="s">
        <v>28</v>
      </c>
      <c r="E30">
        <f>F30</f>
        <v>67837</v>
      </c>
      <c r="F30" s="81">
        <f>'2020_1-4-4_Download'!D38</f>
        <v>67837</v>
      </c>
    </row>
    <row r="31" spans="1:6" x14ac:dyDescent="0.25">
      <c r="A31" s="78">
        <f>'2020_1-4-4_Download'!B39</f>
        <v>2011</v>
      </c>
      <c r="B31" s="78" t="str">
        <f>'2020_1-4-4_Download'!C39</f>
        <v>Saldo</v>
      </c>
      <c r="C31" t="str">
        <f>'2020_1-4-4_Download'!$D$7</f>
        <v>Insgesamt</v>
      </c>
      <c r="D31" t="s">
        <v>28</v>
      </c>
      <c r="E31" s="79" t="str">
        <f>IF(F31&gt;0,"+"&amp;F31,F31)</f>
        <v>+23670</v>
      </c>
      <c r="F31" s="80">
        <f>'2020_1-4-4_Download'!D39</f>
        <v>23670</v>
      </c>
    </row>
    <row r="32" spans="1:6" x14ac:dyDescent="0.25">
      <c r="A32" s="78">
        <f>'2020_1-4-4_Download'!B40</f>
        <v>2010</v>
      </c>
      <c r="B32" s="78" t="str">
        <f>'2020_1-4-4_Download'!C40</f>
        <v>Zuzüge</v>
      </c>
      <c r="C32" t="str">
        <f>'2020_1-4-4_Download'!$D$7</f>
        <v>Insgesamt</v>
      </c>
      <c r="D32" t="s">
        <v>28</v>
      </c>
      <c r="E32">
        <f>F32</f>
        <v>76783</v>
      </c>
      <c r="F32" s="81">
        <f>'2020_1-4-4_Download'!D40</f>
        <v>76783</v>
      </c>
    </row>
    <row r="33" spans="1:6" x14ac:dyDescent="0.25">
      <c r="A33" s="78">
        <f>'2020_1-4-4_Download'!B41</f>
        <v>2010</v>
      </c>
      <c r="B33" s="78" t="str">
        <f>'2020_1-4-4_Download'!C41</f>
        <v>Fortzüge</v>
      </c>
      <c r="C33" t="str">
        <f>'2020_1-4-4_Download'!$D$7</f>
        <v>Insgesamt</v>
      </c>
      <c r="D33" t="s">
        <v>28</v>
      </c>
      <c r="E33">
        <f>F33</f>
        <v>62325</v>
      </c>
      <c r="F33" s="81">
        <f>'2020_1-4-4_Download'!D41</f>
        <v>62325</v>
      </c>
    </row>
    <row r="34" spans="1:6" x14ac:dyDescent="0.25">
      <c r="A34" s="78">
        <f>'2020_1-4-4_Download'!B42</f>
        <v>2010</v>
      </c>
      <c r="B34" s="78" t="str">
        <f>'2020_1-4-4_Download'!C42</f>
        <v>Saldo</v>
      </c>
      <c r="C34" t="str">
        <f>'2020_1-4-4_Download'!$D$7</f>
        <v>Insgesamt</v>
      </c>
      <c r="D34" t="s">
        <v>28</v>
      </c>
      <c r="E34" s="79" t="str">
        <f>IF(F34&gt;0,"+"&amp;F34,F34)</f>
        <v>+14458</v>
      </c>
      <c r="F34" s="80">
        <f>'2020_1-4-4_Download'!D42</f>
        <v>14458</v>
      </c>
    </row>
    <row r="35" spans="1:6" x14ac:dyDescent="0.25">
      <c r="A35" s="78">
        <f>'2020_1-4-4_Download'!B43</f>
        <v>2009</v>
      </c>
      <c r="B35" s="78" t="str">
        <f>'2020_1-4-4_Download'!C43</f>
        <v>Zuzüge</v>
      </c>
      <c r="C35" t="str">
        <f>'2020_1-4-4_Download'!$D$7</f>
        <v>Insgesamt</v>
      </c>
      <c r="D35" t="s">
        <v>28</v>
      </c>
      <c r="E35">
        <f>F35</f>
        <v>73925</v>
      </c>
      <c r="F35" s="81">
        <f>'2020_1-4-4_Download'!D43</f>
        <v>73925</v>
      </c>
    </row>
    <row r="36" spans="1:6" x14ac:dyDescent="0.25">
      <c r="A36" s="78">
        <f>'2020_1-4-4_Download'!B44</f>
        <v>2009</v>
      </c>
      <c r="B36" s="78" t="str">
        <f>'2020_1-4-4_Download'!C44</f>
        <v>Fortzüge</v>
      </c>
      <c r="C36" t="str">
        <f>'2020_1-4-4_Download'!$D$7</f>
        <v>Insgesamt</v>
      </c>
      <c r="D36" t="s">
        <v>28</v>
      </c>
      <c r="E36">
        <f>F36</f>
        <v>66282</v>
      </c>
      <c r="F36" s="81">
        <f>'2020_1-4-4_Download'!D44</f>
        <v>66282</v>
      </c>
    </row>
    <row r="37" spans="1:6" x14ac:dyDescent="0.25">
      <c r="A37" s="78">
        <f>'2020_1-4-4_Download'!B45</f>
        <v>2009</v>
      </c>
      <c r="B37" s="78" t="str">
        <f>'2020_1-4-4_Download'!C45</f>
        <v>Saldo</v>
      </c>
      <c r="C37" t="str">
        <f>'2020_1-4-4_Download'!$D$7</f>
        <v>Insgesamt</v>
      </c>
      <c r="D37" t="s">
        <v>28</v>
      </c>
      <c r="E37" s="79" t="str">
        <f>IF(F37&gt;0,"+"&amp;F37,F37)</f>
        <v>+7643</v>
      </c>
      <c r="F37" s="80">
        <f>'2020_1-4-4_Download'!D45</f>
        <v>7643</v>
      </c>
    </row>
    <row r="38" spans="1:6" x14ac:dyDescent="0.25">
      <c r="A38" s="78">
        <f>'2020_1-4-4_Download'!B46</f>
        <v>2008</v>
      </c>
      <c r="B38" s="78" t="str">
        <f>'2020_1-4-4_Download'!C46</f>
        <v>Zuzüge</v>
      </c>
      <c r="C38" t="str">
        <f>'2020_1-4-4_Download'!$D$7</f>
        <v>Insgesamt</v>
      </c>
      <c r="D38" t="s">
        <v>28</v>
      </c>
      <c r="E38">
        <f>F38</f>
        <v>69064</v>
      </c>
      <c r="F38" s="81">
        <f>'2020_1-4-4_Download'!D46</f>
        <v>69064</v>
      </c>
    </row>
    <row r="39" spans="1:6" x14ac:dyDescent="0.25">
      <c r="A39" s="78">
        <f>'2020_1-4-4_Download'!B47</f>
        <v>2008</v>
      </c>
      <c r="B39" s="78" t="str">
        <f>'2020_1-4-4_Download'!C47</f>
        <v>Fortzüge</v>
      </c>
      <c r="C39" t="str">
        <f>'2020_1-4-4_Download'!$D$7</f>
        <v>Insgesamt</v>
      </c>
      <c r="D39" t="s">
        <v>28</v>
      </c>
      <c r="E39">
        <f>F39</f>
        <v>68114</v>
      </c>
      <c r="F39" s="81">
        <f>'2020_1-4-4_Download'!D47</f>
        <v>68114</v>
      </c>
    </row>
    <row r="40" spans="1:6" x14ac:dyDescent="0.25">
      <c r="A40" s="78">
        <f>'2020_1-4-4_Download'!B48</f>
        <v>2008</v>
      </c>
      <c r="B40" s="78" t="str">
        <f>'2020_1-4-4_Download'!C48</f>
        <v>Saldo</v>
      </c>
      <c r="C40" t="str">
        <f>'2020_1-4-4_Download'!$D$7</f>
        <v>Insgesamt</v>
      </c>
      <c r="D40" t="s">
        <v>28</v>
      </c>
      <c r="E40" s="79" t="str">
        <f>IF(F40&gt;0,"+"&amp;F40,F40)</f>
        <v>+950</v>
      </c>
      <c r="F40" s="80">
        <f>'2020_1-4-4_Download'!D48</f>
        <v>950</v>
      </c>
    </row>
    <row r="41" spans="1:6" x14ac:dyDescent="0.25">
      <c r="A41" s="78">
        <f>'2020_1-4-4_Download'!B49</f>
        <v>2007</v>
      </c>
      <c r="B41" s="78" t="str">
        <f>'2020_1-4-4_Download'!C49</f>
        <v>Zuzüge</v>
      </c>
      <c r="C41" t="str">
        <f>'2020_1-4-4_Download'!$D$7</f>
        <v>Insgesamt</v>
      </c>
      <c r="D41" t="s">
        <v>28</v>
      </c>
      <c r="E41">
        <f>F41</f>
        <v>70754</v>
      </c>
      <c r="F41" s="81">
        <f>'2020_1-4-4_Download'!D49</f>
        <v>70754</v>
      </c>
    </row>
    <row r="42" spans="1:6" x14ac:dyDescent="0.25">
      <c r="A42" s="78">
        <f>'2020_1-4-4_Download'!B50</f>
        <v>2007</v>
      </c>
      <c r="B42" s="78" t="str">
        <f>'2020_1-4-4_Download'!C50</f>
        <v>Fortzüge</v>
      </c>
      <c r="C42" t="str">
        <f>'2020_1-4-4_Download'!$D$7</f>
        <v>Insgesamt</v>
      </c>
      <c r="D42" t="s">
        <v>28</v>
      </c>
      <c r="E42">
        <f>F42</f>
        <v>59027</v>
      </c>
      <c r="F42" s="81">
        <f>'2020_1-4-4_Download'!D50</f>
        <v>59027</v>
      </c>
    </row>
    <row r="43" spans="1:6" x14ac:dyDescent="0.25">
      <c r="A43" s="78">
        <f>'2020_1-4-4_Download'!B51</f>
        <v>2007</v>
      </c>
      <c r="B43" s="78" t="str">
        <f>'2020_1-4-4_Download'!C51</f>
        <v>Saldo</v>
      </c>
      <c r="C43" t="str">
        <f>'2020_1-4-4_Download'!$D$7</f>
        <v>Insgesamt</v>
      </c>
      <c r="D43" t="s">
        <v>28</v>
      </c>
      <c r="E43" s="79" t="str">
        <f>IF(F43&gt;0,"+"&amp;F43,F43)</f>
        <v>+11727</v>
      </c>
      <c r="F43" s="80">
        <f>'2020_1-4-4_Download'!D51</f>
        <v>11727</v>
      </c>
    </row>
    <row r="44" spans="1:6" x14ac:dyDescent="0.25">
      <c r="A44" s="78">
        <f>'2020_1-4-4_Download'!B52</f>
        <v>2006</v>
      </c>
      <c r="B44" s="78" t="str">
        <f>'2020_1-4-4_Download'!C52</f>
        <v>Zuzüge</v>
      </c>
      <c r="C44" t="str">
        <f>'2020_1-4-4_Download'!$D$7</f>
        <v>Insgesamt</v>
      </c>
      <c r="D44" t="s">
        <v>28</v>
      </c>
      <c r="E44">
        <f>F44</f>
        <v>69486</v>
      </c>
      <c r="F44" s="81">
        <f>'2020_1-4-4_Download'!D52</f>
        <v>69486</v>
      </c>
    </row>
    <row r="45" spans="1:6" x14ac:dyDescent="0.25">
      <c r="A45" s="78">
        <f>'2020_1-4-4_Download'!B53</f>
        <v>2006</v>
      </c>
      <c r="B45" s="78" t="str">
        <f>'2020_1-4-4_Download'!C53</f>
        <v>Fortzüge</v>
      </c>
      <c r="C45" t="str">
        <f>'2020_1-4-4_Download'!$D$7</f>
        <v>Insgesamt</v>
      </c>
      <c r="D45" t="s">
        <v>28</v>
      </c>
      <c r="E45">
        <f>F45</f>
        <v>56337</v>
      </c>
      <c r="F45" s="81">
        <f>'2020_1-4-4_Download'!D53</f>
        <v>56337</v>
      </c>
    </row>
    <row r="46" spans="1:6" x14ac:dyDescent="0.25">
      <c r="A46" s="78">
        <f>'2020_1-4-4_Download'!B54</f>
        <v>2006</v>
      </c>
      <c r="B46" s="78" t="str">
        <f>'2020_1-4-4_Download'!C54</f>
        <v>Saldo</v>
      </c>
      <c r="C46" t="str">
        <f>'2020_1-4-4_Download'!$D$7</f>
        <v>Insgesamt</v>
      </c>
      <c r="D46" t="s">
        <v>28</v>
      </c>
      <c r="E46" s="79" t="str">
        <f>IF(F46&gt;0,"+"&amp;F46,F46)</f>
        <v>+13149</v>
      </c>
      <c r="F46" s="80">
        <f>'2020_1-4-4_Download'!D54</f>
        <v>13149</v>
      </c>
    </row>
    <row r="47" spans="1:6" x14ac:dyDescent="0.25">
      <c r="A47" s="78">
        <f>'2020_1-4-4_Download'!B55</f>
        <v>2005</v>
      </c>
      <c r="B47" s="78" t="str">
        <f>'2020_1-4-4_Download'!C55</f>
        <v>Zuzüge</v>
      </c>
      <c r="C47" t="str">
        <f>'2020_1-4-4_Download'!$D$7</f>
        <v>Insgesamt</v>
      </c>
      <c r="D47" t="s">
        <v>28</v>
      </c>
      <c r="E47">
        <f>F47</f>
        <v>95893</v>
      </c>
      <c r="F47" s="81">
        <f>'2020_1-4-4_Download'!D55</f>
        <v>95893</v>
      </c>
    </row>
    <row r="48" spans="1:6" x14ac:dyDescent="0.25">
      <c r="A48" s="78">
        <f>'2020_1-4-4_Download'!B56</f>
        <v>2005</v>
      </c>
      <c r="B48" s="78" t="str">
        <f>'2020_1-4-4_Download'!C56</f>
        <v>Fortzüge</v>
      </c>
      <c r="C48" t="str">
        <f>'2020_1-4-4_Download'!$D$7</f>
        <v>Insgesamt</v>
      </c>
      <c r="D48" t="s">
        <v>28</v>
      </c>
      <c r="E48">
        <f>F48</f>
        <v>55376</v>
      </c>
      <c r="F48" s="81">
        <f>'2020_1-4-4_Download'!D56</f>
        <v>55376</v>
      </c>
    </row>
    <row r="49" spans="1:6" x14ac:dyDescent="0.25">
      <c r="A49" s="78">
        <f>'2020_1-4-4_Download'!B57</f>
        <v>2005</v>
      </c>
      <c r="B49" s="78" t="str">
        <f>'2020_1-4-4_Download'!C57</f>
        <v>Saldo</v>
      </c>
      <c r="C49" t="str">
        <f>'2020_1-4-4_Download'!$D$7</f>
        <v>Insgesamt</v>
      </c>
      <c r="D49" t="s">
        <v>28</v>
      </c>
      <c r="E49" s="79" t="str">
        <f>IF(F49&gt;0,"+"&amp;F49,F49)</f>
        <v>+40517</v>
      </c>
      <c r="F49" s="80">
        <f>'2020_1-4-4_Download'!D57</f>
        <v>40517</v>
      </c>
    </row>
    <row r="50" spans="1:6" x14ac:dyDescent="0.25">
      <c r="A50" s="78">
        <f>'2020_1-4-4_Download'!B10</f>
        <v>2020</v>
      </c>
      <c r="B50" s="78" t="str">
        <f>'2020_1-4-4_Download'!C10</f>
        <v>Zuzüge</v>
      </c>
      <c r="C50" s="22" t="str">
        <f>'2020_1-4-4_Download'!$E$8</f>
        <v>0 - 5</v>
      </c>
      <c r="D50" t="s">
        <v>28</v>
      </c>
      <c r="E50">
        <f>F50</f>
        <v>4805</v>
      </c>
      <c r="F50" s="81">
        <f>'2020_1-4-4_Download'!E10</f>
        <v>4805</v>
      </c>
    </row>
    <row r="51" spans="1:6" x14ac:dyDescent="0.25">
      <c r="A51" s="78">
        <f>'2020_1-4-4_Download'!B11</f>
        <v>2020</v>
      </c>
      <c r="B51" s="78" t="str">
        <f>'2020_1-4-4_Download'!C11</f>
        <v>Fortzüge</v>
      </c>
      <c r="C51" s="22" t="str">
        <f>'2020_1-4-4_Download'!$E$8</f>
        <v>0 - 5</v>
      </c>
      <c r="D51" t="s">
        <v>28</v>
      </c>
      <c r="E51">
        <f>F51</f>
        <v>2586</v>
      </c>
      <c r="F51" s="81">
        <f>'2020_1-4-4_Download'!E11</f>
        <v>2586</v>
      </c>
    </row>
    <row r="52" spans="1:6" x14ac:dyDescent="0.25">
      <c r="A52" s="78">
        <f>'2020_1-4-4_Download'!B12</f>
        <v>2020</v>
      </c>
      <c r="B52" s="78" t="str">
        <f>'2020_1-4-4_Download'!C12</f>
        <v>Saldo</v>
      </c>
      <c r="C52" s="22" t="str">
        <f>'2020_1-4-4_Download'!$E$8</f>
        <v>0 - 5</v>
      </c>
      <c r="D52" t="s">
        <v>28</v>
      </c>
      <c r="E52" s="79" t="str">
        <f>IF(F52&gt;0,"+"&amp;F52,F52)</f>
        <v>+2219</v>
      </c>
      <c r="F52" s="80">
        <f>'2020_1-4-4_Download'!E12</f>
        <v>2219</v>
      </c>
    </row>
    <row r="53" spans="1:6" x14ac:dyDescent="0.25">
      <c r="A53" s="78">
        <f>'2020_1-4-4_Download'!B13</f>
        <v>2019</v>
      </c>
      <c r="B53" s="78" t="str">
        <f>'2020_1-4-4_Download'!C13</f>
        <v>Zuzüge</v>
      </c>
      <c r="C53" s="22" t="str">
        <f>'2020_1-4-4_Download'!$E$8</f>
        <v>0 - 5</v>
      </c>
      <c r="D53" t="s">
        <v>28</v>
      </c>
      <c r="E53">
        <f>F53</f>
        <v>6390</v>
      </c>
      <c r="F53" s="81">
        <f>'2020_1-4-4_Download'!E13</f>
        <v>6390</v>
      </c>
    </row>
    <row r="54" spans="1:6" x14ac:dyDescent="0.25">
      <c r="A54" s="78">
        <f>'2020_1-4-4_Download'!B14</f>
        <v>2019</v>
      </c>
      <c r="B54" s="78" t="str">
        <f>'2020_1-4-4_Download'!C14</f>
        <v>Fortzüge</v>
      </c>
      <c r="C54" s="22" t="str">
        <f>'2020_1-4-4_Download'!$E$8</f>
        <v>0 - 5</v>
      </c>
      <c r="D54" t="s">
        <v>28</v>
      </c>
      <c r="E54">
        <f>F54</f>
        <v>3071</v>
      </c>
      <c r="F54" s="81">
        <f>'2020_1-4-4_Download'!E14</f>
        <v>3071</v>
      </c>
    </row>
    <row r="55" spans="1:6" x14ac:dyDescent="0.25">
      <c r="A55" s="78">
        <f>'2020_1-4-4_Download'!B15</f>
        <v>2019</v>
      </c>
      <c r="B55" s="78" t="str">
        <f>'2020_1-4-4_Download'!C15</f>
        <v>Saldo</v>
      </c>
      <c r="C55" s="22" t="str">
        <f>'2020_1-4-4_Download'!$E$8</f>
        <v>0 - 5</v>
      </c>
      <c r="D55" t="s">
        <v>28</v>
      </c>
      <c r="E55" s="79" t="str">
        <f>IF(F55&gt;0,"+"&amp;F55,F55)</f>
        <v>+3319</v>
      </c>
      <c r="F55" s="80">
        <f>'2020_1-4-4_Download'!E15</f>
        <v>3319</v>
      </c>
    </row>
    <row r="56" spans="1:6" x14ac:dyDescent="0.25">
      <c r="A56" s="78">
        <f>'2020_1-4-4_Download'!B16</f>
        <v>2018</v>
      </c>
      <c r="B56" s="78" t="str">
        <f>'2020_1-4-4_Download'!C16</f>
        <v>Zuzüge</v>
      </c>
      <c r="C56" s="22" t="str">
        <f>'2020_1-4-4_Download'!$E$8</f>
        <v>0 - 5</v>
      </c>
      <c r="D56" t="s">
        <v>28</v>
      </c>
      <c r="E56">
        <f>F56</f>
        <v>6364</v>
      </c>
      <c r="F56" s="81">
        <f>'2020_1-4-4_Download'!E16</f>
        <v>6364</v>
      </c>
    </row>
    <row r="57" spans="1:6" x14ac:dyDescent="0.25">
      <c r="A57" s="78">
        <f>'2020_1-4-4_Download'!B17</f>
        <v>2018</v>
      </c>
      <c r="B57" s="78" t="str">
        <f>'2020_1-4-4_Download'!C17</f>
        <v>Fortzüge</v>
      </c>
      <c r="C57" s="22" t="str">
        <f>'2020_1-4-4_Download'!$E$8</f>
        <v>0 - 5</v>
      </c>
      <c r="D57" t="s">
        <v>28</v>
      </c>
      <c r="E57">
        <f>F57</f>
        <v>3219</v>
      </c>
      <c r="F57" s="81">
        <f>'2020_1-4-4_Download'!E17</f>
        <v>3219</v>
      </c>
    </row>
    <row r="58" spans="1:6" x14ac:dyDescent="0.25">
      <c r="A58" s="78">
        <f>'2020_1-4-4_Download'!B18</f>
        <v>2018</v>
      </c>
      <c r="B58" s="78" t="str">
        <f>'2020_1-4-4_Download'!C18</f>
        <v>Saldo</v>
      </c>
      <c r="C58" s="22" t="str">
        <f>'2020_1-4-4_Download'!$E$8</f>
        <v>0 - 5</v>
      </c>
      <c r="D58" t="s">
        <v>28</v>
      </c>
      <c r="E58" s="79" t="str">
        <f>IF(F58&gt;0,"+"&amp;F58,F58)</f>
        <v>+3145</v>
      </c>
      <c r="F58" s="80">
        <f>'2020_1-4-4_Download'!E18</f>
        <v>3145</v>
      </c>
    </row>
    <row r="59" spans="1:6" x14ac:dyDescent="0.25">
      <c r="A59" s="78">
        <f>'2020_1-4-4_Download'!B19</f>
        <v>2017</v>
      </c>
      <c r="B59" s="78" t="str">
        <f>'2020_1-4-4_Download'!C19</f>
        <v>Zuzüge</v>
      </c>
      <c r="C59" s="22" t="str">
        <f>'2020_1-4-4_Download'!$E$8</f>
        <v>0 - 5</v>
      </c>
      <c r="D59" t="s">
        <v>28</v>
      </c>
      <c r="E59">
        <f>F59</f>
        <v>6722</v>
      </c>
      <c r="F59" s="81">
        <f>'2020_1-4-4_Download'!E19</f>
        <v>6722</v>
      </c>
    </row>
    <row r="60" spans="1:6" x14ac:dyDescent="0.25">
      <c r="A60" s="78">
        <f>'2020_1-4-4_Download'!B20</f>
        <v>2017</v>
      </c>
      <c r="B60" s="78" t="str">
        <f>'2020_1-4-4_Download'!C20</f>
        <v>Fortzüge</v>
      </c>
      <c r="C60" s="22" t="str">
        <f>'2020_1-4-4_Download'!$E$8</f>
        <v>0 - 5</v>
      </c>
      <c r="D60" t="s">
        <v>28</v>
      </c>
      <c r="E60">
        <f>F60</f>
        <v>3381</v>
      </c>
      <c r="F60" s="81">
        <f>'2020_1-4-4_Download'!E20</f>
        <v>3381</v>
      </c>
    </row>
    <row r="61" spans="1:6" x14ac:dyDescent="0.25">
      <c r="A61" s="78">
        <f>'2020_1-4-4_Download'!B21</f>
        <v>2017</v>
      </c>
      <c r="B61" s="78" t="str">
        <f>'2020_1-4-4_Download'!C21</f>
        <v>Saldo</v>
      </c>
      <c r="C61" s="22" t="str">
        <f>'2020_1-4-4_Download'!$E$8</f>
        <v>0 - 5</v>
      </c>
      <c r="D61" t="s">
        <v>28</v>
      </c>
      <c r="E61" s="79" t="str">
        <f>IF(F61&gt;0,"+"&amp;F61,F61)</f>
        <v>+3341</v>
      </c>
      <c r="F61" s="80">
        <f>'2020_1-4-4_Download'!E21</f>
        <v>3341</v>
      </c>
    </row>
    <row r="62" spans="1:6" x14ac:dyDescent="0.25">
      <c r="A62" s="78">
        <f>'2020_1-4-4_Download'!B22</f>
        <v>2016</v>
      </c>
      <c r="B62" s="78" t="str">
        <f>'2020_1-4-4_Download'!C22</f>
        <v>Zuzüge</v>
      </c>
      <c r="C62" s="22" t="str">
        <f>'2020_1-4-4_Download'!$E$8</f>
        <v>0 - 5</v>
      </c>
      <c r="D62" t="s">
        <v>28</v>
      </c>
      <c r="E62">
        <f>F62</f>
        <v>10213</v>
      </c>
      <c r="F62" s="81">
        <f>'2020_1-4-4_Download'!E22</f>
        <v>10213</v>
      </c>
    </row>
    <row r="63" spans="1:6" x14ac:dyDescent="0.25">
      <c r="A63" s="78">
        <f>'2020_1-4-4_Download'!B23</f>
        <v>2016</v>
      </c>
      <c r="B63" s="78" t="str">
        <f>'2020_1-4-4_Download'!C23</f>
        <v>Fortzüge</v>
      </c>
      <c r="C63" s="22" t="str">
        <f>'2020_1-4-4_Download'!$E$8</f>
        <v>0 - 5</v>
      </c>
      <c r="D63" t="s">
        <v>28</v>
      </c>
      <c r="E63">
        <f>F63</f>
        <v>5257</v>
      </c>
      <c r="F63" s="81">
        <f>'2020_1-4-4_Download'!E23</f>
        <v>5257</v>
      </c>
    </row>
    <row r="64" spans="1:6" x14ac:dyDescent="0.25">
      <c r="A64" s="78">
        <f>'2020_1-4-4_Download'!B24</f>
        <v>2016</v>
      </c>
      <c r="B64" s="78" t="str">
        <f>'2020_1-4-4_Download'!C24</f>
        <v>Saldo</v>
      </c>
      <c r="C64" s="22" t="str">
        <f>'2020_1-4-4_Download'!$E$8</f>
        <v>0 - 5</v>
      </c>
      <c r="D64" t="s">
        <v>28</v>
      </c>
      <c r="E64" s="79" t="str">
        <f>IF(F64&gt;0,"+"&amp;F64,F64)</f>
        <v>+4956</v>
      </c>
      <c r="F64" s="80">
        <f>'2020_1-4-4_Download'!E24</f>
        <v>4956</v>
      </c>
    </row>
    <row r="65" spans="1:6" x14ac:dyDescent="0.25">
      <c r="A65" s="78">
        <f>'2020_1-4-4_Download'!B25</f>
        <v>2015</v>
      </c>
      <c r="B65" s="78" t="str">
        <f>'2020_1-4-4_Download'!C25</f>
        <v>Zuzüge</v>
      </c>
      <c r="C65" s="22" t="str">
        <f>'2020_1-4-4_Download'!$E$8</f>
        <v>0 - 5</v>
      </c>
      <c r="D65" t="s">
        <v>28</v>
      </c>
      <c r="E65">
        <f>F65</f>
        <v>12281</v>
      </c>
      <c r="F65" s="81">
        <f>'2020_1-4-4_Download'!E25</f>
        <v>12281</v>
      </c>
    </row>
    <row r="66" spans="1:6" x14ac:dyDescent="0.25">
      <c r="A66" s="78">
        <f>'2020_1-4-4_Download'!B26</f>
        <v>2015</v>
      </c>
      <c r="B66" s="78" t="str">
        <f>'2020_1-4-4_Download'!C26</f>
        <v>Fortzüge</v>
      </c>
      <c r="C66" s="22" t="str">
        <f>'2020_1-4-4_Download'!$E$8</f>
        <v>0 - 5</v>
      </c>
      <c r="D66" t="s">
        <v>28</v>
      </c>
      <c r="E66">
        <f>F66</f>
        <v>2517</v>
      </c>
      <c r="F66" s="81">
        <f>'2020_1-4-4_Download'!E26</f>
        <v>2517</v>
      </c>
    </row>
    <row r="67" spans="1:6" x14ac:dyDescent="0.25">
      <c r="A67" s="78">
        <f>'2020_1-4-4_Download'!B27</f>
        <v>2015</v>
      </c>
      <c r="B67" s="78" t="str">
        <f>'2020_1-4-4_Download'!C27</f>
        <v>Saldo</v>
      </c>
      <c r="C67" s="22" t="str">
        <f>'2020_1-4-4_Download'!$E$8</f>
        <v>0 - 5</v>
      </c>
      <c r="D67" t="s">
        <v>28</v>
      </c>
      <c r="E67" s="79" t="str">
        <f>IF(F67&gt;0,"+"&amp;F67,F67)</f>
        <v>+9764</v>
      </c>
      <c r="F67" s="80">
        <f>'2020_1-4-4_Download'!E27</f>
        <v>9764</v>
      </c>
    </row>
    <row r="68" spans="1:6" x14ac:dyDescent="0.25">
      <c r="A68" s="78">
        <f>'2020_1-4-4_Download'!B28</f>
        <v>2014</v>
      </c>
      <c r="B68" s="78" t="str">
        <f>'2020_1-4-4_Download'!C28</f>
        <v>Zuzüge</v>
      </c>
      <c r="C68" s="22" t="str">
        <f>'2020_1-4-4_Download'!$E$8</f>
        <v>0 - 5</v>
      </c>
      <c r="D68" t="s">
        <v>28</v>
      </c>
      <c r="E68">
        <f>F68</f>
        <v>6504</v>
      </c>
      <c r="F68" s="81">
        <f>'2020_1-4-4_Download'!E28</f>
        <v>6504</v>
      </c>
    </row>
    <row r="69" spans="1:6" x14ac:dyDescent="0.25">
      <c r="A69" s="78">
        <f>'2020_1-4-4_Download'!B29</f>
        <v>2014</v>
      </c>
      <c r="B69" s="78" t="str">
        <f>'2020_1-4-4_Download'!C29</f>
        <v>Fortzüge</v>
      </c>
      <c r="C69" s="22" t="str">
        <f>'2020_1-4-4_Download'!$E$8</f>
        <v>0 - 5</v>
      </c>
      <c r="D69" t="s">
        <v>28</v>
      </c>
      <c r="E69">
        <f>F69</f>
        <v>2001</v>
      </c>
      <c r="F69" s="81">
        <f>'2020_1-4-4_Download'!E29</f>
        <v>2001</v>
      </c>
    </row>
    <row r="70" spans="1:6" x14ac:dyDescent="0.25">
      <c r="A70" s="78">
        <f>'2020_1-4-4_Download'!B30</f>
        <v>2014</v>
      </c>
      <c r="B70" s="78" t="str">
        <f>'2020_1-4-4_Download'!C30</f>
        <v>Saldo</v>
      </c>
      <c r="C70" s="22" t="str">
        <f>'2020_1-4-4_Download'!$E$8</f>
        <v>0 - 5</v>
      </c>
      <c r="D70" t="s">
        <v>28</v>
      </c>
      <c r="E70" s="79" t="str">
        <f>IF(F70&gt;0,"+"&amp;F70,F70)</f>
        <v>+4503</v>
      </c>
      <c r="F70" s="80">
        <f>'2020_1-4-4_Download'!E30</f>
        <v>4503</v>
      </c>
    </row>
    <row r="71" spans="1:6" x14ac:dyDescent="0.25">
      <c r="A71" s="78">
        <f>'2020_1-4-4_Download'!B31</f>
        <v>2013</v>
      </c>
      <c r="B71" s="78" t="str">
        <f>'2020_1-4-4_Download'!C31</f>
        <v>Zuzüge</v>
      </c>
      <c r="C71" s="22" t="str">
        <f>'2020_1-4-4_Download'!$E$8</f>
        <v>0 - 5</v>
      </c>
      <c r="D71" t="s">
        <v>28</v>
      </c>
      <c r="E71">
        <f>F71</f>
        <v>4625</v>
      </c>
      <c r="F71" s="81">
        <f>'2020_1-4-4_Download'!E31</f>
        <v>4625</v>
      </c>
    </row>
    <row r="72" spans="1:6" x14ac:dyDescent="0.25">
      <c r="A72" s="78">
        <f>'2020_1-4-4_Download'!B32</f>
        <v>2013</v>
      </c>
      <c r="B72" s="78" t="str">
        <f>'2020_1-4-4_Download'!C32</f>
        <v>Fortzüge</v>
      </c>
      <c r="C72" s="22" t="str">
        <f>'2020_1-4-4_Download'!$E$8</f>
        <v>0 - 5</v>
      </c>
      <c r="D72" t="s">
        <v>28</v>
      </c>
      <c r="E72">
        <f>F72</f>
        <v>1756</v>
      </c>
      <c r="F72" s="81">
        <f>'2020_1-4-4_Download'!E32</f>
        <v>1756</v>
      </c>
    </row>
    <row r="73" spans="1:6" x14ac:dyDescent="0.25">
      <c r="A73" s="78">
        <f>'2020_1-4-4_Download'!B33</f>
        <v>2013</v>
      </c>
      <c r="B73" s="78" t="str">
        <f>'2020_1-4-4_Download'!C33</f>
        <v>Saldo</v>
      </c>
      <c r="C73" s="22" t="str">
        <f>'2020_1-4-4_Download'!$E$8</f>
        <v>0 - 5</v>
      </c>
      <c r="D73" t="s">
        <v>28</v>
      </c>
      <c r="E73" s="79" t="str">
        <f>IF(F73&gt;0,"+"&amp;F73,F73)</f>
        <v>+2869</v>
      </c>
      <c r="F73" s="80">
        <f>'2020_1-4-4_Download'!E33</f>
        <v>2869</v>
      </c>
    </row>
    <row r="74" spans="1:6" x14ac:dyDescent="0.25">
      <c r="A74" s="78">
        <f>'2020_1-4-4_Download'!B34</f>
        <v>2012</v>
      </c>
      <c r="B74" s="78" t="str">
        <f>'2020_1-4-4_Download'!C34</f>
        <v>Zuzüge</v>
      </c>
      <c r="C74" s="22" t="str">
        <f>'2020_1-4-4_Download'!$E$8</f>
        <v>0 - 5</v>
      </c>
      <c r="D74" t="s">
        <v>28</v>
      </c>
      <c r="E74">
        <f>F74</f>
        <v>3494</v>
      </c>
      <c r="F74" s="81">
        <f>'2020_1-4-4_Download'!E34</f>
        <v>3494</v>
      </c>
    </row>
    <row r="75" spans="1:6" x14ac:dyDescent="0.25">
      <c r="A75" s="78">
        <f>'2020_1-4-4_Download'!B35</f>
        <v>2012</v>
      </c>
      <c r="B75" s="78" t="str">
        <f>'2020_1-4-4_Download'!C35</f>
        <v>Fortzüge</v>
      </c>
      <c r="C75" s="22" t="str">
        <f>'2020_1-4-4_Download'!$E$8</f>
        <v>0 - 5</v>
      </c>
      <c r="D75" t="s">
        <v>28</v>
      </c>
      <c r="E75">
        <f>F75</f>
        <v>1545</v>
      </c>
      <c r="F75" s="81">
        <f>'2020_1-4-4_Download'!E35</f>
        <v>1545</v>
      </c>
    </row>
    <row r="76" spans="1:6" x14ac:dyDescent="0.25">
      <c r="A76" s="78">
        <f>'2020_1-4-4_Download'!B36</f>
        <v>2012</v>
      </c>
      <c r="B76" s="78" t="str">
        <f>'2020_1-4-4_Download'!C36</f>
        <v>Saldo</v>
      </c>
      <c r="C76" s="22" t="str">
        <f>'2020_1-4-4_Download'!$E$8</f>
        <v>0 - 5</v>
      </c>
      <c r="D76" t="s">
        <v>28</v>
      </c>
      <c r="E76" s="79" t="str">
        <f>IF(F76&gt;0,"+"&amp;F76,F76)</f>
        <v>+1949</v>
      </c>
      <c r="F76" s="80">
        <f>'2020_1-4-4_Download'!E36</f>
        <v>1949</v>
      </c>
    </row>
    <row r="77" spans="1:6" x14ac:dyDescent="0.25">
      <c r="A77" s="78">
        <f>'2020_1-4-4_Download'!B37</f>
        <v>2011</v>
      </c>
      <c r="B77" s="78" t="str">
        <f>'2020_1-4-4_Download'!C37</f>
        <v>Zuzüge</v>
      </c>
      <c r="C77" s="22" t="str">
        <f>'2020_1-4-4_Download'!$E$8</f>
        <v>0 - 5</v>
      </c>
      <c r="D77" t="s">
        <v>28</v>
      </c>
      <c r="E77">
        <f>F77</f>
        <v>2888</v>
      </c>
      <c r="F77" s="81">
        <f>'2020_1-4-4_Download'!E37</f>
        <v>2888</v>
      </c>
    </row>
    <row r="78" spans="1:6" x14ac:dyDescent="0.25">
      <c r="A78" s="78">
        <f>'2020_1-4-4_Download'!B38</f>
        <v>2011</v>
      </c>
      <c r="B78" s="78" t="str">
        <f>'2020_1-4-4_Download'!C38</f>
        <v>Fortzüge</v>
      </c>
      <c r="C78" s="22" t="str">
        <f>'2020_1-4-4_Download'!$E$8</f>
        <v>0 - 5</v>
      </c>
      <c r="D78" t="s">
        <v>28</v>
      </c>
      <c r="E78">
        <f>F78</f>
        <v>1515</v>
      </c>
      <c r="F78" s="81">
        <f>'2020_1-4-4_Download'!E38</f>
        <v>1515</v>
      </c>
    </row>
    <row r="79" spans="1:6" x14ac:dyDescent="0.25">
      <c r="A79" s="78">
        <f>'2020_1-4-4_Download'!B39</f>
        <v>2011</v>
      </c>
      <c r="B79" s="78" t="str">
        <f>'2020_1-4-4_Download'!C39</f>
        <v>Saldo</v>
      </c>
      <c r="C79" s="22" t="str">
        <f>'2020_1-4-4_Download'!$E$8</f>
        <v>0 - 5</v>
      </c>
      <c r="D79" t="s">
        <v>28</v>
      </c>
      <c r="E79" s="79" t="str">
        <f>IF(F79&gt;0,"+"&amp;F79,F79)</f>
        <v>+1373</v>
      </c>
      <c r="F79" s="80">
        <f>'2020_1-4-4_Download'!E39</f>
        <v>1373</v>
      </c>
    </row>
    <row r="80" spans="1:6" x14ac:dyDescent="0.25">
      <c r="A80" s="78">
        <f>'2020_1-4-4_Download'!B40</f>
        <v>2010</v>
      </c>
      <c r="B80" s="78" t="str">
        <f>'2020_1-4-4_Download'!C40</f>
        <v>Zuzüge</v>
      </c>
      <c r="C80" s="22" t="str">
        <f>'2020_1-4-4_Download'!$E$8</f>
        <v>0 - 5</v>
      </c>
      <c r="D80" t="s">
        <v>28</v>
      </c>
      <c r="E80">
        <f>F80</f>
        <v>2485</v>
      </c>
      <c r="F80" s="81">
        <f>'2020_1-4-4_Download'!E40</f>
        <v>2485</v>
      </c>
    </row>
    <row r="81" spans="1:6" x14ac:dyDescent="0.25">
      <c r="A81" s="78">
        <f>'2020_1-4-4_Download'!B41</f>
        <v>2010</v>
      </c>
      <c r="B81" s="78" t="str">
        <f>'2020_1-4-4_Download'!C41</f>
        <v>Fortzüge</v>
      </c>
      <c r="C81" s="22" t="str">
        <f>'2020_1-4-4_Download'!$E$8</f>
        <v>0 - 5</v>
      </c>
      <c r="D81" t="s">
        <v>28</v>
      </c>
      <c r="E81">
        <f>F81</f>
        <v>1261</v>
      </c>
      <c r="F81" s="81">
        <f>'2020_1-4-4_Download'!E41</f>
        <v>1261</v>
      </c>
    </row>
    <row r="82" spans="1:6" x14ac:dyDescent="0.25">
      <c r="A82" s="78">
        <f>'2020_1-4-4_Download'!B42</f>
        <v>2010</v>
      </c>
      <c r="B82" s="78" t="str">
        <f>'2020_1-4-4_Download'!C42</f>
        <v>Saldo</v>
      </c>
      <c r="C82" s="22" t="str">
        <f>'2020_1-4-4_Download'!$E$8</f>
        <v>0 - 5</v>
      </c>
      <c r="D82" t="s">
        <v>28</v>
      </c>
      <c r="E82" s="79" t="str">
        <f>IF(F82&gt;0,"+"&amp;F82,F82)</f>
        <v>+1224</v>
      </c>
      <c r="F82" s="80">
        <f>'2020_1-4-4_Download'!E42</f>
        <v>1224</v>
      </c>
    </row>
    <row r="83" spans="1:6" x14ac:dyDescent="0.25">
      <c r="A83" s="78">
        <f>'2020_1-4-4_Download'!B43</f>
        <v>2009</v>
      </c>
      <c r="B83" s="78" t="str">
        <f>'2020_1-4-4_Download'!C43</f>
        <v>Zuzüge</v>
      </c>
      <c r="C83" s="22" t="str">
        <f>'2020_1-4-4_Download'!$E$8</f>
        <v>0 - 5</v>
      </c>
      <c r="D83" t="s">
        <v>28</v>
      </c>
      <c r="E83">
        <f>F83</f>
        <v>2383</v>
      </c>
      <c r="F83" s="81">
        <f>'2020_1-4-4_Download'!E43</f>
        <v>2383</v>
      </c>
    </row>
    <row r="84" spans="1:6" x14ac:dyDescent="0.25">
      <c r="A84" s="78">
        <f>'2020_1-4-4_Download'!B44</f>
        <v>2009</v>
      </c>
      <c r="B84" s="78" t="str">
        <f>'2020_1-4-4_Download'!C44</f>
        <v>Fortzüge</v>
      </c>
      <c r="C84" s="22" t="str">
        <f>'2020_1-4-4_Download'!$E$8</f>
        <v>0 - 5</v>
      </c>
      <c r="D84" t="s">
        <v>28</v>
      </c>
      <c r="E84">
        <f>F84</f>
        <v>1310</v>
      </c>
      <c r="F84" s="81">
        <f>'2020_1-4-4_Download'!E44</f>
        <v>1310</v>
      </c>
    </row>
    <row r="85" spans="1:6" x14ac:dyDescent="0.25">
      <c r="A85" s="78">
        <f>'2020_1-4-4_Download'!B45</f>
        <v>2009</v>
      </c>
      <c r="B85" s="78" t="str">
        <f>'2020_1-4-4_Download'!C45</f>
        <v>Saldo</v>
      </c>
      <c r="C85" s="22" t="str">
        <f>'2020_1-4-4_Download'!$E$8</f>
        <v>0 - 5</v>
      </c>
      <c r="D85" t="s">
        <v>28</v>
      </c>
      <c r="E85" s="79" t="str">
        <f>IF(F85&gt;0,"+"&amp;F85,F85)</f>
        <v>+1073</v>
      </c>
      <c r="F85" s="80">
        <f>'2020_1-4-4_Download'!E45</f>
        <v>1073</v>
      </c>
    </row>
    <row r="86" spans="1:6" x14ac:dyDescent="0.25">
      <c r="A86" s="78">
        <f>'2020_1-4-4_Download'!B46</f>
        <v>2008</v>
      </c>
      <c r="B86" s="78" t="str">
        <f>'2020_1-4-4_Download'!C46</f>
        <v>Zuzüge</v>
      </c>
      <c r="C86" s="22" t="str">
        <f>'2020_1-4-4_Download'!$E$8</f>
        <v>0 - 5</v>
      </c>
      <c r="D86" t="s">
        <v>28</v>
      </c>
      <c r="E86">
        <f>F86</f>
        <v>2036</v>
      </c>
      <c r="F86" s="81">
        <f>'2020_1-4-4_Download'!E46</f>
        <v>2036</v>
      </c>
    </row>
    <row r="87" spans="1:6" x14ac:dyDescent="0.25">
      <c r="A87" s="78">
        <f>'2020_1-4-4_Download'!B47</f>
        <v>2008</v>
      </c>
      <c r="B87" s="78" t="str">
        <f>'2020_1-4-4_Download'!C47</f>
        <v>Fortzüge</v>
      </c>
      <c r="C87" s="22" t="str">
        <f>'2020_1-4-4_Download'!$E$8</f>
        <v>0 - 5</v>
      </c>
      <c r="D87" t="s">
        <v>28</v>
      </c>
      <c r="E87">
        <f>F87</f>
        <v>1453</v>
      </c>
      <c r="F87" s="81">
        <f>'2020_1-4-4_Download'!E47</f>
        <v>1453</v>
      </c>
    </row>
    <row r="88" spans="1:6" x14ac:dyDescent="0.25">
      <c r="A88" s="78">
        <f>'2020_1-4-4_Download'!B48</f>
        <v>2008</v>
      </c>
      <c r="B88" s="78" t="str">
        <f>'2020_1-4-4_Download'!C48</f>
        <v>Saldo</v>
      </c>
      <c r="C88" s="22" t="str">
        <f>'2020_1-4-4_Download'!$E$8</f>
        <v>0 - 5</v>
      </c>
      <c r="D88" t="s">
        <v>28</v>
      </c>
      <c r="E88" s="79" t="str">
        <f>IF(F88&gt;0,"+"&amp;F88,F88)</f>
        <v>+583</v>
      </c>
      <c r="F88" s="80">
        <f>'2020_1-4-4_Download'!E48</f>
        <v>583</v>
      </c>
    </row>
    <row r="89" spans="1:6" x14ac:dyDescent="0.25">
      <c r="A89" s="78">
        <f>'2020_1-4-4_Download'!B49</f>
        <v>2007</v>
      </c>
      <c r="B89" s="78" t="str">
        <f>'2020_1-4-4_Download'!C49</f>
        <v>Zuzüge</v>
      </c>
      <c r="C89" s="22" t="str">
        <f>'2020_1-4-4_Download'!$E$8</f>
        <v>0 - 5</v>
      </c>
      <c r="D89" t="s">
        <v>28</v>
      </c>
      <c r="E89">
        <f>F89</f>
        <v>2033</v>
      </c>
      <c r="F89" s="81">
        <f>'2020_1-4-4_Download'!E49</f>
        <v>2033</v>
      </c>
    </row>
    <row r="90" spans="1:6" x14ac:dyDescent="0.25">
      <c r="A90" s="78">
        <f>'2020_1-4-4_Download'!B50</f>
        <v>2007</v>
      </c>
      <c r="B90" s="78" t="str">
        <f>'2020_1-4-4_Download'!C50</f>
        <v>Fortzüge</v>
      </c>
      <c r="C90" s="22" t="str">
        <f>'2020_1-4-4_Download'!$E$8</f>
        <v>0 - 5</v>
      </c>
      <c r="D90" t="s">
        <v>28</v>
      </c>
      <c r="E90">
        <f>F90</f>
        <v>1280</v>
      </c>
      <c r="F90" s="81">
        <f>'2020_1-4-4_Download'!E50</f>
        <v>1280</v>
      </c>
    </row>
    <row r="91" spans="1:6" x14ac:dyDescent="0.25">
      <c r="A91" s="78">
        <f>'2020_1-4-4_Download'!B51</f>
        <v>2007</v>
      </c>
      <c r="B91" s="78" t="str">
        <f>'2020_1-4-4_Download'!C51</f>
        <v>Saldo</v>
      </c>
      <c r="C91" s="22" t="str">
        <f>'2020_1-4-4_Download'!$E$8</f>
        <v>0 - 5</v>
      </c>
      <c r="D91" t="s">
        <v>28</v>
      </c>
      <c r="E91" s="79" t="str">
        <f>IF(F91&gt;0,"+"&amp;F91,F91)</f>
        <v>+753</v>
      </c>
      <c r="F91" s="80">
        <f>'2020_1-4-4_Download'!E51</f>
        <v>753</v>
      </c>
    </row>
    <row r="92" spans="1:6" x14ac:dyDescent="0.25">
      <c r="A92" s="78">
        <f>'2020_1-4-4_Download'!B52</f>
        <v>2006</v>
      </c>
      <c r="B92" s="78" t="str">
        <f>'2020_1-4-4_Download'!C52</f>
        <v>Zuzüge</v>
      </c>
      <c r="C92" s="22" t="str">
        <f>'2020_1-4-4_Download'!$E$8</f>
        <v>0 - 5</v>
      </c>
      <c r="D92" t="s">
        <v>28</v>
      </c>
      <c r="E92">
        <f>F92</f>
        <v>2133</v>
      </c>
      <c r="F92" s="81">
        <f>'2020_1-4-4_Download'!E52</f>
        <v>2133</v>
      </c>
    </row>
    <row r="93" spans="1:6" x14ac:dyDescent="0.25">
      <c r="A93" s="78">
        <f>'2020_1-4-4_Download'!B53</f>
        <v>2006</v>
      </c>
      <c r="B93" s="78" t="str">
        <f>'2020_1-4-4_Download'!C53</f>
        <v>Fortzüge</v>
      </c>
      <c r="C93" s="22" t="str">
        <f>'2020_1-4-4_Download'!$E$8</f>
        <v>0 - 5</v>
      </c>
      <c r="D93" t="s">
        <v>28</v>
      </c>
      <c r="E93">
        <f>F93</f>
        <v>1240</v>
      </c>
      <c r="F93" s="81">
        <f>'2020_1-4-4_Download'!E53</f>
        <v>1240</v>
      </c>
    </row>
    <row r="94" spans="1:6" x14ac:dyDescent="0.25">
      <c r="A94" s="78">
        <f>'2020_1-4-4_Download'!B54</f>
        <v>2006</v>
      </c>
      <c r="B94" s="78" t="str">
        <f>'2020_1-4-4_Download'!C54</f>
        <v>Saldo</v>
      </c>
      <c r="C94" s="22" t="str">
        <f>'2020_1-4-4_Download'!$E$8</f>
        <v>0 - 5</v>
      </c>
      <c r="D94" t="s">
        <v>28</v>
      </c>
      <c r="E94" s="79" t="str">
        <f>IF(F94&gt;0,"+"&amp;F94,F94)</f>
        <v>+893</v>
      </c>
      <c r="F94" s="80">
        <f>'2020_1-4-4_Download'!E54</f>
        <v>893</v>
      </c>
    </row>
    <row r="95" spans="1:6" x14ac:dyDescent="0.25">
      <c r="A95" s="78">
        <f>'2020_1-4-4_Download'!B55</f>
        <v>2005</v>
      </c>
      <c r="B95" s="78" t="str">
        <f>'2020_1-4-4_Download'!C55</f>
        <v>Zuzüge</v>
      </c>
      <c r="C95" s="22" t="str">
        <f>'2020_1-4-4_Download'!$E$8</f>
        <v>0 - 5</v>
      </c>
      <c r="D95" t="s">
        <v>28</v>
      </c>
      <c r="E95">
        <f>F95</f>
        <v>3723</v>
      </c>
      <c r="F95" s="81">
        <f>'2020_1-4-4_Download'!E55</f>
        <v>3723</v>
      </c>
    </row>
    <row r="96" spans="1:6" x14ac:dyDescent="0.25">
      <c r="A96" s="78">
        <f>'2020_1-4-4_Download'!B56</f>
        <v>2005</v>
      </c>
      <c r="B96" s="78" t="str">
        <f>'2020_1-4-4_Download'!C56</f>
        <v>Fortzüge</v>
      </c>
      <c r="C96" s="22" t="str">
        <f>'2020_1-4-4_Download'!$E$8</f>
        <v>0 - 5</v>
      </c>
      <c r="D96" t="s">
        <v>28</v>
      </c>
      <c r="E96">
        <f>F96</f>
        <v>1364</v>
      </c>
      <c r="F96" s="81">
        <f>'2020_1-4-4_Download'!E56</f>
        <v>1364</v>
      </c>
    </row>
    <row r="97" spans="1:6" x14ac:dyDescent="0.25">
      <c r="A97" s="78">
        <f>'2020_1-4-4_Download'!B57</f>
        <v>2005</v>
      </c>
      <c r="B97" s="78" t="str">
        <f>'2020_1-4-4_Download'!C57</f>
        <v>Saldo</v>
      </c>
      <c r="C97" s="22" t="str">
        <f>'2020_1-4-4_Download'!$E$8</f>
        <v>0 - 5</v>
      </c>
      <c r="D97" t="s">
        <v>28</v>
      </c>
      <c r="E97" s="79" t="str">
        <f>IF(F97&gt;0,"+"&amp;F97,F97)</f>
        <v>+2359</v>
      </c>
      <c r="F97" s="80">
        <f>'2020_1-4-4_Download'!E57</f>
        <v>2359</v>
      </c>
    </row>
    <row r="98" spans="1:6" x14ac:dyDescent="0.25">
      <c r="A98" s="78">
        <f>'2020_1-4-4_Download'!B10</f>
        <v>2020</v>
      </c>
      <c r="B98" s="78" t="str">
        <f>'2020_1-4-4_Download'!C10</f>
        <v>Zuzüge</v>
      </c>
      <c r="C98" s="22" t="str">
        <f>'2020_1-4-4_Download'!$F$8</f>
        <v>5 - 15</v>
      </c>
      <c r="D98" t="s">
        <v>28</v>
      </c>
      <c r="E98">
        <f>F98</f>
        <v>8395</v>
      </c>
      <c r="F98" s="81">
        <f>'2020_1-4-4_Download'!F10</f>
        <v>8395</v>
      </c>
    </row>
    <row r="99" spans="1:6" x14ac:dyDescent="0.25">
      <c r="A99" s="78">
        <f>'2020_1-4-4_Download'!B11</f>
        <v>2020</v>
      </c>
      <c r="B99" s="78" t="str">
        <f>'2020_1-4-4_Download'!C11</f>
        <v>Fortzüge</v>
      </c>
      <c r="C99" s="22" t="str">
        <f>'2020_1-4-4_Download'!$F$8</f>
        <v>5 - 15</v>
      </c>
      <c r="D99" t="s">
        <v>28</v>
      </c>
      <c r="E99">
        <f>F99</f>
        <v>3411</v>
      </c>
      <c r="F99" s="81">
        <f>'2020_1-4-4_Download'!F11</f>
        <v>3411</v>
      </c>
    </row>
    <row r="100" spans="1:6" x14ac:dyDescent="0.25">
      <c r="A100" s="78">
        <f>'2020_1-4-4_Download'!B12</f>
        <v>2020</v>
      </c>
      <c r="B100" s="78" t="str">
        <f>'2020_1-4-4_Download'!C12</f>
        <v>Saldo</v>
      </c>
      <c r="C100" s="22" t="str">
        <f>'2020_1-4-4_Download'!$F$8</f>
        <v>5 - 15</v>
      </c>
      <c r="D100" t="s">
        <v>28</v>
      </c>
      <c r="E100" s="79" t="str">
        <f>IF(F100&gt;0,"+"&amp;F100,F100)</f>
        <v>+4984</v>
      </c>
      <c r="F100" s="80">
        <f>'2020_1-4-4_Download'!F12</f>
        <v>4984</v>
      </c>
    </row>
    <row r="101" spans="1:6" x14ac:dyDescent="0.25">
      <c r="A101" s="78">
        <f>'2020_1-4-4_Download'!B13</f>
        <v>2019</v>
      </c>
      <c r="B101" s="78" t="str">
        <f>'2020_1-4-4_Download'!C13</f>
        <v>Zuzüge</v>
      </c>
      <c r="C101" s="22" t="str">
        <f>'2020_1-4-4_Download'!$F$8</f>
        <v>5 - 15</v>
      </c>
      <c r="D101" t="s">
        <v>28</v>
      </c>
      <c r="E101">
        <f>F101</f>
        <v>11833</v>
      </c>
      <c r="F101" s="81">
        <f>'2020_1-4-4_Download'!F13</f>
        <v>11833</v>
      </c>
    </row>
    <row r="102" spans="1:6" x14ac:dyDescent="0.25">
      <c r="A102" s="78">
        <f>'2020_1-4-4_Download'!B14</f>
        <v>2019</v>
      </c>
      <c r="B102" s="78" t="str">
        <f>'2020_1-4-4_Download'!C14</f>
        <v>Fortzüge</v>
      </c>
      <c r="C102" s="22" t="str">
        <f>'2020_1-4-4_Download'!$F$8</f>
        <v>5 - 15</v>
      </c>
      <c r="D102" t="s">
        <v>28</v>
      </c>
      <c r="E102">
        <f>F102</f>
        <v>4401</v>
      </c>
      <c r="F102" s="81">
        <f>'2020_1-4-4_Download'!F14</f>
        <v>4401</v>
      </c>
    </row>
    <row r="103" spans="1:6" x14ac:dyDescent="0.25">
      <c r="A103" s="78">
        <f>'2020_1-4-4_Download'!B15</f>
        <v>2019</v>
      </c>
      <c r="B103" s="78" t="str">
        <f>'2020_1-4-4_Download'!C15</f>
        <v>Saldo</v>
      </c>
      <c r="C103" s="22" t="str">
        <f>'2020_1-4-4_Download'!$F$8</f>
        <v>5 - 15</v>
      </c>
      <c r="D103" t="s">
        <v>28</v>
      </c>
      <c r="E103" s="79" t="str">
        <f>IF(F103&gt;0,"+"&amp;F103,F103)</f>
        <v>+7432</v>
      </c>
      <c r="F103" s="80">
        <f>'2020_1-4-4_Download'!F15</f>
        <v>7432</v>
      </c>
    </row>
    <row r="104" spans="1:6" x14ac:dyDescent="0.25">
      <c r="A104" s="78">
        <f>'2020_1-4-4_Download'!B16</f>
        <v>2018</v>
      </c>
      <c r="B104" s="78" t="str">
        <f>'2020_1-4-4_Download'!C16</f>
        <v>Zuzüge</v>
      </c>
      <c r="C104" s="22" t="str">
        <f>'2020_1-4-4_Download'!$F$8</f>
        <v>5 - 15</v>
      </c>
      <c r="D104" t="s">
        <v>28</v>
      </c>
      <c r="E104">
        <f>F104</f>
        <v>11656</v>
      </c>
      <c r="F104" s="81">
        <f>'2020_1-4-4_Download'!F16</f>
        <v>11656</v>
      </c>
    </row>
    <row r="105" spans="1:6" x14ac:dyDescent="0.25">
      <c r="A105" s="78">
        <f>'2020_1-4-4_Download'!B17</f>
        <v>2018</v>
      </c>
      <c r="B105" s="78" t="str">
        <f>'2020_1-4-4_Download'!C17</f>
        <v>Fortzüge</v>
      </c>
      <c r="C105" s="22" t="str">
        <f>'2020_1-4-4_Download'!$F$8</f>
        <v>5 - 15</v>
      </c>
      <c r="D105" t="s">
        <v>28</v>
      </c>
      <c r="E105">
        <f>F105</f>
        <v>4670</v>
      </c>
      <c r="F105" s="81">
        <f>'2020_1-4-4_Download'!F17</f>
        <v>4670</v>
      </c>
    </row>
    <row r="106" spans="1:6" x14ac:dyDescent="0.25">
      <c r="A106" s="78">
        <f>'2020_1-4-4_Download'!B18</f>
        <v>2018</v>
      </c>
      <c r="B106" s="78" t="str">
        <f>'2020_1-4-4_Download'!C18</f>
        <v>Saldo</v>
      </c>
      <c r="C106" s="22" t="str">
        <f>'2020_1-4-4_Download'!$F$8</f>
        <v>5 - 15</v>
      </c>
      <c r="D106" t="s">
        <v>28</v>
      </c>
      <c r="E106" s="79" t="str">
        <f>IF(F106&gt;0,"+"&amp;F106,F106)</f>
        <v>+6986</v>
      </c>
      <c r="F106" s="80">
        <f>'2020_1-4-4_Download'!F18</f>
        <v>6986</v>
      </c>
    </row>
    <row r="107" spans="1:6" x14ac:dyDescent="0.25">
      <c r="A107" s="78">
        <f>'2020_1-4-4_Download'!B19</f>
        <v>2017</v>
      </c>
      <c r="B107" s="78" t="str">
        <f>'2020_1-4-4_Download'!C19</f>
        <v>Zuzüge</v>
      </c>
      <c r="C107" s="22" t="str">
        <f>'2020_1-4-4_Download'!$F$8</f>
        <v>5 - 15</v>
      </c>
      <c r="D107" t="s">
        <v>28</v>
      </c>
      <c r="E107">
        <f>F107</f>
        <v>12249</v>
      </c>
      <c r="F107" s="81">
        <f>'2020_1-4-4_Download'!F19</f>
        <v>12249</v>
      </c>
    </row>
    <row r="108" spans="1:6" x14ac:dyDescent="0.25">
      <c r="A108" s="78">
        <f>'2020_1-4-4_Download'!B20</f>
        <v>2017</v>
      </c>
      <c r="B108" s="78" t="str">
        <f>'2020_1-4-4_Download'!C20</f>
        <v>Fortzüge</v>
      </c>
      <c r="C108" s="22" t="str">
        <f>'2020_1-4-4_Download'!$F$8</f>
        <v>5 - 15</v>
      </c>
      <c r="D108" t="s">
        <v>28</v>
      </c>
      <c r="E108">
        <f>F108</f>
        <v>4901</v>
      </c>
      <c r="F108" s="81">
        <f>'2020_1-4-4_Download'!F20</f>
        <v>4901</v>
      </c>
    </row>
    <row r="109" spans="1:6" x14ac:dyDescent="0.25">
      <c r="A109" s="78">
        <f>'2020_1-4-4_Download'!B21</f>
        <v>2017</v>
      </c>
      <c r="B109" s="78" t="str">
        <f>'2020_1-4-4_Download'!C21</f>
        <v>Saldo</v>
      </c>
      <c r="C109" s="22" t="str">
        <f>'2020_1-4-4_Download'!$F$8</f>
        <v>5 - 15</v>
      </c>
      <c r="D109" t="s">
        <v>28</v>
      </c>
      <c r="E109" s="79" t="str">
        <f>IF(F109&gt;0,"+"&amp;F109,F109)</f>
        <v>+7348</v>
      </c>
      <c r="F109" s="80">
        <f>'2020_1-4-4_Download'!F21</f>
        <v>7348</v>
      </c>
    </row>
    <row r="110" spans="1:6" x14ac:dyDescent="0.25">
      <c r="A110" s="78">
        <f>'2020_1-4-4_Download'!B22</f>
        <v>2016</v>
      </c>
      <c r="B110" s="78" t="str">
        <f>'2020_1-4-4_Download'!C22</f>
        <v>Zuzüge</v>
      </c>
      <c r="C110" s="22" t="str">
        <f>'2020_1-4-4_Download'!$F$8</f>
        <v>5 - 15</v>
      </c>
      <c r="D110" t="s">
        <v>28</v>
      </c>
      <c r="E110">
        <f>F110</f>
        <v>18470</v>
      </c>
      <c r="F110" s="81">
        <f>'2020_1-4-4_Download'!F22</f>
        <v>18470</v>
      </c>
    </row>
    <row r="111" spans="1:6" x14ac:dyDescent="0.25">
      <c r="A111" s="78">
        <f>'2020_1-4-4_Download'!B23</f>
        <v>2016</v>
      </c>
      <c r="B111" s="78" t="str">
        <f>'2020_1-4-4_Download'!C23</f>
        <v>Fortzüge</v>
      </c>
      <c r="C111" s="22" t="str">
        <f>'2020_1-4-4_Download'!$F$8</f>
        <v>5 - 15</v>
      </c>
      <c r="D111" t="s">
        <v>28</v>
      </c>
      <c r="E111">
        <f>F111</f>
        <v>8355</v>
      </c>
      <c r="F111" s="81">
        <f>'2020_1-4-4_Download'!F23</f>
        <v>8355</v>
      </c>
    </row>
    <row r="112" spans="1:6" x14ac:dyDescent="0.25">
      <c r="A112" s="78">
        <f>'2020_1-4-4_Download'!B24</f>
        <v>2016</v>
      </c>
      <c r="B112" s="78" t="str">
        <f>'2020_1-4-4_Download'!C24</f>
        <v>Saldo</v>
      </c>
      <c r="C112" s="22" t="str">
        <f>'2020_1-4-4_Download'!$F$8</f>
        <v>5 - 15</v>
      </c>
      <c r="D112" t="s">
        <v>28</v>
      </c>
      <c r="E112" s="79" t="str">
        <f>IF(F112&gt;0,"+"&amp;F112,F112)</f>
        <v>+10115</v>
      </c>
      <c r="F112" s="80">
        <f>'2020_1-4-4_Download'!F24</f>
        <v>10115</v>
      </c>
    </row>
    <row r="113" spans="1:6" x14ac:dyDescent="0.25">
      <c r="A113" s="78">
        <f>'2020_1-4-4_Download'!B25</f>
        <v>2015</v>
      </c>
      <c r="B113" s="78" t="str">
        <f>'2020_1-4-4_Download'!C25</f>
        <v>Zuzüge</v>
      </c>
      <c r="C113" s="22" t="str">
        <f>'2020_1-4-4_Download'!$F$8</f>
        <v>5 - 15</v>
      </c>
      <c r="D113" t="s">
        <v>28</v>
      </c>
      <c r="E113">
        <f>F113</f>
        <v>21455</v>
      </c>
      <c r="F113" s="81">
        <f>'2020_1-4-4_Download'!F25</f>
        <v>21455</v>
      </c>
    </row>
    <row r="114" spans="1:6" x14ac:dyDescent="0.25">
      <c r="A114" s="78">
        <f>'2020_1-4-4_Download'!B26</f>
        <v>2015</v>
      </c>
      <c r="B114" s="78" t="str">
        <f>'2020_1-4-4_Download'!C26</f>
        <v>Fortzüge</v>
      </c>
      <c r="C114" s="22" t="str">
        <f>'2020_1-4-4_Download'!$F$8</f>
        <v>5 - 15</v>
      </c>
      <c r="D114" t="s">
        <v>28</v>
      </c>
      <c r="E114">
        <f>F114</f>
        <v>4183</v>
      </c>
      <c r="F114" s="81">
        <f>'2020_1-4-4_Download'!F26</f>
        <v>4183</v>
      </c>
    </row>
    <row r="115" spans="1:6" x14ac:dyDescent="0.25">
      <c r="A115" s="78">
        <f>'2020_1-4-4_Download'!B27</f>
        <v>2015</v>
      </c>
      <c r="B115" s="78" t="str">
        <f>'2020_1-4-4_Download'!C27</f>
        <v>Saldo</v>
      </c>
      <c r="C115" s="22" t="str">
        <f>'2020_1-4-4_Download'!$F$8</f>
        <v>5 - 15</v>
      </c>
      <c r="D115" t="s">
        <v>28</v>
      </c>
      <c r="E115" s="79" t="str">
        <f>IF(F115&gt;0,"+"&amp;F115,F115)</f>
        <v>+17272</v>
      </c>
      <c r="F115" s="80">
        <f>'2020_1-4-4_Download'!F27</f>
        <v>17272</v>
      </c>
    </row>
    <row r="116" spans="1:6" x14ac:dyDescent="0.25">
      <c r="A116" s="78">
        <f>'2020_1-4-4_Download'!B28</f>
        <v>2014</v>
      </c>
      <c r="B116" s="78" t="str">
        <f>'2020_1-4-4_Download'!C28</f>
        <v>Zuzüge</v>
      </c>
      <c r="C116" s="22" t="str">
        <f>'2020_1-4-4_Download'!$F$8</f>
        <v>5 - 15</v>
      </c>
      <c r="D116" t="s">
        <v>28</v>
      </c>
      <c r="E116">
        <f>F116</f>
        <v>11076</v>
      </c>
      <c r="F116" s="81">
        <f>'2020_1-4-4_Download'!F28</f>
        <v>11076</v>
      </c>
    </row>
    <row r="117" spans="1:6" x14ac:dyDescent="0.25">
      <c r="A117" s="78">
        <f>'2020_1-4-4_Download'!B29</f>
        <v>2014</v>
      </c>
      <c r="B117" s="78" t="str">
        <f>'2020_1-4-4_Download'!C29</f>
        <v>Fortzüge</v>
      </c>
      <c r="C117" s="22" t="str">
        <f>'2020_1-4-4_Download'!$F$8</f>
        <v>5 - 15</v>
      </c>
      <c r="D117" t="s">
        <v>28</v>
      </c>
      <c r="E117">
        <f>F117</f>
        <v>3261</v>
      </c>
      <c r="F117" s="81">
        <f>'2020_1-4-4_Download'!F29</f>
        <v>3261</v>
      </c>
    </row>
    <row r="118" spans="1:6" x14ac:dyDescent="0.25">
      <c r="A118" s="78">
        <f>'2020_1-4-4_Download'!B30</f>
        <v>2014</v>
      </c>
      <c r="B118" s="78" t="str">
        <f>'2020_1-4-4_Download'!C30</f>
        <v>Saldo</v>
      </c>
      <c r="C118" s="22" t="str">
        <f>'2020_1-4-4_Download'!$F$8</f>
        <v>5 - 15</v>
      </c>
      <c r="D118" t="s">
        <v>28</v>
      </c>
      <c r="E118" s="79" t="str">
        <f>IF(F118&gt;0,"+"&amp;F118,F118)</f>
        <v>+7815</v>
      </c>
      <c r="F118" s="80">
        <f>'2020_1-4-4_Download'!F30</f>
        <v>7815</v>
      </c>
    </row>
    <row r="119" spans="1:6" x14ac:dyDescent="0.25">
      <c r="A119" s="78">
        <f>'2020_1-4-4_Download'!B31</f>
        <v>2013</v>
      </c>
      <c r="B119" s="78" t="str">
        <f>'2020_1-4-4_Download'!C31</f>
        <v>Zuzüge</v>
      </c>
      <c r="C119" s="22" t="str">
        <f>'2020_1-4-4_Download'!$F$8</f>
        <v>5 - 15</v>
      </c>
      <c r="D119" t="s">
        <v>28</v>
      </c>
      <c r="E119">
        <f>F119</f>
        <v>6842</v>
      </c>
      <c r="F119" s="81">
        <f>'2020_1-4-4_Download'!F31</f>
        <v>6842</v>
      </c>
    </row>
    <row r="120" spans="1:6" x14ac:dyDescent="0.25">
      <c r="A120" s="78">
        <f>'2020_1-4-4_Download'!B32</f>
        <v>2013</v>
      </c>
      <c r="B120" s="78" t="str">
        <f>'2020_1-4-4_Download'!C32</f>
        <v>Fortzüge</v>
      </c>
      <c r="C120" s="22" t="str">
        <f>'2020_1-4-4_Download'!$F$8</f>
        <v>5 - 15</v>
      </c>
      <c r="D120" t="s">
        <v>28</v>
      </c>
      <c r="E120">
        <f>F120</f>
        <v>2656</v>
      </c>
      <c r="F120" s="81">
        <f>'2020_1-4-4_Download'!F32</f>
        <v>2656</v>
      </c>
    </row>
    <row r="121" spans="1:6" x14ac:dyDescent="0.25">
      <c r="A121" s="78">
        <f>'2020_1-4-4_Download'!B33</f>
        <v>2013</v>
      </c>
      <c r="B121" s="78" t="str">
        <f>'2020_1-4-4_Download'!C33</f>
        <v>Saldo</v>
      </c>
      <c r="C121" s="22" t="str">
        <f>'2020_1-4-4_Download'!$F$8</f>
        <v>5 - 15</v>
      </c>
      <c r="D121" t="s">
        <v>28</v>
      </c>
      <c r="E121" s="79" t="str">
        <f>IF(F121&gt;0,"+"&amp;F121,F121)</f>
        <v>+4186</v>
      </c>
      <c r="F121" s="80">
        <f>'2020_1-4-4_Download'!F33</f>
        <v>4186</v>
      </c>
    </row>
    <row r="122" spans="1:6" x14ac:dyDescent="0.25">
      <c r="A122" s="78">
        <f>'2020_1-4-4_Download'!B34</f>
        <v>2012</v>
      </c>
      <c r="B122" s="78" t="str">
        <f>'2020_1-4-4_Download'!C34</f>
        <v>Zuzüge</v>
      </c>
      <c r="C122" s="22" t="str">
        <f>'2020_1-4-4_Download'!$F$8</f>
        <v>5 - 15</v>
      </c>
      <c r="D122" t="s">
        <v>28</v>
      </c>
      <c r="E122">
        <f>F122</f>
        <v>5151</v>
      </c>
      <c r="F122" s="81">
        <f>'2020_1-4-4_Download'!F34</f>
        <v>5151</v>
      </c>
    </row>
    <row r="123" spans="1:6" x14ac:dyDescent="0.25">
      <c r="A123" s="78">
        <f>'2020_1-4-4_Download'!B35</f>
        <v>2012</v>
      </c>
      <c r="B123" s="78" t="str">
        <f>'2020_1-4-4_Download'!C35</f>
        <v>Fortzüge</v>
      </c>
      <c r="C123" s="22" t="str">
        <f>'2020_1-4-4_Download'!$F$8</f>
        <v>5 - 15</v>
      </c>
      <c r="D123" t="s">
        <v>28</v>
      </c>
      <c r="E123">
        <f>F123</f>
        <v>2609</v>
      </c>
      <c r="F123" s="81">
        <f>'2020_1-4-4_Download'!F35</f>
        <v>2609</v>
      </c>
    </row>
    <row r="124" spans="1:6" x14ac:dyDescent="0.25">
      <c r="A124" s="78">
        <f>'2020_1-4-4_Download'!B36</f>
        <v>2012</v>
      </c>
      <c r="B124" s="78" t="str">
        <f>'2020_1-4-4_Download'!C36</f>
        <v>Saldo</v>
      </c>
      <c r="C124" s="22" t="str">
        <f>'2020_1-4-4_Download'!$F$8</f>
        <v>5 - 15</v>
      </c>
      <c r="D124" t="s">
        <v>28</v>
      </c>
      <c r="E124" s="79" t="str">
        <f>IF(F124&gt;0,"+"&amp;F124,F124)</f>
        <v>+2542</v>
      </c>
      <c r="F124" s="80">
        <f>'2020_1-4-4_Download'!F36</f>
        <v>2542</v>
      </c>
    </row>
    <row r="125" spans="1:6" x14ac:dyDescent="0.25">
      <c r="A125" s="78">
        <f>'2020_1-4-4_Download'!B37</f>
        <v>2011</v>
      </c>
      <c r="B125" s="78" t="str">
        <f>'2020_1-4-4_Download'!C37</f>
        <v>Zuzüge</v>
      </c>
      <c r="C125" s="22" t="str">
        <f>'2020_1-4-4_Download'!$F$8</f>
        <v>5 - 15</v>
      </c>
      <c r="D125" t="s">
        <v>28</v>
      </c>
      <c r="E125">
        <f>F125</f>
        <v>4263</v>
      </c>
      <c r="F125" s="81">
        <f>'2020_1-4-4_Download'!F37</f>
        <v>4263</v>
      </c>
    </row>
    <row r="126" spans="1:6" x14ac:dyDescent="0.25">
      <c r="A126" s="78">
        <f>'2020_1-4-4_Download'!B38</f>
        <v>2011</v>
      </c>
      <c r="B126" s="78" t="str">
        <f>'2020_1-4-4_Download'!C38</f>
        <v>Fortzüge</v>
      </c>
      <c r="C126" s="22" t="str">
        <f>'2020_1-4-4_Download'!$F$8</f>
        <v>5 - 15</v>
      </c>
      <c r="D126" t="s">
        <v>28</v>
      </c>
      <c r="E126">
        <f>F126</f>
        <v>2568</v>
      </c>
      <c r="F126" s="81">
        <f>'2020_1-4-4_Download'!F38</f>
        <v>2568</v>
      </c>
    </row>
    <row r="127" spans="1:6" x14ac:dyDescent="0.25">
      <c r="A127" s="78">
        <f>'2020_1-4-4_Download'!B39</f>
        <v>2011</v>
      </c>
      <c r="B127" s="78" t="str">
        <f>'2020_1-4-4_Download'!C39</f>
        <v>Saldo</v>
      </c>
      <c r="C127" s="22" t="str">
        <f>'2020_1-4-4_Download'!$F$8</f>
        <v>5 - 15</v>
      </c>
      <c r="D127" t="s">
        <v>28</v>
      </c>
      <c r="E127" s="79" t="str">
        <f>IF(F127&gt;0,"+"&amp;F127,F127)</f>
        <v>+1695</v>
      </c>
      <c r="F127" s="80">
        <f>'2020_1-4-4_Download'!F39</f>
        <v>1695</v>
      </c>
    </row>
    <row r="128" spans="1:6" x14ac:dyDescent="0.25">
      <c r="A128" s="78">
        <f>'2020_1-4-4_Download'!B40</f>
        <v>2010</v>
      </c>
      <c r="B128" s="78" t="str">
        <f>'2020_1-4-4_Download'!C40</f>
        <v>Zuzüge</v>
      </c>
      <c r="C128" s="22" t="str">
        <f>'2020_1-4-4_Download'!$F$8</f>
        <v>5 - 15</v>
      </c>
      <c r="D128" t="s">
        <v>28</v>
      </c>
      <c r="E128">
        <f>F128</f>
        <v>3668</v>
      </c>
      <c r="F128" s="81">
        <f>'2020_1-4-4_Download'!F40</f>
        <v>3668</v>
      </c>
    </row>
    <row r="129" spans="1:6" x14ac:dyDescent="0.25">
      <c r="A129" s="78">
        <f>'2020_1-4-4_Download'!B41</f>
        <v>2010</v>
      </c>
      <c r="B129" s="78" t="str">
        <f>'2020_1-4-4_Download'!C41</f>
        <v>Fortzüge</v>
      </c>
      <c r="C129" s="22" t="str">
        <f>'2020_1-4-4_Download'!$F$8</f>
        <v>5 - 15</v>
      </c>
      <c r="D129" t="s">
        <v>28</v>
      </c>
      <c r="E129">
        <f>F129</f>
        <v>2302</v>
      </c>
      <c r="F129" s="81">
        <f>'2020_1-4-4_Download'!F41</f>
        <v>2302</v>
      </c>
    </row>
    <row r="130" spans="1:6" x14ac:dyDescent="0.25">
      <c r="A130" s="78">
        <f>'2020_1-4-4_Download'!B42</f>
        <v>2010</v>
      </c>
      <c r="B130" s="78" t="str">
        <f>'2020_1-4-4_Download'!C42</f>
        <v>Saldo</v>
      </c>
      <c r="C130" s="22" t="str">
        <f>'2020_1-4-4_Download'!$F$8</f>
        <v>5 - 15</v>
      </c>
      <c r="D130" t="s">
        <v>28</v>
      </c>
      <c r="E130" s="79" t="str">
        <f>IF(F130&gt;0,"+"&amp;F130,F130)</f>
        <v>+1366</v>
      </c>
      <c r="F130" s="80">
        <f>'2020_1-4-4_Download'!F42</f>
        <v>1366</v>
      </c>
    </row>
    <row r="131" spans="1:6" x14ac:dyDescent="0.25">
      <c r="A131" s="78">
        <f>'2020_1-4-4_Download'!B43</f>
        <v>2009</v>
      </c>
      <c r="B131" s="78" t="str">
        <f>'2020_1-4-4_Download'!C43</f>
        <v>Zuzüge</v>
      </c>
      <c r="C131" s="22" t="str">
        <f>'2020_1-4-4_Download'!$F$8</f>
        <v>5 - 15</v>
      </c>
      <c r="D131" t="s">
        <v>28</v>
      </c>
      <c r="E131">
        <f>F131</f>
        <v>3623</v>
      </c>
      <c r="F131" s="81">
        <f>'2020_1-4-4_Download'!F43</f>
        <v>3623</v>
      </c>
    </row>
    <row r="132" spans="1:6" x14ac:dyDescent="0.25">
      <c r="A132" s="78">
        <f>'2020_1-4-4_Download'!B44</f>
        <v>2009</v>
      </c>
      <c r="B132" s="78" t="str">
        <f>'2020_1-4-4_Download'!C44</f>
        <v>Fortzüge</v>
      </c>
      <c r="C132" s="22" t="str">
        <f>'2020_1-4-4_Download'!$F$8</f>
        <v>5 - 15</v>
      </c>
      <c r="D132" t="s">
        <v>28</v>
      </c>
      <c r="E132">
        <f>F132</f>
        <v>2520</v>
      </c>
      <c r="F132" s="81">
        <f>'2020_1-4-4_Download'!F44</f>
        <v>2520</v>
      </c>
    </row>
    <row r="133" spans="1:6" x14ac:dyDescent="0.25">
      <c r="A133" s="78">
        <f>'2020_1-4-4_Download'!B45</f>
        <v>2009</v>
      </c>
      <c r="B133" s="78" t="str">
        <f>'2020_1-4-4_Download'!C45</f>
        <v>Saldo</v>
      </c>
      <c r="C133" s="22" t="str">
        <f>'2020_1-4-4_Download'!$F$8</f>
        <v>5 - 15</v>
      </c>
      <c r="D133" t="s">
        <v>28</v>
      </c>
      <c r="E133" s="79" t="str">
        <f>IF(F133&gt;0,"+"&amp;F133,F133)</f>
        <v>+1103</v>
      </c>
      <c r="F133" s="80">
        <f>'2020_1-4-4_Download'!F45</f>
        <v>1103</v>
      </c>
    </row>
    <row r="134" spans="1:6" x14ac:dyDescent="0.25">
      <c r="A134" s="78">
        <f>'2020_1-4-4_Download'!B46</f>
        <v>2008</v>
      </c>
      <c r="B134" s="78" t="str">
        <f>'2020_1-4-4_Download'!C46</f>
        <v>Zuzüge</v>
      </c>
      <c r="C134" s="22" t="str">
        <f>'2020_1-4-4_Download'!$F$8</f>
        <v>5 - 15</v>
      </c>
      <c r="D134" t="s">
        <v>28</v>
      </c>
      <c r="E134">
        <f>F134</f>
        <v>3061</v>
      </c>
      <c r="F134" s="81">
        <f>'2020_1-4-4_Download'!F46</f>
        <v>3061</v>
      </c>
    </row>
    <row r="135" spans="1:6" x14ac:dyDescent="0.25">
      <c r="A135" s="78">
        <f>'2020_1-4-4_Download'!B47</f>
        <v>2008</v>
      </c>
      <c r="B135" s="78" t="str">
        <f>'2020_1-4-4_Download'!C47</f>
        <v>Fortzüge</v>
      </c>
      <c r="C135" s="22" t="str">
        <f>'2020_1-4-4_Download'!$F$8</f>
        <v>5 - 15</v>
      </c>
      <c r="D135" t="s">
        <v>28</v>
      </c>
      <c r="E135">
        <f>F135</f>
        <v>2854</v>
      </c>
      <c r="F135" s="81">
        <f>'2020_1-4-4_Download'!F47</f>
        <v>2854</v>
      </c>
    </row>
    <row r="136" spans="1:6" x14ac:dyDescent="0.25">
      <c r="A136" s="78">
        <f>'2020_1-4-4_Download'!B48</f>
        <v>2008</v>
      </c>
      <c r="B136" s="78" t="str">
        <f>'2020_1-4-4_Download'!C48</f>
        <v>Saldo</v>
      </c>
      <c r="C136" s="22" t="str">
        <f>'2020_1-4-4_Download'!$F$8</f>
        <v>5 - 15</v>
      </c>
      <c r="D136" t="s">
        <v>28</v>
      </c>
      <c r="E136" s="79" t="str">
        <f>IF(F136&gt;0,"+"&amp;F136,F136)</f>
        <v>+207</v>
      </c>
      <c r="F136" s="80">
        <f>'2020_1-4-4_Download'!F48</f>
        <v>207</v>
      </c>
    </row>
    <row r="137" spans="1:6" x14ac:dyDescent="0.25">
      <c r="A137" s="78">
        <f>'2020_1-4-4_Download'!B49</f>
        <v>2007</v>
      </c>
      <c r="B137" s="78" t="str">
        <f>'2020_1-4-4_Download'!C49</f>
        <v>Zuzüge</v>
      </c>
      <c r="C137" s="22" t="str">
        <f>'2020_1-4-4_Download'!$F$8</f>
        <v>5 - 15</v>
      </c>
      <c r="D137" t="s">
        <v>28</v>
      </c>
      <c r="E137">
        <f>F137</f>
        <v>3340</v>
      </c>
      <c r="F137" s="81">
        <f>'2020_1-4-4_Download'!F49</f>
        <v>3340</v>
      </c>
    </row>
    <row r="138" spans="1:6" x14ac:dyDescent="0.25">
      <c r="A138" s="78">
        <f>'2020_1-4-4_Download'!B50</f>
        <v>2007</v>
      </c>
      <c r="B138" s="78" t="str">
        <f>'2020_1-4-4_Download'!C50</f>
        <v>Fortzüge</v>
      </c>
      <c r="C138" s="22" t="str">
        <f>'2020_1-4-4_Download'!$F$8</f>
        <v>5 - 15</v>
      </c>
      <c r="D138" t="s">
        <v>28</v>
      </c>
      <c r="E138">
        <f>F138</f>
        <v>2538</v>
      </c>
      <c r="F138" s="81">
        <f>'2020_1-4-4_Download'!F50</f>
        <v>2538</v>
      </c>
    </row>
    <row r="139" spans="1:6" x14ac:dyDescent="0.25">
      <c r="A139" s="78">
        <f>'2020_1-4-4_Download'!B51</f>
        <v>2007</v>
      </c>
      <c r="B139" s="78" t="str">
        <f>'2020_1-4-4_Download'!C51</f>
        <v>Saldo</v>
      </c>
      <c r="C139" s="22" t="str">
        <f>'2020_1-4-4_Download'!$F$8</f>
        <v>5 - 15</v>
      </c>
      <c r="D139" t="s">
        <v>28</v>
      </c>
      <c r="E139" s="79" t="str">
        <f>IF(F139&gt;0,"+"&amp;F139,F139)</f>
        <v>+802</v>
      </c>
      <c r="F139" s="80">
        <f>'2020_1-4-4_Download'!F51</f>
        <v>802</v>
      </c>
    </row>
    <row r="140" spans="1:6" x14ac:dyDescent="0.25">
      <c r="A140" s="78">
        <f>'2020_1-4-4_Download'!B52</f>
        <v>2006</v>
      </c>
      <c r="B140" s="78" t="str">
        <f>'2020_1-4-4_Download'!C52</f>
        <v>Zuzüge</v>
      </c>
      <c r="C140" s="22" t="str">
        <f>'2020_1-4-4_Download'!$F$8</f>
        <v>5 - 15</v>
      </c>
      <c r="D140" t="s">
        <v>28</v>
      </c>
      <c r="E140">
        <f>F140</f>
        <v>3498</v>
      </c>
      <c r="F140" s="81">
        <f>'2020_1-4-4_Download'!F52</f>
        <v>3498</v>
      </c>
    </row>
    <row r="141" spans="1:6" x14ac:dyDescent="0.25">
      <c r="A141" s="78">
        <f>'2020_1-4-4_Download'!B53</f>
        <v>2006</v>
      </c>
      <c r="B141" s="78" t="str">
        <f>'2020_1-4-4_Download'!C53</f>
        <v>Fortzüge</v>
      </c>
      <c r="C141" s="22" t="str">
        <f>'2020_1-4-4_Download'!$F$8</f>
        <v>5 - 15</v>
      </c>
      <c r="D141" t="s">
        <v>28</v>
      </c>
      <c r="E141">
        <f>F141</f>
        <v>2603</v>
      </c>
      <c r="F141" s="81">
        <f>'2020_1-4-4_Download'!F53</f>
        <v>2603</v>
      </c>
    </row>
    <row r="142" spans="1:6" x14ac:dyDescent="0.25">
      <c r="A142" s="78">
        <f>'2020_1-4-4_Download'!B54</f>
        <v>2006</v>
      </c>
      <c r="B142" s="78" t="str">
        <f>'2020_1-4-4_Download'!C54</f>
        <v>Saldo</v>
      </c>
      <c r="C142" s="22" t="str">
        <f>'2020_1-4-4_Download'!$F$8</f>
        <v>5 - 15</v>
      </c>
      <c r="D142" t="s">
        <v>28</v>
      </c>
      <c r="E142" s="79" t="str">
        <f>IF(F142&gt;0,"+"&amp;F142,F142)</f>
        <v>+895</v>
      </c>
      <c r="F142" s="80">
        <f>'2020_1-4-4_Download'!F54</f>
        <v>895</v>
      </c>
    </row>
    <row r="143" spans="1:6" x14ac:dyDescent="0.25">
      <c r="A143" s="78">
        <f>'2020_1-4-4_Download'!B55</f>
        <v>2005</v>
      </c>
      <c r="B143" s="78" t="str">
        <f>'2020_1-4-4_Download'!C55</f>
        <v>Zuzüge</v>
      </c>
      <c r="C143" s="22" t="str">
        <f>'2020_1-4-4_Download'!$F$8</f>
        <v>5 - 15</v>
      </c>
      <c r="D143" t="s">
        <v>28</v>
      </c>
      <c r="E143">
        <f>F143</f>
        <v>7615</v>
      </c>
      <c r="F143" s="81">
        <f>'2020_1-4-4_Download'!F55</f>
        <v>7615</v>
      </c>
    </row>
    <row r="144" spans="1:6" x14ac:dyDescent="0.25">
      <c r="A144" s="78">
        <f>'2020_1-4-4_Download'!B56</f>
        <v>2005</v>
      </c>
      <c r="B144" s="78" t="str">
        <f>'2020_1-4-4_Download'!C56</f>
        <v>Fortzüge</v>
      </c>
      <c r="C144" s="22" t="str">
        <f>'2020_1-4-4_Download'!$F$8</f>
        <v>5 - 15</v>
      </c>
      <c r="D144" t="s">
        <v>28</v>
      </c>
      <c r="E144">
        <f>F144</f>
        <v>2799</v>
      </c>
      <c r="F144" s="81">
        <f>'2020_1-4-4_Download'!F56</f>
        <v>2799</v>
      </c>
    </row>
    <row r="145" spans="1:6" x14ac:dyDescent="0.25">
      <c r="A145" s="78">
        <f>'2020_1-4-4_Download'!B57</f>
        <v>2005</v>
      </c>
      <c r="B145" s="78" t="str">
        <f>'2020_1-4-4_Download'!C57</f>
        <v>Saldo</v>
      </c>
      <c r="C145" s="22" t="str">
        <f>'2020_1-4-4_Download'!$F$8</f>
        <v>5 - 15</v>
      </c>
      <c r="D145" t="s">
        <v>28</v>
      </c>
      <c r="E145" s="79" t="str">
        <f>IF(F145&gt;0,"+"&amp;F145,F145)</f>
        <v>+4816</v>
      </c>
      <c r="F145" s="80">
        <f>'2020_1-4-4_Download'!F57</f>
        <v>4816</v>
      </c>
    </row>
    <row r="146" spans="1:6" x14ac:dyDescent="0.25">
      <c r="A146" s="78">
        <f>'2020_1-4-4_Download'!B10</f>
        <v>2020</v>
      </c>
      <c r="B146" s="78" t="str">
        <f>'2020_1-4-4_Download'!C10</f>
        <v>Zuzüge</v>
      </c>
      <c r="C146" s="22" t="str">
        <f>'2020_1-4-4_Download'!$G$8</f>
        <v>15 - 20</v>
      </c>
      <c r="D146" t="s">
        <v>28</v>
      </c>
      <c r="E146">
        <f>F146</f>
        <v>6749</v>
      </c>
      <c r="F146" s="81">
        <f>'2020_1-4-4_Download'!G10</f>
        <v>6749</v>
      </c>
    </row>
    <row r="147" spans="1:6" x14ac:dyDescent="0.25">
      <c r="A147" s="78">
        <f>'2020_1-4-4_Download'!B11</f>
        <v>2020</v>
      </c>
      <c r="B147" s="78" t="str">
        <f>'2020_1-4-4_Download'!C11</f>
        <v>Fortzüge</v>
      </c>
      <c r="C147" s="22" t="str">
        <f>'2020_1-4-4_Download'!$G$8</f>
        <v>15 - 20</v>
      </c>
      <c r="D147" t="s">
        <v>28</v>
      </c>
      <c r="E147">
        <f>F147</f>
        <v>3561</v>
      </c>
      <c r="F147" s="81">
        <f>'2020_1-4-4_Download'!G11</f>
        <v>3561</v>
      </c>
    </row>
    <row r="148" spans="1:6" x14ac:dyDescent="0.25">
      <c r="A148" s="78">
        <f>'2020_1-4-4_Download'!B12</f>
        <v>2020</v>
      </c>
      <c r="B148" s="78" t="str">
        <f>'2020_1-4-4_Download'!C12</f>
        <v>Saldo</v>
      </c>
      <c r="C148" s="22" t="str">
        <f>'2020_1-4-4_Download'!$G$8</f>
        <v>15 - 20</v>
      </c>
      <c r="D148" t="s">
        <v>28</v>
      </c>
      <c r="E148" s="79" t="str">
        <f>IF(F148&gt;0,"+"&amp;F148,F148)</f>
        <v>+3188</v>
      </c>
      <c r="F148" s="80">
        <f>'2020_1-4-4_Download'!G12</f>
        <v>3188</v>
      </c>
    </row>
    <row r="149" spans="1:6" x14ac:dyDescent="0.25">
      <c r="A149" s="78">
        <f>'2020_1-4-4_Download'!B13</f>
        <v>2019</v>
      </c>
      <c r="B149" s="78" t="str">
        <f>'2020_1-4-4_Download'!C13</f>
        <v>Zuzüge</v>
      </c>
      <c r="C149" s="22" t="str">
        <f>'2020_1-4-4_Download'!$G$8</f>
        <v>15 - 20</v>
      </c>
      <c r="D149" t="s">
        <v>28</v>
      </c>
      <c r="E149">
        <f>F149</f>
        <v>9810</v>
      </c>
      <c r="F149" s="81">
        <f>'2020_1-4-4_Download'!G13</f>
        <v>9810</v>
      </c>
    </row>
    <row r="150" spans="1:6" x14ac:dyDescent="0.25">
      <c r="A150" s="78">
        <f>'2020_1-4-4_Download'!B14</f>
        <v>2019</v>
      </c>
      <c r="B150" s="78" t="str">
        <f>'2020_1-4-4_Download'!C14</f>
        <v>Fortzüge</v>
      </c>
      <c r="C150" s="22" t="str">
        <f>'2020_1-4-4_Download'!$G$8</f>
        <v>15 - 20</v>
      </c>
      <c r="D150" t="s">
        <v>28</v>
      </c>
      <c r="E150">
        <f>F150</f>
        <v>5035</v>
      </c>
      <c r="F150" s="81">
        <f>'2020_1-4-4_Download'!G14</f>
        <v>5035</v>
      </c>
    </row>
    <row r="151" spans="1:6" x14ac:dyDescent="0.25">
      <c r="A151" s="78">
        <f>'2020_1-4-4_Download'!B15</f>
        <v>2019</v>
      </c>
      <c r="B151" s="78" t="str">
        <f>'2020_1-4-4_Download'!C15</f>
        <v>Saldo</v>
      </c>
      <c r="C151" s="22" t="str">
        <f>'2020_1-4-4_Download'!$G$8</f>
        <v>15 - 20</v>
      </c>
      <c r="D151" t="s">
        <v>28</v>
      </c>
      <c r="E151" s="79" t="str">
        <f>IF(F151&gt;0,"+"&amp;F151,F151)</f>
        <v>+4775</v>
      </c>
      <c r="F151" s="80">
        <f>'2020_1-4-4_Download'!G15</f>
        <v>4775</v>
      </c>
    </row>
    <row r="152" spans="1:6" x14ac:dyDescent="0.25">
      <c r="A152" s="78">
        <f>'2020_1-4-4_Download'!B16</f>
        <v>2018</v>
      </c>
      <c r="B152" s="78" t="str">
        <f>'2020_1-4-4_Download'!C16</f>
        <v>Zuzüge</v>
      </c>
      <c r="C152" s="22" t="str">
        <f>'2020_1-4-4_Download'!$G$8</f>
        <v>15 - 20</v>
      </c>
      <c r="D152" t="s">
        <v>28</v>
      </c>
      <c r="E152">
        <f>F152</f>
        <v>10235</v>
      </c>
      <c r="F152" s="81">
        <f>'2020_1-4-4_Download'!G16</f>
        <v>10235</v>
      </c>
    </row>
    <row r="153" spans="1:6" x14ac:dyDescent="0.25">
      <c r="A153" s="78">
        <f>'2020_1-4-4_Download'!B17</f>
        <v>2018</v>
      </c>
      <c r="B153" s="78" t="str">
        <f>'2020_1-4-4_Download'!C17</f>
        <v>Fortzüge</v>
      </c>
      <c r="C153" s="22" t="str">
        <f>'2020_1-4-4_Download'!$G$8</f>
        <v>15 - 20</v>
      </c>
      <c r="D153" t="s">
        <v>28</v>
      </c>
      <c r="E153">
        <f>F153</f>
        <v>5204</v>
      </c>
      <c r="F153" s="81">
        <f>'2020_1-4-4_Download'!G17</f>
        <v>5204</v>
      </c>
    </row>
    <row r="154" spans="1:6" x14ac:dyDescent="0.25">
      <c r="A154" s="78">
        <f>'2020_1-4-4_Download'!B18</f>
        <v>2018</v>
      </c>
      <c r="B154" s="78" t="str">
        <f>'2020_1-4-4_Download'!C18</f>
        <v>Saldo</v>
      </c>
      <c r="C154" s="22" t="str">
        <f>'2020_1-4-4_Download'!$G$8</f>
        <v>15 - 20</v>
      </c>
      <c r="D154" t="s">
        <v>28</v>
      </c>
      <c r="E154" s="79" t="str">
        <f>IF(F154&gt;0,"+"&amp;F154,F154)</f>
        <v>+5031</v>
      </c>
      <c r="F154" s="80">
        <f>'2020_1-4-4_Download'!G18</f>
        <v>5031</v>
      </c>
    </row>
    <row r="155" spans="1:6" x14ac:dyDescent="0.25">
      <c r="A155" s="78">
        <f>'2020_1-4-4_Download'!B19</f>
        <v>2017</v>
      </c>
      <c r="B155" s="78" t="str">
        <f>'2020_1-4-4_Download'!C19</f>
        <v>Zuzüge</v>
      </c>
      <c r="C155" s="22" t="str">
        <f>'2020_1-4-4_Download'!$G$8</f>
        <v>15 - 20</v>
      </c>
      <c r="D155" t="s">
        <v>28</v>
      </c>
      <c r="E155">
        <f>F155</f>
        <v>10053</v>
      </c>
      <c r="F155" s="81">
        <f>'2020_1-4-4_Download'!G19</f>
        <v>10053</v>
      </c>
    </row>
    <row r="156" spans="1:6" x14ac:dyDescent="0.25">
      <c r="A156" s="78">
        <f>'2020_1-4-4_Download'!B20</f>
        <v>2017</v>
      </c>
      <c r="B156" s="78" t="str">
        <f>'2020_1-4-4_Download'!C20</f>
        <v>Fortzüge</v>
      </c>
      <c r="C156" s="22" t="str">
        <f>'2020_1-4-4_Download'!$G$8</f>
        <v>15 - 20</v>
      </c>
      <c r="D156" t="s">
        <v>28</v>
      </c>
      <c r="E156">
        <f>F156</f>
        <v>5170</v>
      </c>
      <c r="F156" s="81">
        <f>'2020_1-4-4_Download'!G20</f>
        <v>5170</v>
      </c>
    </row>
    <row r="157" spans="1:6" x14ac:dyDescent="0.25">
      <c r="A157" s="78">
        <f>'2020_1-4-4_Download'!B21</f>
        <v>2017</v>
      </c>
      <c r="B157" s="78" t="str">
        <f>'2020_1-4-4_Download'!C21</f>
        <v>Saldo</v>
      </c>
      <c r="C157" s="22" t="str">
        <f>'2020_1-4-4_Download'!$G$8</f>
        <v>15 - 20</v>
      </c>
      <c r="D157" t="s">
        <v>28</v>
      </c>
      <c r="E157" s="79" t="str">
        <f>IF(F157&gt;0,"+"&amp;F157,F157)</f>
        <v>+4883</v>
      </c>
      <c r="F157" s="80">
        <f>'2020_1-4-4_Download'!G21</f>
        <v>4883</v>
      </c>
    </row>
    <row r="158" spans="1:6" x14ac:dyDescent="0.25">
      <c r="A158" s="78">
        <f>'2020_1-4-4_Download'!B22</f>
        <v>2016</v>
      </c>
      <c r="B158" s="78" t="str">
        <f>'2020_1-4-4_Download'!C22</f>
        <v>Zuzüge</v>
      </c>
      <c r="C158" s="22" t="str">
        <f>'2020_1-4-4_Download'!$G$8</f>
        <v>15 - 20</v>
      </c>
      <c r="D158" t="s">
        <v>28</v>
      </c>
      <c r="E158">
        <f>F158</f>
        <v>15669</v>
      </c>
      <c r="F158" s="81">
        <f>'2020_1-4-4_Download'!G22</f>
        <v>15669</v>
      </c>
    </row>
    <row r="159" spans="1:6" x14ac:dyDescent="0.25">
      <c r="A159" s="78">
        <f>'2020_1-4-4_Download'!B23</f>
        <v>2016</v>
      </c>
      <c r="B159" s="78" t="str">
        <f>'2020_1-4-4_Download'!C23</f>
        <v>Fortzüge</v>
      </c>
      <c r="C159" s="22" t="str">
        <f>'2020_1-4-4_Download'!$G$8</f>
        <v>15 - 20</v>
      </c>
      <c r="D159" t="s">
        <v>28</v>
      </c>
      <c r="E159">
        <f>F159</f>
        <v>7105</v>
      </c>
      <c r="F159" s="81">
        <f>'2020_1-4-4_Download'!G23</f>
        <v>7105</v>
      </c>
    </row>
    <row r="160" spans="1:6" x14ac:dyDescent="0.25">
      <c r="A160" s="78">
        <f>'2020_1-4-4_Download'!B24</f>
        <v>2016</v>
      </c>
      <c r="B160" s="78" t="str">
        <f>'2020_1-4-4_Download'!C24</f>
        <v>Saldo</v>
      </c>
      <c r="C160" s="22" t="str">
        <f>'2020_1-4-4_Download'!$G$8</f>
        <v>15 - 20</v>
      </c>
      <c r="D160" t="s">
        <v>28</v>
      </c>
      <c r="E160" s="79" t="str">
        <f>IF(F160&gt;0,"+"&amp;F160,F160)</f>
        <v>+8564</v>
      </c>
      <c r="F160" s="80">
        <f>'2020_1-4-4_Download'!G24</f>
        <v>8564</v>
      </c>
    </row>
    <row r="161" spans="1:6" x14ac:dyDescent="0.25">
      <c r="A161" s="78">
        <f>'2020_1-4-4_Download'!B25</f>
        <v>2015</v>
      </c>
      <c r="B161" s="78" t="str">
        <f>'2020_1-4-4_Download'!C25</f>
        <v>Zuzüge</v>
      </c>
      <c r="C161" s="22" t="str">
        <f>'2020_1-4-4_Download'!$G$8</f>
        <v>15 - 20</v>
      </c>
      <c r="D161" t="s">
        <v>28</v>
      </c>
      <c r="E161">
        <f>F161</f>
        <v>17587</v>
      </c>
      <c r="F161" s="81">
        <f>'2020_1-4-4_Download'!G25</f>
        <v>17587</v>
      </c>
    </row>
    <row r="162" spans="1:6" x14ac:dyDescent="0.25">
      <c r="A162" s="78">
        <f>'2020_1-4-4_Download'!B26</f>
        <v>2015</v>
      </c>
      <c r="B162" s="78" t="str">
        <f>'2020_1-4-4_Download'!C26</f>
        <v>Fortzüge</v>
      </c>
      <c r="C162" s="22" t="str">
        <f>'2020_1-4-4_Download'!$G$8</f>
        <v>15 - 20</v>
      </c>
      <c r="D162" t="s">
        <v>28</v>
      </c>
      <c r="E162">
        <f>F162</f>
        <v>3913</v>
      </c>
      <c r="F162" s="81">
        <f>'2020_1-4-4_Download'!G26</f>
        <v>3913</v>
      </c>
    </row>
    <row r="163" spans="1:6" x14ac:dyDescent="0.25">
      <c r="A163" s="78">
        <f>'2020_1-4-4_Download'!B27</f>
        <v>2015</v>
      </c>
      <c r="B163" s="78" t="str">
        <f>'2020_1-4-4_Download'!C27</f>
        <v>Saldo</v>
      </c>
      <c r="C163" s="22" t="str">
        <f>'2020_1-4-4_Download'!$G$8</f>
        <v>15 - 20</v>
      </c>
      <c r="D163" t="s">
        <v>28</v>
      </c>
      <c r="E163" s="79" t="str">
        <f>IF(F163&gt;0,"+"&amp;F163,F163)</f>
        <v>+13674</v>
      </c>
      <c r="F163" s="80">
        <f>'2020_1-4-4_Download'!G27</f>
        <v>13674</v>
      </c>
    </row>
    <row r="164" spans="1:6" x14ac:dyDescent="0.25">
      <c r="A164" s="78">
        <f>'2020_1-4-4_Download'!B28</f>
        <v>2014</v>
      </c>
      <c r="B164" s="78" t="str">
        <f>'2020_1-4-4_Download'!C28</f>
        <v>Zuzüge</v>
      </c>
      <c r="C164" s="22" t="str">
        <f>'2020_1-4-4_Download'!$G$8</f>
        <v>15 - 20</v>
      </c>
      <c r="D164" t="s">
        <v>28</v>
      </c>
      <c r="E164">
        <f>F164</f>
        <v>8697</v>
      </c>
      <c r="F164" s="81">
        <f>'2020_1-4-4_Download'!G28</f>
        <v>8697</v>
      </c>
    </row>
    <row r="165" spans="1:6" x14ac:dyDescent="0.25">
      <c r="A165" s="78">
        <f>'2020_1-4-4_Download'!B29</f>
        <v>2014</v>
      </c>
      <c r="B165" s="78" t="str">
        <f>'2020_1-4-4_Download'!C29</f>
        <v>Fortzüge</v>
      </c>
      <c r="C165" s="22" t="str">
        <f>'2020_1-4-4_Download'!$G$8</f>
        <v>15 - 20</v>
      </c>
      <c r="D165" t="s">
        <v>28</v>
      </c>
      <c r="E165">
        <f>F165</f>
        <v>3274</v>
      </c>
      <c r="F165" s="81">
        <f>'2020_1-4-4_Download'!G29</f>
        <v>3274</v>
      </c>
    </row>
    <row r="166" spans="1:6" x14ac:dyDescent="0.25">
      <c r="A166" s="78">
        <f>'2020_1-4-4_Download'!B30</f>
        <v>2014</v>
      </c>
      <c r="B166" s="78" t="str">
        <f>'2020_1-4-4_Download'!C30</f>
        <v>Saldo</v>
      </c>
      <c r="C166" s="22" t="str">
        <f>'2020_1-4-4_Download'!$G$8</f>
        <v>15 - 20</v>
      </c>
      <c r="D166" t="s">
        <v>28</v>
      </c>
      <c r="E166" s="79" t="str">
        <f>IF(F166&gt;0,"+"&amp;F166,F166)</f>
        <v>+5423</v>
      </c>
      <c r="F166" s="80">
        <f>'2020_1-4-4_Download'!G30</f>
        <v>5423</v>
      </c>
    </row>
    <row r="167" spans="1:6" x14ac:dyDescent="0.25">
      <c r="A167" s="78">
        <f>'2020_1-4-4_Download'!B31</f>
        <v>2013</v>
      </c>
      <c r="B167" s="78" t="str">
        <f>'2020_1-4-4_Download'!C31</f>
        <v>Zuzüge</v>
      </c>
      <c r="C167" s="22" t="str">
        <f>'2020_1-4-4_Download'!$G$8</f>
        <v>15 - 20</v>
      </c>
      <c r="D167" t="s">
        <v>28</v>
      </c>
      <c r="E167">
        <f>F167</f>
        <v>6273</v>
      </c>
      <c r="F167" s="81">
        <f>'2020_1-4-4_Download'!G31</f>
        <v>6273</v>
      </c>
    </row>
    <row r="168" spans="1:6" x14ac:dyDescent="0.25">
      <c r="A168" s="78">
        <f>'2020_1-4-4_Download'!B32</f>
        <v>2013</v>
      </c>
      <c r="B168" s="78" t="str">
        <f>'2020_1-4-4_Download'!C32</f>
        <v>Fortzüge</v>
      </c>
      <c r="C168" s="22" t="str">
        <f>'2020_1-4-4_Download'!$G$8</f>
        <v>15 - 20</v>
      </c>
      <c r="D168" t="s">
        <v>28</v>
      </c>
      <c r="E168">
        <f>F168</f>
        <v>2853</v>
      </c>
      <c r="F168" s="81">
        <f>'2020_1-4-4_Download'!G32</f>
        <v>2853</v>
      </c>
    </row>
    <row r="169" spans="1:6" x14ac:dyDescent="0.25">
      <c r="A169" s="78">
        <f>'2020_1-4-4_Download'!B33</f>
        <v>2013</v>
      </c>
      <c r="B169" s="78" t="str">
        <f>'2020_1-4-4_Download'!C33</f>
        <v>Saldo</v>
      </c>
      <c r="C169" s="22" t="str">
        <f>'2020_1-4-4_Download'!$G$8</f>
        <v>15 - 20</v>
      </c>
      <c r="D169" t="s">
        <v>28</v>
      </c>
      <c r="E169" s="79" t="str">
        <f>IF(F169&gt;0,"+"&amp;F169,F169)</f>
        <v>+3420</v>
      </c>
      <c r="F169" s="80">
        <f>'2020_1-4-4_Download'!G33</f>
        <v>3420</v>
      </c>
    </row>
    <row r="170" spans="1:6" x14ac:dyDescent="0.25">
      <c r="A170" s="78">
        <f>'2020_1-4-4_Download'!B34</f>
        <v>2012</v>
      </c>
      <c r="B170" s="78" t="str">
        <f>'2020_1-4-4_Download'!C34</f>
        <v>Zuzüge</v>
      </c>
      <c r="C170" s="22" t="str">
        <f>'2020_1-4-4_Download'!$G$8</f>
        <v>15 - 20</v>
      </c>
      <c r="D170" t="s">
        <v>28</v>
      </c>
      <c r="E170">
        <f>F170</f>
        <v>5208</v>
      </c>
      <c r="F170" s="81">
        <f>'2020_1-4-4_Download'!G34</f>
        <v>5208</v>
      </c>
    </row>
    <row r="171" spans="1:6" x14ac:dyDescent="0.25">
      <c r="A171" s="78">
        <f>'2020_1-4-4_Download'!B35</f>
        <v>2012</v>
      </c>
      <c r="B171" s="78" t="str">
        <f>'2020_1-4-4_Download'!C35</f>
        <v>Fortzüge</v>
      </c>
      <c r="C171" s="22" t="str">
        <f>'2020_1-4-4_Download'!$G$8</f>
        <v>15 - 20</v>
      </c>
      <c r="D171" t="s">
        <v>28</v>
      </c>
      <c r="E171">
        <f>F171</f>
        <v>2732</v>
      </c>
      <c r="F171" s="81">
        <f>'2020_1-4-4_Download'!G35</f>
        <v>2732</v>
      </c>
    </row>
    <row r="172" spans="1:6" x14ac:dyDescent="0.25">
      <c r="A172" s="78">
        <f>'2020_1-4-4_Download'!B36</f>
        <v>2012</v>
      </c>
      <c r="B172" s="78" t="str">
        <f>'2020_1-4-4_Download'!C36</f>
        <v>Saldo</v>
      </c>
      <c r="C172" s="22" t="str">
        <f>'2020_1-4-4_Download'!$G$8</f>
        <v>15 - 20</v>
      </c>
      <c r="D172" t="s">
        <v>28</v>
      </c>
      <c r="E172" s="79" t="str">
        <f>IF(F172&gt;0,"+"&amp;F172,F172)</f>
        <v>+2476</v>
      </c>
      <c r="F172" s="80">
        <f>'2020_1-4-4_Download'!G36</f>
        <v>2476</v>
      </c>
    </row>
    <row r="173" spans="1:6" x14ac:dyDescent="0.25">
      <c r="A173" s="78">
        <f>'2020_1-4-4_Download'!B37</f>
        <v>2011</v>
      </c>
      <c r="B173" s="78" t="str">
        <f>'2020_1-4-4_Download'!C37</f>
        <v>Zuzüge</v>
      </c>
      <c r="C173" s="22" t="str">
        <f>'2020_1-4-4_Download'!$G$8</f>
        <v>15 - 20</v>
      </c>
      <c r="D173" t="s">
        <v>28</v>
      </c>
      <c r="E173">
        <f>F173</f>
        <v>5019</v>
      </c>
      <c r="F173" s="81">
        <f>'2020_1-4-4_Download'!G37</f>
        <v>5019</v>
      </c>
    </row>
    <row r="174" spans="1:6" x14ac:dyDescent="0.25">
      <c r="A174" s="78">
        <f>'2020_1-4-4_Download'!B38</f>
        <v>2011</v>
      </c>
      <c r="B174" s="78" t="str">
        <f>'2020_1-4-4_Download'!C38</f>
        <v>Fortzüge</v>
      </c>
      <c r="C174" s="22" t="str">
        <f>'2020_1-4-4_Download'!$G$8</f>
        <v>15 - 20</v>
      </c>
      <c r="D174" t="s">
        <v>28</v>
      </c>
      <c r="E174">
        <f>F174</f>
        <v>2876</v>
      </c>
      <c r="F174" s="81">
        <f>'2020_1-4-4_Download'!G38</f>
        <v>2876</v>
      </c>
    </row>
    <row r="175" spans="1:6" x14ac:dyDescent="0.25">
      <c r="A175" s="78">
        <f>'2020_1-4-4_Download'!B39</f>
        <v>2011</v>
      </c>
      <c r="B175" s="78" t="str">
        <f>'2020_1-4-4_Download'!C39</f>
        <v>Saldo</v>
      </c>
      <c r="C175" s="22" t="str">
        <f>'2020_1-4-4_Download'!$G$8</f>
        <v>15 - 20</v>
      </c>
      <c r="D175" t="s">
        <v>28</v>
      </c>
      <c r="E175" s="79" t="str">
        <f>IF(F175&gt;0,"+"&amp;F175,F175)</f>
        <v>+2143</v>
      </c>
      <c r="F175" s="80">
        <f>'2020_1-4-4_Download'!G39</f>
        <v>2143</v>
      </c>
    </row>
    <row r="176" spans="1:6" x14ac:dyDescent="0.25">
      <c r="A176" s="78">
        <f>'2020_1-4-4_Download'!B40</f>
        <v>2010</v>
      </c>
      <c r="B176" s="78" t="str">
        <f>'2020_1-4-4_Download'!C40</f>
        <v>Zuzüge</v>
      </c>
      <c r="C176" s="22" t="str">
        <f>'2020_1-4-4_Download'!$G$8</f>
        <v>15 - 20</v>
      </c>
      <c r="D176" t="s">
        <v>28</v>
      </c>
      <c r="E176">
        <f>F176</f>
        <v>4389</v>
      </c>
      <c r="F176" s="81">
        <f>'2020_1-4-4_Download'!G40</f>
        <v>4389</v>
      </c>
    </row>
    <row r="177" spans="1:6" x14ac:dyDescent="0.25">
      <c r="A177" s="78">
        <f>'2020_1-4-4_Download'!B41</f>
        <v>2010</v>
      </c>
      <c r="B177" s="78" t="str">
        <f>'2020_1-4-4_Download'!C41</f>
        <v>Fortzüge</v>
      </c>
      <c r="C177" s="22" t="str">
        <f>'2020_1-4-4_Download'!$G$8</f>
        <v>15 - 20</v>
      </c>
      <c r="D177" t="s">
        <v>28</v>
      </c>
      <c r="E177">
        <f>F177</f>
        <v>2690</v>
      </c>
      <c r="F177" s="81">
        <f>'2020_1-4-4_Download'!G41</f>
        <v>2690</v>
      </c>
    </row>
    <row r="178" spans="1:6" x14ac:dyDescent="0.25">
      <c r="A178" s="78">
        <f>'2020_1-4-4_Download'!B42</f>
        <v>2010</v>
      </c>
      <c r="B178" s="78" t="str">
        <f>'2020_1-4-4_Download'!C42</f>
        <v>Saldo</v>
      </c>
      <c r="C178" s="22" t="str">
        <f>'2020_1-4-4_Download'!$G$8</f>
        <v>15 - 20</v>
      </c>
      <c r="D178" t="s">
        <v>28</v>
      </c>
      <c r="E178" s="79" t="str">
        <f>IF(F178&gt;0,"+"&amp;F178,F178)</f>
        <v>+1699</v>
      </c>
      <c r="F178" s="80">
        <f>'2020_1-4-4_Download'!G42</f>
        <v>1699</v>
      </c>
    </row>
    <row r="179" spans="1:6" x14ac:dyDescent="0.25">
      <c r="A179" s="78">
        <f>'2020_1-4-4_Download'!B43</f>
        <v>2009</v>
      </c>
      <c r="B179" s="78" t="str">
        <f>'2020_1-4-4_Download'!C43</f>
        <v>Zuzüge</v>
      </c>
      <c r="C179" s="22" t="str">
        <f>'2020_1-4-4_Download'!$G$8</f>
        <v>15 - 20</v>
      </c>
      <c r="D179" t="s">
        <v>28</v>
      </c>
      <c r="E179">
        <f>F179</f>
        <v>4434</v>
      </c>
      <c r="F179" s="81">
        <f>'2020_1-4-4_Download'!G43</f>
        <v>4434</v>
      </c>
    </row>
    <row r="180" spans="1:6" x14ac:dyDescent="0.25">
      <c r="A180" s="78">
        <f>'2020_1-4-4_Download'!B44</f>
        <v>2009</v>
      </c>
      <c r="B180" s="78" t="str">
        <f>'2020_1-4-4_Download'!C44</f>
        <v>Fortzüge</v>
      </c>
      <c r="C180" s="22" t="str">
        <f>'2020_1-4-4_Download'!$G$8</f>
        <v>15 - 20</v>
      </c>
      <c r="D180" t="s">
        <v>28</v>
      </c>
      <c r="E180">
        <f>F180</f>
        <v>2938</v>
      </c>
      <c r="F180" s="81">
        <f>'2020_1-4-4_Download'!G44</f>
        <v>2938</v>
      </c>
    </row>
    <row r="181" spans="1:6" x14ac:dyDescent="0.25">
      <c r="A181" s="78">
        <f>'2020_1-4-4_Download'!B45</f>
        <v>2009</v>
      </c>
      <c r="B181" s="78" t="str">
        <f>'2020_1-4-4_Download'!C45</f>
        <v>Saldo</v>
      </c>
      <c r="C181" s="22" t="str">
        <f>'2020_1-4-4_Download'!$G$8</f>
        <v>15 - 20</v>
      </c>
      <c r="D181" t="s">
        <v>28</v>
      </c>
      <c r="E181" s="79" t="str">
        <f>IF(F181&gt;0,"+"&amp;F181,F181)</f>
        <v>+1496</v>
      </c>
      <c r="F181" s="80">
        <f>'2020_1-4-4_Download'!G45</f>
        <v>1496</v>
      </c>
    </row>
    <row r="182" spans="1:6" x14ac:dyDescent="0.25">
      <c r="A182" s="78">
        <f>'2020_1-4-4_Download'!B46</f>
        <v>2008</v>
      </c>
      <c r="B182" s="78" t="str">
        <f>'2020_1-4-4_Download'!C46</f>
        <v>Zuzüge</v>
      </c>
      <c r="C182" s="22" t="str">
        <f>'2020_1-4-4_Download'!$G$8</f>
        <v>15 - 20</v>
      </c>
      <c r="D182" t="s">
        <v>28</v>
      </c>
      <c r="E182">
        <f>F182</f>
        <v>4102</v>
      </c>
      <c r="F182" s="81">
        <f>'2020_1-4-4_Download'!G46</f>
        <v>4102</v>
      </c>
    </row>
    <row r="183" spans="1:6" x14ac:dyDescent="0.25">
      <c r="A183" s="78">
        <f>'2020_1-4-4_Download'!B47</f>
        <v>2008</v>
      </c>
      <c r="B183" s="78" t="str">
        <f>'2020_1-4-4_Download'!C47</f>
        <v>Fortzüge</v>
      </c>
      <c r="C183" s="22" t="str">
        <f>'2020_1-4-4_Download'!$G$8</f>
        <v>15 - 20</v>
      </c>
      <c r="D183" t="s">
        <v>28</v>
      </c>
      <c r="E183">
        <f>F183</f>
        <v>3093</v>
      </c>
      <c r="F183" s="81">
        <f>'2020_1-4-4_Download'!G47</f>
        <v>3093</v>
      </c>
    </row>
    <row r="184" spans="1:6" x14ac:dyDescent="0.25">
      <c r="A184" s="78">
        <f>'2020_1-4-4_Download'!B48</f>
        <v>2008</v>
      </c>
      <c r="B184" s="78" t="str">
        <f>'2020_1-4-4_Download'!C48</f>
        <v>Saldo</v>
      </c>
      <c r="C184" s="22" t="str">
        <f>'2020_1-4-4_Download'!$G$8</f>
        <v>15 - 20</v>
      </c>
      <c r="D184" t="s">
        <v>28</v>
      </c>
      <c r="E184" s="79" t="str">
        <f>IF(F184&gt;0,"+"&amp;F184,F184)</f>
        <v>+1009</v>
      </c>
      <c r="F184" s="80">
        <f>'2020_1-4-4_Download'!G48</f>
        <v>1009</v>
      </c>
    </row>
    <row r="185" spans="1:6" x14ac:dyDescent="0.25">
      <c r="A185" s="78">
        <f>'2020_1-4-4_Download'!B49</f>
        <v>2007</v>
      </c>
      <c r="B185" s="78" t="str">
        <f>'2020_1-4-4_Download'!C49</f>
        <v>Zuzüge</v>
      </c>
      <c r="C185" s="22" t="str">
        <f>'2020_1-4-4_Download'!$G$8</f>
        <v>15 - 20</v>
      </c>
      <c r="D185" t="s">
        <v>28</v>
      </c>
      <c r="E185">
        <f>F185</f>
        <v>4070</v>
      </c>
      <c r="F185" s="81">
        <f>'2020_1-4-4_Download'!G49</f>
        <v>4070</v>
      </c>
    </row>
    <row r="186" spans="1:6" x14ac:dyDescent="0.25">
      <c r="A186" s="78">
        <f>'2020_1-4-4_Download'!B50</f>
        <v>2007</v>
      </c>
      <c r="B186" s="78" t="str">
        <f>'2020_1-4-4_Download'!C50</f>
        <v>Fortzüge</v>
      </c>
      <c r="C186" s="22" t="str">
        <f>'2020_1-4-4_Download'!$G$8</f>
        <v>15 - 20</v>
      </c>
      <c r="D186" t="s">
        <v>28</v>
      </c>
      <c r="E186">
        <f>F186</f>
        <v>2722</v>
      </c>
      <c r="F186" s="81">
        <f>'2020_1-4-4_Download'!G50</f>
        <v>2722</v>
      </c>
    </row>
    <row r="187" spans="1:6" x14ac:dyDescent="0.25">
      <c r="A187" s="78">
        <f>'2020_1-4-4_Download'!B51</f>
        <v>2007</v>
      </c>
      <c r="B187" s="78" t="str">
        <f>'2020_1-4-4_Download'!C51</f>
        <v>Saldo</v>
      </c>
      <c r="C187" s="22" t="str">
        <f>'2020_1-4-4_Download'!$G$8</f>
        <v>15 - 20</v>
      </c>
      <c r="D187" t="s">
        <v>28</v>
      </c>
      <c r="E187" s="79" t="str">
        <f>IF(F187&gt;0,"+"&amp;F187,F187)</f>
        <v>+1348</v>
      </c>
      <c r="F187" s="80">
        <f>'2020_1-4-4_Download'!G51</f>
        <v>1348</v>
      </c>
    </row>
    <row r="188" spans="1:6" x14ac:dyDescent="0.25">
      <c r="A188" s="78">
        <f>'2020_1-4-4_Download'!B52</f>
        <v>2006</v>
      </c>
      <c r="B188" s="78" t="str">
        <f>'2020_1-4-4_Download'!C52</f>
        <v>Zuzüge</v>
      </c>
      <c r="C188" s="22" t="str">
        <f>'2020_1-4-4_Download'!$G$8</f>
        <v>15 - 20</v>
      </c>
      <c r="D188" t="s">
        <v>28</v>
      </c>
      <c r="E188">
        <f>F188</f>
        <v>3909</v>
      </c>
      <c r="F188" s="81">
        <f>'2020_1-4-4_Download'!G52</f>
        <v>3909</v>
      </c>
    </row>
    <row r="189" spans="1:6" x14ac:dyDescent="0.25">
      <c r="A189" s="78">
        <f>'2020_1-4-4_Download'!B53</f>
        <v>2006</v>
      </c>
      <c r="B189" s="78" t="str">
        <f>'2020_1-4-4_Download'!C53</f>
        <v>Fortzüge</v>
      </c>
      <c r="C189" s="22" t="str">
        <f>'2020_1-4-4_Download'!$G$8</f>
        <v>15 - 20</v>
      </c>
      <c r="D189" t="s">
        <v>28</v>
      </c>
      <c r="E189">
        <f>F189</f>
        <v>2392</v>
      </c>
      <c r="F189" s="81">
        <f>'2020_1-4-4_Download'!G53</f>
        <v>2392</v>
      </c>
    </row>
    <row r="190" spans="1:6" x14ac:dyDescent="0.25">
      <c r="A190" s="78">
        <f>'2020_1-4-4_Download'!B54</f>
        <v>2006</v>
      </c>
      <c r="B190" s="78" t="str">
        <f>'2020_1-4-4_Download'!C54</f>
        <v>Saldo</v>
      </c>
      <c r="C190" s="22" t="str">
        <f>'2020_1-4-4_Download'!$G$8</f>
        <v>15 - 20</v>
      </c>
      <c r="D190" t="s">
        <v>28</v>
      </c>
      <c r="E190" s="79" t="str">
        <f>IF(F190&gt;0,"+"&amp;F190,F190)</f>
        <v>+1517</v>
      </c>
      <c r="F190" s="80">
        <f>'2020_1-4-4_Download'!G54</f>
        <v>1517</v>
      </c>
    </row>
    <row r="191" spans="1:6" x14ac:dyDescent="0.25">
      <c r="A191" s="78">
        <f>'2020_1-4-4_Download'!B55</f>
        <v>2005</v>
      </c>
      <c r="B191" s="78" t="str">
        <f>'2020_1-4-4_Download'!C55</f>
        <v>Zuzüge</v>
      </c>
      <c r="C191" s="22" t="str">
        <f>'2020_1-4-4_Download'!$G$8</f>
        <v>15 - 20</v>
      </c>
      <c r="D191" t="s">
        <v>28</v>
      </c>
      <c r="E191">
        <f>F191</f>
        <v>6459</v>
      </c>
      <c r="F191" s="81">
        <f>'2020_1-4-4_Download'!G55</f>
        <v>6459</v>
      </c>
    </row>
    <row r="192" spans="1:6" x14ac:dyDescent="0.25">
      <c r="A192" s="78">
        <f>'2020_1-4-4_Download'!B56</f>
        <v>2005</v>
      </c>
      <c r="B192" s="78" t="str">
        <f>'2020_1-4-4_Download'!C56</f>
        <v>Fortzüge</v>
      </c>
      <c r="C192" s="22" t="str">
        <f>'2020_1-4-4_Download'!$G$8</f>
        <v>15 - 20</v>
      </c>
      <c r="D192" t="s">
        <v>28</v>
      </c>
      <c r="E192">
        <f>F192</f>
        <v>2352</v>
      </c>
      <c r="F192" s="81">
        <f>'2020_1-4-4_Download'!G56</f>
        <v>2352</v>
      </c>
    </row>
    <row r="193" spans="1:6" x14ac:dyDescent="0.25">
      <c r="A193" s="78">
        <f>'2020_1-4-4_Download'!B57</f>
        <v>2005</v>
      </c>
      <c r="B193" s="78" t="str">
        <f>'2020_1-4-4_Download'!C57</f>
        <v>Saldo</v>
      </c>
      <c r="C193" s="22" t="str">
        <f>'2020_1-4-4_Download'!$G$8</f>
        <v>15 - 20</v>
      </c>
      <c r="D193" t="s">
        <v>28</v>
      </c>
      <c r="E193" s="79" t="str">
        <f>IF(F193&gt;0,"+"&amp;F193,F193)</f>
        <v>+4107</v>
      </c>
      <c r="F193" s="80">
        <f>'2020_1-4-4_Download'!G57</f>
        <v>4107</v>
      </c>
    </row>
    <row r="194" spans="1:6" x14ac:dyDescent="0.25">
      <c r="A194" s="78">
        <f>'2020_1-4-4_Download'!B10</f>
        <v>2020</v>
      </c>
      <c r="B194" s="78" t="str">
        <f>'2020_1-4-4_Download'!C10</f>
        <v>Zuzüge</v>
      </c>
      <c r="C194" s="22" t="str">
        <f>'2020_1-4-4_Download'!$H$8</f>
        <v>20 - 40</v>
      </c>
      <c r="D194" t="s">
        <v>28</v>
      </c>
      <c r="E194">
        <f>F194</f>
        <v>61378</v>
      </c>
      <c r="F194" s="81">
        <f>'2020_1-4-4_Download'!H10</f>
        <v>61378</v>
      </c>
    </row>
    <row r="195" spans="1:6" x14ac:dyDescent="0.25">
      <c r="A195" s="78">
        <f>'2020_1-4-4_Download'!B11</f>
        <v>2020</v>
      </c>
      <c r="B195" s="78" t="str">
        <f>'2020_1-4-4_Download'!C11</f>
        <v>Fortzüge</v>
      </c>
      <c r="C195" s="22" t="str">
        <f>'2020_1-4-4_Download'!$H$8</f>
        <v>20 - 40</v>
      </c>
      <c r="D195" t="s">
        <v>28</v>
      </c>
      <c r="E195">
        <f>F195</f>
        <v>48443</v>
      </c>
      <c r="F195" s="81">
        <f>'2020_1-4-4_Download'!H11</f>
        <v>48443</v>
      </c>
    </row>
    <row r="196" spans="1:6" x14ac:dyDescent="0.25">
      <c r="A196" s="78">
        <f>'2020_1-4-4_Download'!B12</f>
        <v>2020</v>
      </c>
      <c r="B196" s="78" t="str">
        <f>'2020_1-4-4_Download'!C12</f>
        <v>Saldo</v>
      </c>
      <c r="C196" s="22" t="str">
        <f>'2020_1-4-4_Download'!$H$8</f>
        <v>20 - 40</v>
      </c>
      <c r="D196" t="s">
        <v>28</v>
      </c>
      <c r="E196" s="79" t="str">
        <f>IF(F196&gt;0,"+"&amp;F196,F196)</f>
        <v>+12935</v>
      </c>
      <c r="F196" s="80">
        <f>'2020_1-4-4_Download'!H12</f>
        <v>12935</v>
      </c>
    </row>
    <row r="197" spans="1:6" x14ac:dyDescent="0.25">
      <c r="A197" s="78">
        <f>'2020_1-4-4_Download'!B13</f>
        <v>2019</v>
      </c>
      <c r="B197" s="78" t="str">
        <f>'2020_1-4-4_Download'!C13</f>
        <v>Zuzüge</v>
      </c>
      <c r="C197" s="22" t="str">
        <f>'2020_1-4-4_Download'!$H$8</f>
        <v>20 - 40</v>
      </c>
      <c r="D197" t="s">
        <v>28</v>
      </c>
      <c r="E197">
        <f>F197</f>
        <v>82028</v>
      </c>
      <c r="F197" s="81">
        <f>'2020_1-4-4_Download'!H13</f>
        <v>82028</v>
      </c>
    </row>
    <row r="198" spans="1:6" x14ac:dyDescent="0.25">
      <c r="A198" s="78">
        <f>'2020_1-4-4_Download'!B14</f>
        <v>2019</v>
      </c>
      <c r="B198" s="78" t="str">
        <f>'2020_1-4-4_Download'!C14</f>
        <v>Fortzüge</v>
      </c>
      <c r="C198" s="22" t="str">
        <f>'2020_1-4-4_Download'!$H$8</f>
        <v>20 - 40</v>
      </c>
      <c r="D198" t="s">
        <v>28</v>
      </c>
      <c r="E198">
        <f>F198</f>
        <v>64223</v>
      </c>
      <c r="F198" s="81">
        <f>'2020_1-4-4_Download'!H14</f>
        <v>64223</v>
      </c>
    </row>
    <row r="199" spans="1:6" x14ac:dyDescent="0.25">
      <c r="A199" s="78">
        <f>'2020_1-4-4_Download'!B15</f>
        <v>2019</v>
      </c>
      <c r="B199" s="78" t="str">
        <f>'2020_1-4-4_Download'!C15</f>
        <v>Saldo</v>
      </c>
      <c r="C199" s="22" t="str">
        <f>'2020_1-4-4_Download'!$H$8</f>
        <v>20 - 40</v>
      </c>
      <c r="D199" t="s">
        <v>28</v>
      </c>
      <c r="E199" s="79" t="str">
        <f>IF(F199&gt;0,"+"&amp;F199,F199)</f>
        <v>+17805</v>
      </c>
      <c r="F199" s="80">
        <f>'2020_1-4-4_Download'!H15</f>
        <v>17805</v>
      </c>
    </row>
    <row r="200" spans="1:6" x14ac:dyDescent="0.25">
      <c r="A200" s="78">
        <f>'2020_1-4-4_Download'!B16</f>
        <v>2018</v>
      </c>
      <c r="B200" s="78" t="str">
        <f>'2020_1-4-4_Download'!C16</f>
        <v>Zuzüge</v>
      </c>
      <c r="C200" s="22" t="str">
        <f>'2020_1-4-4_Download'!$H$8</f>
        <v>20 - 40</v>
      </c>
      <c r="D200" t="s">
        <v>28</v>
      </c>
      <c r="E200">
        <f>F200</f>
        <v>84313</v>
      </c>
      <c r="F200" s="81">
        <f>'2020_1-4-4_Download'!H16</f>
        <v>84313</v>
      </c>
    </row>
    <row r="201" spans="1:6" x14ac:dyDescent="0.25">
      <c r="A201" s="78">
        <f>'2020_1-4-4_Download'!B17</f>
        <v>2018</v>
      </c>
      <c r="B201" s="78" t="str">
        <f>'2020_1-4-4_Download'!C17</f>
        <v>Fortzüge</v>
      </c>
      <c r="C201" s="22" t="str">
        <f>'2020_1-4-4_Download'!$H$8</f>
        <v>20 - 40</v>
      </c>
      <c r="D201" t="s">
        <v>28</v>
      </c>
      <c r="E201">
        <f>F201</f>
        <v>62735</v>
      </c>
      <c r="F201" s="81">
        <f>'2020_1-4-4_Download'!H17</f>
        <v>62735</v>
      </c>
    </row>
    <row r="202" spans="1:6" x14ac:dyDescent="0.25">
      <c r="A202" s="78">
        <f>'2020_1-4-4_Download'!B18</f>
        <v>2018</v>
      </c>
      <c r="B202" s="78" t="str">
        <f>'2020_1-4-4_Download'!C18</f>
        <v>Saldo</v>
      </c>
      <c r="C202" s="22" t="str">
        <f>'2020_1-4-4_Download'!$H$8</f>
        <v>20 - 40</v>
      </c>
      <c r="D202" t="s">
        <v>28</v>
      </c>
      <c r="E202" s="79" t="str">
        <f>IF(F202&gt;0,"+"&amp;F202,F202)</f>
        <v>+21578</v>
      </c>
      <c r="F202" s="80">
        <f>'2020_1-4-4_Download'!H18</f>
        <v>21578</v>
      </c>
    </row>
    <row r="203" spans="1:6" x14ac:dyDescent="0.25">
      <c r="A203" s="78">
        <f>'2020_1-4-4_Download'!B19</f>
        <v>2017</v>
      </c>
      <c r="B203" s="78" t="str">
        <f>'2020_1-4-4_Download'!C19</f>
        <v>Zuzüge</v>
      </c>
      <c r="C203" s="22" t="str">
        <f>'2020_1-4-4_Download'!$H$8</f>
        <v>20 - 40</v>
      </c>
      <c r="D203" t="s">
        <v>28</v>
      </c>
      <c r="E203">
        <f>F203</f>
        <v>79251</v>
      </c>
      <c r="F203" s="81">
        <f>'2020_1-4-4_Download'!H19</f>
        <v>79251</v>
      </c>
    </row>
    <row r="204" spans="1:6" x14ac:dyDescent="0.25">
      <c r="A204" s="78">
        <f>'2020_1-4-4_Download'!B20</f>
        <v>2017</v>
      </c>
      <c r="B204" s="78" t="str">
        <f>'2020_1-4-4_Download'!C20</f>
        <v>Fortzüge</v>
      </c>
      <c r="C204" s="22" t="str">
        <f>'2020_1-4-4_Download'!$H$8</f>
        <v>20 - 40</v>
      </c>
      <c r="D204" t="s">
        <v>28</v>
      </c>
      <c r="E204">
        <f>F204</f>
        <v>62067</v>
      </c>
      <c r="F204" s="81">
        <f>'2020_1-4-4_Download'!H20</f>
        <v>62067</v>
      </c>
    </row>
    <row r="205" spans="1:6" x14ac:dyDescent="0.25">
      <c r="A205" s="78">
        <f>'2020_1-4-4_Download'!B21</f>
        <v>2017</v>
      </c>
      <c r="B205" s="78" t="str">
        <f>'2020_1-4-4_Download'!C21</f>
        <v>Saldo</v>
      </c>
      <c r="C205" s="22" t="str">
        <f>'2020_1-4-4_Download'!$H$8</f>
        <v>20 - 40</v>
      </c>
      <c r="D205" t="s">
        <v>28</v>
      </c>
      <c r="E205" s="79" t="str">
        <f>IF(F205&gt;0,"+"&amp;F205,F205)</f>
        <v>+17184</v>
      </c>
      <c r="F205" s="80">
        <f>'2020_1-4-4_Download'!H21</f>
        <v>17184</v>
      </c>
    </row>
    <row r="206" spans="1:6" x14ac:dyDescent="0.25">
      <c r="A206" s="78">
        <f>'2020_1-4-4_Download'!B22</f>
        <v>2016</v>
      </c>
      <c r="B206" s="78" t="str">
        <f>'2020_1-4-4_Download'!C22</f>
        <v>Zuzüge</v>
      </c>
      <c r="C206" s="22" t="str">
        <f>'2020_1-4-4_Download'!$H$8</f>
        <v>20 - 40</v>
      </c>
      <c r="D206" t="s">
        <v>28</v>
      </c>
      <c r="E206">
        <f>F206</f>
        <v>91735</v>
      </c>
      <c r="F206" s="81">
        <f>'2020_1-4-4_Download'!H22</f>
        <v>91735</v>
      </c>
    </row>
    <row r="207" spans="1:6" x14ac:dyDescent="0.25">
      <c r="A207" s="78">
        <f>'2020_1-4-4_Download'!B23</f>
        <v>2016</v>
      </c>
      <c r="B207" s="78" t="str">
        <f>'2020_1-4-4_Download'!C23</f>
        <v>Fortzüge</v>
      </c>
      <c r="C207" s="22" t="str">
        <f>'2020_1-4-4_Download'!$H$8</f>
        <v>20 - 40</v>
      </c>
      <c r="D207" t="s">
        <v>28</v>
      </c>
      <c r="E207">
        <f>F207</f>
        <v>79448</v>
      </c>
      <c r="F207" s="81">
        <f>'2020_1-4-4_Download'!H23</f>
        <v>79448</v>
      </c>
    </row>
    <row r="208" spans="1:6" x14ac:dyDescent="0.25">
      <c r="A208" s="78">
        <f>'2020_1-4-4_Download'!B24</f>
        <v>2016</v>
      </c>
      <c r="B208" s="78" t="str">
        <f>'2020_1-4-4_Download'!C24</f>
        <v>Saldo</v>
      </c>
      <c r="C208" s="22" t="str">
        <f>'2020_1-4-4_Download'!$H$8</f>
        <v>20 - 40</v>
      </c>
      <c r="D208" t="s">
        <v>28</v>
      </c>
      <c r="E208" s="79" t="str">
        <f>IF(F208&gt;0,"+"&amp;F208,F208)</f>
        <v>+12287</v>
      </c>
      <c r="F208" s="80">
        <f>'2020_1-4-4_Download'!H24</f>
        <v>12287</v>
      </c>
    </row>
    <row r="209" spans="1:6" x14ac:dyDescent="0.25">
      <c r="A209" s="78">
        <f>'2020_1-4-4_Download'!B25</f>
        <v>2015</v>
      </c>
      <c r="B209" s="78" t="str">
        <f>'2020_1-4-4_Download'!C25</f>
        <v>Zuzüge</v>
      </c>
      <c r="C209" s="22" t="str">
        <f>'2020_1-4-4_Download'!$H$8</f>
        <v>20 - 40</v>
      </c>
      <c r="D209" t="s">
        <v>28</v>
      </c>
      <c r="E209">
        <f>F209</f>
        <v>112526</v>
      </c>
      <c r="F209" s="81">
        <f>'2020_1-4-4_Download'!H25</f>
        <v>112526</v>
      </c>
    </row>
    <row r="210" spans="1:6" x14ac:dyDescent="0.25">
      <c r="A210" s="78">
        <f>'2020_1-4-4_Download'!B26</f>
        <v>2015</v>
      </c>
      <c r="B210" s="78" t="str">
        <f>'2020_1-4-4_Download'!C26</f>
        <v>Fortzüge</v>
      </c>
      <c r="C210" s="22" t="str">
        <f>'2020_1-4-4_Download'!$H$8</f>
        <v>20 - 40</v>
      </c>
      <c r="D210" t="s">
        <v>28</v>
      </c>
      <c r="E210">
        <f>F210</f>
        <v>50914</v>
      </c>
      <c r="F210" s="81">
        <f>'2020_1-4-4_Download'!H26</f>
        <v>50914</v>
      </c>
    </row>
    <row r="211" spans="1:6" x14ac:dyDescent="0.25">
      <c r="A211" s="78">
        <f>'2020_1-4-4_Download'!B27</f>
        <v>2015</v>
      </c>
      <c r="B211" s="78" t="str">
        <f>'2020_1-4-4_Download'!C27</f>
        <v>Saldo</v>
      </c>
      <c r="C211" s="22" t="str">
        <f>'2020_1-4-4_Download'!$H$8</f>
        <v>20 - 40</v>
      </c>
      <c r="D211" t="s">
        <v>28</v>
      </c>
      <c r="E211" s="79" t="str">
        <f>IF(F211&gt;0,"+"&amp;F211,F211)</f>
        <v>+61612</v>
      </c>
      <c r="F211" s="80">
        <f>'2020_1-4-4_Download'!H27</f>
        <v>61612</v>
      </c>
    </row>
    <row r="212" spans="1:6" x14ac:dyDescent="0.25">
      <c r="A212" s="78">
        <f>'2020_1-4-4_Download'!B28</f>
        <v>2014</v>
      </c>
      <c r="B212" s="78" t="str">
        <f>'2020_1-4-4_Download'!C28</f>
        <v>Zuzüge</v>
      </c>
      <c r="C212" s="22" t="str">
        <f>'2020_1-4-4_Download'!$H$8</f>
        <v>20 - 40</v>
      </c>
      <c r="D212" t="s">
        <v>28</v>
      </c>
      <c r="E212">
        <f>F212</f>
        <v>77407</v>
      </c>
      <c r="F212" s="81">
        <f>'2020_1-4-4_Download'!H28</f>
        <v>77407</v>
      </c>
    </row>
    <row r="213" spans="1:6" x14ac:dyDescent="0.25">
      <c r="A213" s="78">
        <f>'2020_1-4-4_Download'!B29</f>
        <v>2014</v>
      </c>
      <c r="B213" s="78" t="str">
        <f>'2020_1-4-4_Download'!C29</f>
        <v>Fortzüge</v>
      </c>
      <c r="C213" s="22" t="str">
        <f>'2020_1-4-4_Download'!$H$8</f>
        <v>20 - 40</v>
      </c>
      <c r="D213" t="s">
        <v>28</v>
      </c>
      <c r="E213">
        <f>F213</f>
        <v>49600</v>
      </c>
      <c r="F213" s="81">
        <f>'2020_1-4-4_Download'!H29</f>
        <v>49600</v>
      </c>
    </row>
    <row r="214" spans="1:6" x14ac:dyDescent="0.25">
      <c r="A214" s="78">
        <f>'2020_1-4-4_Download'!B30</f>
        <v>2014</v>
      </c>
      <c r="B214" s="78" t="str">
        <f>'2020_1-4-4_Download'!C30</f>
        <v>Saldo</v>
      </c>
      <c r="C214" s="22" t="str">
        <f>'2020_1-4-4_Download'!$H$8</f>
        <v>20 - 40</v>
      </c>
      <c r="D214" t="s">
        <v>28</v>
      </c>
      <c r="E214" s="79" t="str">
        <f>IF(F214&gt;0,"+"&amp;F214,F214)</f>
        <v>+27807</v>
      </c>
      <c r="F214" s="80">
        <f>'2020_1-4-4_Download'!H30</f>
        <v>27807</v>
      </c>
    </row>
    <row r="215" spans="1:6" x14ac:dyDescent="0.25">
      <c r="A215" s="78">
        <f>'2020_1-4-4_Download'!B31</f>
        <v>2013</v>
      </c>
      <c r="B215" s="78" t="str">
        <f>'2020_1-4-4_Download'!C31</f>
        <v>Zuzüge</v>
      </c>
      <c r="C215" s="22" t="str">
        <f>'2020_1-4-4_Download'!$H$8</f>
        <v>20 - 40</v>
      </c>
      <c r="D215" t="s">
        <v>28</v>
      </c>
      <c r="E215">
        <f>F215</f>
        <v>63511</v>
      </c>
      <c r="F215" s="81">
        <f>'2020_1-4-4_Download'!H31</f>
        <v>63511</v>
      </c>
    </row>
    <row r="216" spans="1:6" x14ac:dyDescent="0.25">
      <c r="A216" s="78">
        <f>'2020_1-4-4_Download'!B32</f>
        <v>2013</v>
      </c>
      <c r="B216" s="78" t="str">
        <f>'2020_1-4-4_Download'!C32</f>
        <v>Fortzüge</v>
      </c>
      <c r="C216" s="22" t="str">
        <f>'2020_1-4-4_Download'!$H$8</f>
        <v>20 - 40</v>
      </c>
      <c r="D216" t="s">
        <v>28</v>
      </c>
      <c r="E216">
        <f>F216</f>
        <v>44043</v>
      </c>
      <c r="F216" s="81">
        <f>'2020_1-4-4_Download'!H32</f>
        <v>44043</v>
      </c>
    </row>
    <row r="217" spans="1:6" x14ac:dyDescent="0.25">
      <c r="A217" s="78">
        <f>'2020_1-4-4_Download'!B33</f>
        <v>2013</v>
      </c>
      <c r="B217" s="78" t="str">
        <f>'2020_1-4-4_Download'!C33</f>
        <v>Saldo</v>
      </c>
      <c r="C217" s="22" t="str">
        <f>'2020_1-4-4_Download'!$H$8</f>
        <v>20 - 40</v>
      </c>
      <c r="D217" t="s">
        <v>28</v>
      </c>
      <c r="E217" s="79" t="str">
        <f>IF(F217&gt;0,"+"&amp;F217,F217)</f>
        <v>+19468</v>
      </c>
      <c r="F217" s="80">
        <f>'2020_1-4-4_Download'!H33</f>
        <v>19468</v>
      </c>
    </row>
    <row r="218" spans="1:6" x14ac:dyDescent="0.25">
      <c r="A218" s="78">
        <f>'2020_1-4-4_Download'!B34</f>
        <v>2012</v>
      </c>
      <c r="B218" s="78" t="str">
        <f>'2020_1-4-4_Download'!C34</f>
        <v>Zuzüge</v>
      </c>
      <c r="C218" s="22" t="str">
        <f>'2020_1-4-4_Download'!$H$8</f>
        <v>20 - 40</v>
      </c>
      <c r="D218" t="s">
        <v>28</v>
      </c>
      <c r="E218">
        <f>F218</f>
        <v>57727</v>
      </c>
      <c r="F218" s="81">
        <f>'2020_1-4-4_Download'!H34</f>
        <v>57727</v>
      </c>
    </row>
    <row r="219" spans="1:6" x14ac:dyDescent="0.25">
      <c r="A219" s="78">
        <f>'2020_1-4-4_Download'!B35</f>
        <v>2012</v>
      </c>
      <c r="B219" s="78" t="str">
        <f>'2020_1-4-4_Download'!C35</f>
        <v>Fortzüge</v>
      </c>
      <c r="C219" s="22" t="str">
        <f>'2020_1-4-4_Download'!$H$8</f>
        <v>20 - 40</v>
      </c>
      <c r="D219" t="s">
        <v>28</v>
      </c>
      <c r="E219">
        <f>F219</f>
        <v>41110</v>
      </c>
      <c r="F219" s="81">
        <f>'2020_1-4-4_Download'!H35</f>
        <v>41110</v>
      </c>
    </row>
    <row r="220" spans="1:6" x14ac:dyDescent="0.25">
      <c r="A220" s="78">
        <f>'2020_1-4-4_Download'!B36</f>
        <v>2012</v>
      </c>
      <c r="B220" s="78" t="str">
        <f>'2020_1-4-4_Download'!C36</f>
        <v>Saldo</v>
      </c>
      <c r="C220" s="22" t="str">
        <f>'2020_1-4-4_Download'!$H$8</f>
        <v>20 - 40</v>
      </c>
      <c r="D220" t="s">
        <v>28</v>
      </c>
      <c r="E220" s="79" t="str">
        <f>IF(F220&gt;0,"+"&amp;F220,F220)</f>
        <v>+16617</v>
      </c>
      <c r="F220" s="80">
        <f>'2020_1-4-4_Download'!H36</f>
        <v>16617</v>
      </c>
    </row>
    <row r="221" spans="1:6" x14ac:dyDescent="0.25">
      <c r="A221" s="78">
        <f>'2020_1-4-4_Download'!B37</f>
        <v>2011</v>
      </c>
      <c r="B221" s="78" t="str">
        <f>'2020_1-4-4_Download'!C37</f>
        <v>Zuzüge</v>
      </c>
      <c r="C221" s="22" t="str">
        <f>'2020_1-4-4_Download'!$H$8</f>
        <v>20 - 40</v>
      </c>
      <c r="D221" t="s">
        <v>28</v>
      </c>
      <c r="E221">
        <f>F221</f>
        <v>52602</v>
      </c>
      <c r="F221" s="81">
        <f>'2020_1-4-4_Download'!H37</f>
        <v>52602</v>
      </c>
    </row>
    <row r="222" spans="1:6" x14ac:dyDescent="0.25">
      <c r="A222" s="78">
        <f>'2020_1-4-4_Download'!B38</f>
        <v>2011</v>
      </c>
      <c r="B222" s="78" t="str">
        <f>'2020_1-4-4_Download'!C38</f>
        <v>Fortzüge</v>
      </c>
      <c r="C222" s="22" t="str">
        <f>'2020_1-4-4_Download'!$H$8</f>
        <v>20 - 40</v>
      </c>
      <c r="D222" t="s">
        <v>28</v>
      </c>
      <c r="E222">
        <f>F222</f>
        <v>38547</v>
      </c>
      <c r="F222" s="81">
        <f>'2020_1-4-4_Download'!H38</f>
        <v>38547</v>
      </c>
    </row>
    <row r="223" spans="1:6" x14ac:dyDescent="0.25">
      <c r="A223" s="78">
        <f>'2020_1-4-4_Download'!B39</f>
        <v>2011</v>
      </c>
      <c r="B223" s="78" t="str">
        <f>'2020_1-4-4_Download'!C39</f>
        <v>Saldo</v>
      </c>
      <c r="C223" s="22" t="str">
        <f>'2020_1-4-4_Download'!$H$8</f>
        <v>20 - 40</v>
      </c>
      <c r="D223" t="s">
        <v>28</v>
      </c>
      <c r="E223" s="79" t="str">
        <f>IF(F223&gt;0,"+"&amp;F223,F223)</f>
        <v>+14055</v>
      </c>
      <c r="F223" s="80">
        <f>'2020_1-4-4_Download'!H39</f>
        <v>14055</v>
      </c>
    </row>
    <row r="224" spans="1:6" x14ac:dyDescent="0.25">
      <c r="A224" s="78">
        <f>'2020_1-4-4_Download'!B40</f>
        <v>2010</v>
      </c>
      <c r="B224" s="78" t="str">
        <f>'2020_1-4-4_Download'!C40</f>
        <v>Zuzüge</v>
      </c>
      <c r="C224" s="22" t="str">
        <f>'2020_1-4-4_Download'!$H$8</f>
        <v>20 - 40</v>
      </c>
      <c r="D224" t="s">
        <v>28</v>
      </c>
      <c r="E224">
        <f>F224</f>
        <v>44374</v>
      </c>
      <c r="F224" s="81">
        <f>'2020_1-4-4_Download'!H40</f>
        <v>44374</v>
      </c>
    </row>
    <row r="225" spans="1:6" x14ac:dyDescent="0.25">
      <c r="A225" s="78">
        <f>'2020_1-4-4_Download'!B41</f>
        <v>2010</v>
      </c>
      <c r="B225" s="78" t="str">
        <f>'2020_1-4-4_Download'!C41</f>
        <v>Fortzüge</v>
      </c>
      <c r="C225" s="22" t="str">
        <f>'2020_1-4-4_Download'!$H$8</f>
        <v>20 - 40</v>
      </c>
      <c r="D225" t="s">
        <v>28</v>
      </c>
      <c r="E225">
        <f>F225</f>
        <v>36043</v>
      </c>
      <c r="F225" s="81">
        <f>'2020_1-4-4_Download'!H41</f>
        <v>36043</v>
      </c>
    </row>
    <row r="226" spans="1:6" x14ac:dyDescent="0.25">
      <c r="A226" s="78">
        <f>'2020_1-4-4_Download'!B42</f>
        <v>2010</v>
      </c>
      <c r="B226" s="78" t="str">
        <f>'2020_1-4-4_Download'!C42</f>
        <v>Saldo</v>
      </c>
      <c r="C226" s="22" t="str">
        <f>'2020_1-4-4_Download'!$H$8</f>
        <v>20 - 40</v>
      </c>
      <c r="D226" t="s">
        <v>28</v>
      </c>
      <c r="E226" s="79" t="str">
        <f>IF(F226&gt;0,"+"&amp;F226,F226)</f>
        <v>+8331</v>
      </c>
      <c r="F226" s="80">
        <f>'2020_1-4-4_Download'!H42</f>
        <v>8331</v>
      </c>
    </row>
    <row r="227" spans="1:6" x14ac:dyDescent="0.25">
      <c r="A227" s="78">
        <f>'2020_1-4-4_Download'!B43</f>
        <v>2009</v>
      </c>
      <c r="B227" s="78" t="str">
        <f>'2020_1-4-4_Download'!C43</f>
        <v>Zuzüge</v>
      </c>
      <c r="C227" s="22" t="str">
        <f>'2020_1-4-4_Download'!$H$8</f>
        <v>20 - 40</v>
      </c>
      <c r="D227" t="s">
        <v>28</v>
      </c>
      <c r="E227">
        <f>F227</f>
        <v>41755</v>
      </c>
      <c r="F227" s="81">
        <f>'2020_1-4-4_Download'!H43</f>
        <v>41755</v>
      </c>
    </row>
    <row r="228" spans="1:6" x14ac:dyDescent="0.25">
      <c r="A228" s="78">
        <f>'2020_1-4-4_Download'!B44</f>
        <v>2009</v>
      </c>
      <c r="B228" s="78" t="str">
        <f>'2020_1-4-4_Download'!C44</f>
        <v>Fortzüge</v>
      </c>
      <c r="C228" s="22" t="str">
        <f>'2020_1-4-4_Download'!$H$8</f>
        <v>20 - 40</v>
      </c>
      <c r="D228" t="s">
        <v>28</v>
      </c>
      <c r="E228">
        <f>F228</f>
        <v>37350</v>
      </c>
      <c r="F228" s="81">
        <f>'2020_1-4-4_Download'!H44</f>
        <v>37350</v>
      </c>
    </row>
    <row r="229" spans="1:6" x14ac:dyDescent="0.25">
      <c r="A229" s="78">
        <f>'2020_1-4-4_Download'!B45</f>
        <v>2009</v>
      </c>
      <c r="B229" s="78" t="str">
        <f>'2020_1-4-4_Download'!C45</f>
        <v>Saldo</v>
      </c>
      <c r="C229" s="22" t="str">
        <f>'2020_1-4-4_Download'!$H$8</f>
        <v>20 - 40</v>
      </c>
      <c r="D229" t="s">
        <v>28</v>
      </c>
      <c r="E229" s="79" t="str">
        <f>IF(F229&gt;0,"+"&amp;F229,F229)</f>
        <v>+4405</v>
      </c>
      <c r="F229" s="80">
        <f>'2020_1-4-4_Download'!H45</f>
        <v>4405</v>
      </c>
    </row>
    <row r="230" spans="1:6" x14ac:dyDescent="0.25">
      <c r="A230" s="78">
        <f>'2020_1-4-4_Download'!B46</f>
        <v>2008</v>
      </c>
      <c r="B230" s="78" t="str">
        <f>'2020_1-4-4_Download'!C46</f>
        <v>Zuzüge</v>
      </c>
      <c r="C230" s="22" t="str">
        <f>'2020_1-4-4_Download'!$H$8</f>
        <v>20 - 40</v>
      </c>
      <c r="D230" t="s">
        <v>28</v>
      </c>
      <c r="E230">
        <f>F230</f>
        <v>39642</v>
      </c>
      <c r="F230" s="81">
        <f>'2020_1-4-4_Download'!H46</f>
        <v>39642</v>
      </c>
    </row>
    <row r="231" spans="1:6" x14ac:dyDescent="0.25">
      <c r="A231" s="78">
        <f>'2020_1-4-4_Download'!B47</f>
        <v>2008</v>
      </c>
      <c r="B231" s="78" t="str">
        <f>'2020_1-4-4_Download'!C47</f>
        <v>Fortzüge</v>
      </c>
      <c r="C231" s="22" t="str">
        <f>'2020_1-4-4_Download'!$H$8</f>
        <v>20 - 40</v>
      </c>
      <c r="D231" t="s">
        <v>28</v>
      </c>
      <c r="E231">
        <f>F231</f>
        <v>39104</v>
      </c>
      <c r="F231" s="81">
        <f>'2020_1-4-4_Download'!H47</f>
        <v>39104</v>
      </c>
    </row>
    <row r="232" spans="1:6" x14ac:dyDescent="0.25">
      <c r="A232" s="78">
        <f>'2020_1-4-4_Download'!B48</f>
        <v>2008</v>
      </c>
      <c r="B232" s="78" t="str">
        <f>'2020_1-4-4_Download'!C48</f>
        <v>Saldo</v>
      </c>
      <c r="C232" s="22" t="str">
        <f>'2020_1-4-4_Download'!$H$8</f>
        <v>20 - 40</v>
      </c>
      <c r="D232" t="s">
        <v>28</v>
      </c>
      <c r="E232" s="79" t="str">
        <f>IF(F232&gt;0,"+"&amp;F232,F232)</f>
        <v>+538</v>
      </c>
      <c r="F232" s="80">
        <f>'2020_1-4-4_Download'!H48</f>
        <v>538</v>
      </c>
    </row>
    <row r="233" spans="1:6" x14ac:dyDescent="0.25">
      <c r="A233" s="78">
        <f>'2020_1-4-4_Download'!B49</f>
        <v>2007</v>
      </c>
      <c r="B233" s="78" t="str">
        <f>'2020_1-4-4_Download'!C49</f>
        <v>Zuzüge</v>
      </c>
      <c r="C233" s="22" t="str">
        <f>'2020_1-4-4_Download'!$H$8</f>
        <v>20 - 40</v>
      </c>
      <c r="D233" t="s">
        <v>28</v>
      </c>
      <c r="E233">
        <f>F233</f>
        <v>41051</v>
      </c>
      <c r="F233" s="81">
        <f>'2020_1-4-4_Download'!H49</f>
        <v>41051</v>
      </c>
    </row>
    <row r="234" spans="1:6" x14ac:dyDescent="0.25">
      <c r="A234" s="78">
        <f>'2020_1-4-4_Download'!B50</f>
        <v>2007</v>
      </c>
      <c r="B234" s="78" t="str">
        <f>'2020_1-4-4_Download'!C50</f>
        <v>Fortzüge</v>
      </c>
      <c r="C234" s="22" t="str">
        <f>'2020_1-4-4_Download'!$H$8</f>
        <v>20 - 40</v>
      </c>
      <c r="D234" t="s">
        <v>28</v>
      </c>
      <c r="E234">
        <f>F234</f>
        <v>35363</v>
      </c>
      <c r="F234" s="81">
        <f>'2020_1-4-4_Download'!H50</f>
        <v>35363</v>
      </c>
    </row>
    <row r="235" spans="1:6" x14ac:dyDescent="0.25">
      <c r="A235" s="78">
        <f>'2020_1-4-4_Download'!B51</f>
        <v>2007</v>
      </c>
      <c r="B235" s="78" t="str">
        <f>'2020_1-4-4_Download'!C51</f>
        <v>Saldo</v>
      </c>
      <c r="C235" s="22" t="str">
        <f>'2020_1-4-4_Download'!$H$8</f>
        <v>20 - 40</v>
      </c>
      <c r="D235" t="s">
        <v>28</v>
      </c>
      <c r="E235" s="79" t="str">
        <f>IF(F235&gt;0,"+"&amp;F235,F235)</f>
        <v>+5688</v>
      </c>
      <c r="F235" s="80">
        <f>'2020_1-4-4_Download'!H51</f>
        <v>5688</v>
      </c>
    </row>
    <row r="236" spans="1:6" x14ac:dyDescent="0.25">
      <c r="A236" s="78">
        <f>'2020_1-4-4_Download'!B52</f>
        <v>2006</v>
      </c>
      <c r="B236" s="78" t="str">
        <f>'2020_1-4-4_Download'!C52</f>
        <v>Zuzüge</v>
      </c>
      <c r="C236" s="22" t="str">
        <f>'2020_1-4-4_Download'!$H$8</f>
        <v>20 - 40</v>
      </c>
      <c r="D236" t="s">
        <v>28</v>
      </c>
      <c r="E236">
        <f>F236</f>
        <v>40505</v>
      </c>
      <c r="F236" s="81">
        <f>'2020_1-4-4_Download'!H52</f>
        <v>40505</v>
      </c>
    </row>
    <row r="237" spans="1:6" x14ac:dyDescent="0.25">
      <c r="A237" s="78">
        <f>'2020_1-4-4_Download'!B53</f>
        <v>2006</v>
      </c>
      <c r="B237" s="78" t="str">
        <f>'2020_1-4-4_Download'!C53</f>
        <v>Fortzüge</v>
      </c>
      <c r="C237" s="22" t="str">
        <f>'2020_1-4-4_Download'!$H$8</f>
        <v>20 - 40</v>
      </c>
      <c r="D237" t="s">
        <v>28</v>
      </c>
      <c r="E237">
        <f>F237</f>
        <v>34098</v>
      </c>
      <c r="F237" s="81">
        <f>'2020_1-4-4_Download'!H53</f>
        <v>34098</v>
      </c>
    </row>
    <row r="238" spans="1:6" x14ac:dyDescent="0.25">
      <c r="A238" s="78">
        <f>'2020_1-4-4_Download'!B54</f>
        <v>2006</v>
      </c>
      <c r="B238" s="78" t="str">
        <f>'2020_1-4-4_Download'!C54</f>
        <v>Saldo</v>
      </c>
      <c r="C238" s="22" t="str">
        <f>'2020_1-4-4_Download'!$H$8</f>
        <v>20 - 40</v>
      </c>
      <c r="D238" t="s">
        <v>28</v>
      </c>
      <c r="E238" s="79" t="str">
        <f>IF(F238&gt;0,"+"&amp;F238,F238)</f>
        <v>+6407</v>
      </c>
      <c r="F238" s="80">
        <f>'2020_1-4-4_Download'!H54</f>
        <v>6407</v>
      </c>
    </row>
    <row r="239" spans="1:6" x14ac:dyDescent="0.25">
      <c r="A239" s="78">
        <f>'2020_1-4-4_Download'!B55</f>
        <v>2005</v>
      </c>
      <c r="B239" s="78" t="str">
        <f>'2020_1-4-4_Download'!C55</f>
        <v>Zuzüge</v>
      </c>
      <c r="C239" s="22" t="str">
        <f>'2020_1-4-4_Download'!$H$8</f>
        <v>20 - 40</v>
      </c>
      <c r="D239" t="s">
        <v>28</v>
      </c>
      <c r="E239">
        <f>F239</f>
        <v>50935</v>
      </c>
      <c r="F239" s="81">
        <f>'2020_1-4-4_Download'!H55</f>
        <v>50935</v>
      </c>
    </row>
    <row r="240" spans="1:6" x14ac:dyDescent="0.25">
      <c r="A240" s="78">
        <f>'2020_1-4-4_Download'!B56</f>
        <v>2005</v>
      </c>
      <c r="B240" s="78" t="str">
        <f>'2020_1-4-4_Download'!C56</f>
        <v>Fortzüge</v>
      </c>
      <c r="C240" s="22" t="str">
        <f>'2020_1-4-4_Download'!$H$8</f>
        <v>20 - 40</v>
      </c>
      <c r="D240" t="s">
        <v>28</v>
      </c>
      <c r="E240">
        <f>F240</f>
        <v>33801</v>
      </c>
      <c r="F240" s="81">
        <f>'2020_1-4-4_Download'!H56</f>
        <v>33801</v>
      </c>
    </row>
    <row r="241" spans="1:6" x14ac:dyDescent="0.25">
      <c r="A241" s="78">
        <f>'2020_1-4-4_Download'!B57</f>
        <v>2005</v>
      </c>
      <c r="B241" s="78" t="str">
        <f>'2020_1-4-4_Download'!C57</f>
        <v>Saldo</v>
      </c>
      <c r="C241" s="22" t="str">
        <f>'2020_1-4-4_Download'!$H$8</f>
        <v>20 - 40</v>
      </c>
      <c r="D241" t="s">
        <v>28</v>
      </c>
      <c r="E241" s="79" t="str">
        <f>IF(F241&gt;0,"+"&amp;F241,F241)</f>
        <v>+17134</v>
      </c>
      <c r="F241" s="80">
        <f>'2020_1-4-4_Download'!H57</f>
        <v>17134</v>
      </c>
    </row>
    <row r="242" spans="1:6" x14ac:dyDescent="0.25">
      <c r="A242" s="78">
        <f>'2020_1-4-4_Download'!B10</f>
        <v>2020</v>
      </c>
      <c r="B242" s="78" t="str">
        <f>'2020_1-4-4_Download'!C10</f>
        <v>Zuzüge</v>
      </c>
      <c r="C242" s="22" t="str">
        <f>'2020_1-4-4_Download'!$I$8</f>
        <v>40 - 65</v>
      </c>
      <c r="D242" t="s">
        <v>28</v>
      </c>
      <c r="E242">
        <f>F242</f>
        <v>29966</v>
      </c>
      <c r="F242" s="81">
        <f>'2020_1-4-4_Download'!I10</f>
        <v>29966</v>
      </c>
    </row>
    <row r="243" spans="1:6" x14ac:dyDescent="0.25">
      <c r="A243" s="78">
        <f>'2020_1-4-4_Download'!B11</f>
        <v>2020</v>
      </c>
      <c r="B243" s="78" t="str">
        <f>'2020_1-4-4_Download'!C11</f>
        <v>Fortzüge</v>
      </c>
      <c r="C243" s="22" t="str">
        <f>'2020_1-4-4_Download'!$I$8</f>
        <v>40 - 65</v>
      </c>
      <c r="D243" t="s">
        <v>28</v>
      </c>
      <c r="E243">
        <f>F243</f>
        <v>25863</v>
      </c>
      <c r="F243" s="81">
        <f>'2020_1-4-4_Download'!I11</f>
        <v>25863</v>
      </c>
    </row>
    <row r="244" spans="1:6" x14ac:dyDescent="0.25">
      <c r="A244" s="78">
        <f>'2020_1-4-4_Download'!B12</f>
        <v>2020</v>
      </c>
      <c r="B244" s="78" t="str">
        <f>'2020_1-4-4_Download'!C12</f>
        <v>Saldo</v>
      </c>
      <c r="C244" s="22" t="str">
        <f>'2020_1-4-4_Download'!$I$8</f>
        <v>40 - 65</v>
      </c>
      <c r="D244" t="s">
        <v>28</v>
      </c>
      <c r="E244" s="79" t="str">
        <f>IF(F244&gt;0,"+"&amp;F244,F244)</f>
        <v>+4103</v>
      </c>
      <c r="F244" s="80">
        <f>'2020_1-4-4_Download'!I12</f>
        <v>4103</v>
      </c>
    </row>
    <row r="245" spans="1:6" x14ac:dyDescent="0.25">
      <c r="A245" s="78">
        <f>'2020_1-4-4_Download'!B13</f>
        <v>2019</v>
      </c>
      <c r="B245" s="78" t="str">
        <f>'2020_1-4-4_Download'!C13</f>
        <v>Zuzüge</v>
      </c>
      <c r="C245" s="22" t="str">
        <f>'2020_1-4-4_Download'!$I$8</f>
        <v>40 - 65</v>
      </c>
      <c r="D245" t="s">
        <v>28</v>
      </c>
      <c r="E245">
        <f>F245</f>
        <v>38665</v>
      </c>
      <c r="F245" s="81">
        <f>'2020_1-4-4_Download'!I13</f>
        <v>38665</v>
      </c>
    </row>
    <row r="246" spans="1:6" x14ac:dyDescent="0.25">
      <c r="A246" s="78">
        <f>'2020_1-4-4_Download'!B14</f>
        <v>2019</v>
      </c>
      <c r="B246" s="78" t="str">
        <f>'2020_1-4-4_Download'!C14</f>
        <v>Fortzüge</v>
      </c>
      <c r="C246" s="22" t="str">
        <f>'2020_1-4-4_Download'!$I$8</f>
        <v>40 - 65</v>
      </c>
      <c r="D246" t="s">
        <v>28</v>
      </c>
      <c r="E246">
        <f>F246</f>
        <v>33180</v>
      </c>
      <c r="F246" s="81">
        <f>'2020_1-4-4_Download'!I14</f>
        <v>33180</v>
      </c>
    </row>
    <row r="247" spans="1:6" x14ac:dyDescent="0.25">
      <c r="A247" s="78">
        <f>'2020_1-4-4_Download'!B15</f>
        <v>2019</v>
      </c>
      <c r="B247" s="78" t="str">
        <f>'2020_1-4-4_Download'!C15</f>
        <v>Saldo</v>
      </c>
      <c r="C247" s="22" t="str">
        <f>'2020_1-4-4_Download'!$I$8</f>
        <v>40 - 65</v>
      </c>
      <c r="D247" t="s">
        <v>28</v>
      </c>
      <c r="E247" s="79" t="str">
        <f>IF(F247&gt;0,"+"&amp;F247,F247)</f>
        <v>+5485</v>
      </c>
      <c r="F247" s="80">
        <f>'2020_1-4-4_Download'!I15</f>
        <v>5485</v>
      </c>
    </row>
    <row r="248" spans="1:6" x14ac:dyDescent="0.25">
      <c r="A248" s="78">
        <f>'2020_1-4-4_Download'!B16</f>
        <v>2018</v>
      </c>
      <c r="B248" s="78" t="str">
        <f>'2020_1-4-4_Download'!C16</f>
        <v>Zuzüge</v>
      </c>
      <c r="C248" s="22" t="str">
        <f>'2020_1-4-4_Download'!$I$8</f>
        <v>40 - 65</v>
      </c>
      <c r="D248" t="s">
        <v>28</v>
      </c>
      <c r="E248">
        <f>F248</f>
        <v>39425</v>
      </c>
      <c r="F248" s="81">
        <f>'2020_1-4-4_Download'!I16</f>
        <v>39425</v>
      </c>
    </row>
    <row r="249" spans="1:6" x14ac:dyDescent="0.25">
      <c r="A249" s="78">
        <f>'2020_1-4-4_Download'!B17</f>
        <v>2018</v>
      </c>
      <c r="B249" s="78" t="str">
        <f>'2020_1-4-4_Download'!C17</f>
        <v>Fortzüge</v>
      </c>
      <c r="C249" s="22" t="str">
        <f>'2020_1-4-4_Download'!$I$8</f>
        <v>40 - 65</v>
      </c>
      <c r="D249" t="s">
        <v>28</v>
      </c>
      <c r="E249">
        <f>F249</f>
        <v>30996</v>
      </c>
      <c r="F249" s="81">
        <f>'2020_1-4-4_Download'!I17</f>
        <v>30996</v>
      </c>
    </row>
    <row r="250" spans="1:6" x14ac:dyDescent="0.25">
      <c r="A250" s="78">
        <f>'2020_1-4-4_Download'!B18</f>
        <v>2018</v>
      </c>
      <c r="B250" s="78" t="str">
        <f>'2020_1-4-4_Download'!C18</f>
        <v>Saldo</v>
      </c>
      <c r="C250" s="22" t="str">
        <f>'2020_1-4-4_Download'!$I$8</f>
        <v>40 - 65</v>
      </c>
      <c r="D250" t="s">
        <v>28</v>
      </c>
      <c r="E250" s="79" t="str">
        <f>IF(F250&gt;0,"+"&amp;F250,F250)</f>
        <v>+8429</v>
      </c>
      <c r="F250" s="80">
        <f>'2020_1-4-4_Download'!I18</f>
        <v>8429</v>
      </c>
    </row>
    <row r="251" spans="1:6" x14ac:dyDescent="0.25">
      <c r="A251" s="78">
        <f>'2020_1-4-4_Download'!B19</f>
        <v>2017</v>
      </c>
      <c r="B251" s="78" t="str">
        <f>'2020_1-4-4_Download'!C19</f>
        <v>Zuzüge</v>
      </c>
      <c r="C251" s="22" t="str">
        <f>'2020_1-4-4_Download'!$I$8</f>
        <v>40 - 65</v>
      </c>
      <c r="D251" t="s">
        <v>28</v>
      </c>
      <c r="E251">
        <f>F251</f>
        <v>35487</v>
      </c>
      <c r="F251" s="81">
        <f>'2020_1-4-4_Download'!I19</f>
        <v>35487</v>
      </c>
    </row>
    <row r="252" spans="1:6" x14ac:dyDescent="0.25">
      <c r="A252" s="78">
        <f>'2020_1-4-4_Download'!B20</f>
        <v>2017</v>
      </c>
      <c r="B252" s="78" t="str">
        <f>'2020_1-4-4_Download'!C20</f>
        <v>Fortzüge</v>
      </c>
      <c r="C252" s="22" t="str">
        <f>'2020_1-4-4_Download'!$I$8</f>
        <v>40 - 65</v>
      </c>
      <c r="D252" t="s">
        <v>28</v>
      </c>
      <c r="E252">
        <f>F252</f>
        <v>29342</v>
      </c>
      <c r="F252" s="81">
        <f>'2020_1-4-4_Download'!I20</f>
        <v>29342</v>
      </c>
    </row>
    <row r="253" spans="1:6" x14ac:dyDescent="0.25">
      <c r="A253" s="78">
        <f>'2020_1-4-4_Download'!B21</f>
        <v>2017</v>
      </c>
      <c r="B253" s="78" t="str">
        <f>'2020_1-4-4_Download'!C21</f>
        <v>Saldo</v>
      </c>
      <c r="C253" s="22" t="str">
        <f>'2020_1-4-4_Download'!$I$8</f>
        <v>40 - 65</v>
      </c>
      <c r="D253" t="s">
        <v>28</v>
      </c>
      <c r="E253" s="79" t="str">
        <f>IF(F253&gt;0,"+"&amp;F253,F253)</f>
        <v>+6145</v>
      </c>
      <c r="F253" s="80">
        <f>'2020_1-4-4_Download'!I21</f>
        <v>6145</v>
      </c>
    </row>
    <row r="254" spans="1:6" x14ac:dyDescent="0.25">
      <c r="A254" s="78">
        <f>'2020_1-4-4_Download'!B22</f>
        <v>2016</v>
      </c>
      <c r="B254" s="78" t="str">
        <f>'2020_1-4-4_Download'!C22</f>
        <v>Zuzüge</v>
      </c>
      <c r="C254" s="22" t="str">
        <f>'2020_1-4-4_Download'!$I$8</f>
        <v>40 - 65</v>
      </c>
      <c r="D254" t="s">
        <v>28</v>
      </c>
      <c r="E254">
        <f>F254</f>
        <v>36957</v>
      </c>
      <c r="F254" s="81">
        <f>'2020_1-4-4_Download'!I22</f>
        <v>36957</v>
      </c>
    </row>
    <row r="255" spans="1:6" x14ac:dyDescent="0.25">
      <c r="A255" s="78">
        <f>'2020_1-4-4_Download'!B23</f>
        <v>2016</v>
      </c>
      <c r="B255" s="78" t="str">
        <f>'2020_1-4-4_Download'!C23</f>
        <v>Fortzüge</v>
      </c>
      <c r="C255" s="22" t="str">
        <f>'2020_1-4-4_Download'!$I$8</f>
        <v>40 - 65</v>
      </c>
      <c r="D255" t="s">
        <v>28</v>
      </c>
      <c r="E255">
        <f>F255</f>
        <v>34215</v>
      </c>
      <c r="F255" s="81">
        <f>'2020_1-4-4_Download'!I23</f>
        <v>34215</v>
      </c>
    </row>
    <row r="256" spans="1:6" x14ac:dyDescent="0.25">
      <c r="A256" s="78">
        <f>'2020_1-4-4_Download'!B24</f>
        <v>2016</v>
      </c>
      <c r="B256" s="78" t="str">
        <f>'2020_1-4-4_Download'!C24</f>
        <v>Saldo</v>
      </c>
      <c r="C256" s="22" t="str">
        <f>'2020_1-4-4_Download'!$I$8</f>
        <v>40 - 65</v>
      </c>
      <c r="D256" t="s">
        <v>28</v>
      </c>
      <c r="E256" s="79" t="str">
        <f>IF(F256&gt;0,"+"&amp;F256,F256)</f>
        <v>+2742</v>
      </c>
      <c r="F256" s="80">
        <f>'2020_1-4-4_Download'!I24</f>
        <v>2742</v>
      </c>
    </row>
    <row r="257" spans="1:6" x14ac:dyDescent="0.25">
      <c r="A257" s="78">
        <f>'2020_1-4-4_Download'!B25</f>
        <v>2015</v>
      </c>
      <c r="B257" s="78" t="str">
        <f>'2020_1-4-4_Download'!C25</f>
        <v>Zuzüge</v>
      </c>
      <c r="C257" s="22" t="str">
        <f>'2020_1-4-4_Download'!$I$8</f>
        <v>40 - 65</v>
      </c>
      <c r="D257" t="s">
        <v>28</v>
      </c>
      <c r="E257">
        <f>F257</f>
        <v>40575</v>
      </c>
      <c r="F257" s="81">
        <f>'2020_1-4-4_Download'!I25</f>
        <v>40575</v>
      </c>
    </row>
    <row r="258" spans="1:6" x14ac:dyDescent="0.25">
      <c r="A258" s="78">
        <f>'2020_1-4-4_Download'!B26</f>
        <v>2015</v>
      </c>
      <c r="B258" s="78" t="str">
        <f>'2020_1-4-4_Download'!C26</f>
        <v>Fortzüge</v>
      </c>
      <c r="C258" s="22" t="str">
        <f>'2020_1-4-4_Download'!$I$8</f>
        <v>40 - 65</v>
      </c>
      <c r="D258" t="s">
        <v>28</v>
      </c>
      <c r="E258">
        <f>F258</f>
        <v>23775</v>
      </c>
      <c r="F258" s="81">
        <f>'2020_1-4-4_Download'!I26</f>
        <v>23775</v>
      </c>
    </row>
    <row r="259" spans="1:6" x14ac:dyDescent="0.25">
      <c r="A259" s="78">
        <f>'2020_1-4-4_Download'!B27</f>
        <v>2015</v>
      </c>
      <c r="B259" s="78" t="str">
        <f>'2020_1-4-4_Download'!C27</f>
        <v>Saldo</v>
      </c>
      <c r="C259" s="22" t="str">
        <f>'2020_1-4-4_Download'!$I$8</f>
        <v>40 - 65</v>
      </c>
      <c r="D259" t="s">
        <v>28</v>
      </c>
      <c r="E259" s="79" t="str">
        <f>IF(F259&gt;0,"+"&amp;F259,F259)</f>
        <v>+16800</v>
      </c>
      <c r="F259" s="80">
        <f>'2020_1-4-4_Download'!I27</f>
        <v>16800</v>
      </c>
    </row>
    <row r="260" spans="1:6" x14ac:dyDescent="0.25">
      <c r="A260" s="78">
        <f>'2020_1-4-4_Download'!B28</f>
        <v>2014</v>
      </c>
      <c r="B260" s="78" t="str">
        <f>'2020_1-4-4_Download'!C28</f>
        <v>Zuzüge</v>
      </c>
      <c r="C260" s="22" t="str">
        <f>'2020_1-4-4_Download'!$I$8</f>
        <v>40 - 65</v>
      </c>
      <c r="D260" t="s">
        <v>28</v>
      </c>
      <c r="E260">
        <f>F260</f>
        <v>33483</v>
      </c>
      <c r="F260" s="81">
        <f>'2020_1-4-4_Download'!I28</f>
        <v>33483</v>
      </c>
    </row>
    <row r="261" spans="1:6" x14ac:dyDescent="0.25">
      <c r="A261" s="78">
        <f>'2020_1-4-4_Download'!B29</f>
        <v>2014</v>
      </c>
      <c r="B261" s="78" t="str">
        <f>'2020_1-4-4_Download'!C29</f>
        <v>Fortzüge</v>
      </c>
      <c r="C261" s="22" t="str">
        <f>'2020_1-4-4_Download'!$I$8</f>
        <v>40 - 65</v>
      </c>
      <c r="D261" t="s">
        <v>28</v>
      </c>
      <c r="E261">
        <f>F261</f>
        <v>24998</v>
      </c>
      <c r="F261" s="81">
        <f>'2020_1-4-4_Download'!I29</f>
        <v>24998</v>
      </c>
    </row>
    <row r="262" spans="1:6" x14ac:dyDescent="0.25">
      <c r="A262" s="78">
        <f>'2020_1-4-4_Download'!B30</f>
        <v>2014</v>
      </c>
      <c r="B262" s="78" t="str">
        <f>'2020_1-4-4_Download'!C30</f>
        <v>Saldo</v>
      </c>
      <c r="C262" s="22" t="str">
        <f>'2020_1-4-4_Download'!$I$8</f>
        <v>40 - 65</v>
      </c>
      <c r="D262" t="s">
        <v>28</v>
      </c>
      <c r="E262" s="79" t="str">
        <f>IF(F262&gt;0,"+"&amp;F262,F262)</f>
        <v>+8485</v>
      </c>
      <c r="F262" s="80">
        <f>'2020_1-4-4_Download'!I30</f>
        <v>8485</v>
      </c>
    </row>
    <row r="263" spans="1:6" x14ac:dyDescent="0.25">
      <c r="A263" s="78">
        <f>'2020_1-4-4_Download'!B31</f>
        <v>2013</v>
      </c>
      <c r="B263" s="78" t="str">
        <f>'2020_1-4-4_Download'!C31</f>
        <v>Zuzüge</v>
      </c>
      <c r="C263" s="22" t="str">
        <f>'2020_1-4-4_Download'!$I$8</f>
        <v>40 - 65</v>
      </c>
      <c r="D263" t="s">
        <v>28</v>
      </c>
      <c r="E263">
        <f>F263</f>
        <v>28096</v>
      </c>
      <c r="F263" s="81">
        <f>'2020_1-4-4_Download'!I31</f>
        <v>28096</v>
      </c>
    </row>
    <row r="264" spans="1:6" x14ac:dyDescent="0.25">
      <c r="A264" s="78">
        <f>'2020_1-4-4_Download'!B32</f>
        <v>2013</v>
      </c>
      <c r="B264" s="78" t="str">
        <f>'2020_1-4-4_Download'!C32</f>
        <v>Fortzüge</v>
      </c>
      <c r="C264" s="22" t="str">
        <f>'2020_1-4-4_Download'!$I$8</f>
        <v>40 - 65</v>
      </c>
      <c r="D264" t="s">
        <v>28</v>
      </c>
      <c r="E264">
        <f>F264</f>
        <v>23110</v>
      </c>
      <c r="F264" s="81">
        <f>'2020_1-4-4_Download'!I32</f>
        <v>23110</v>
      </c>
    </row>
    <row r="265" spans="1:6" x14ac:dyDescent="0.25">
      <c r="A265" s="78">
        <f>'2020_1-4-4_Download'!B33</f>
        <v>2013</v>
      </c>
      <c r="B265" s="78" t="str">
        <f>'2020_1-4-4_Download'!C33</f>
        <v>Saldo</v>
      </c>
      <c r="C265" s="22" t="str">
        <f>'2020_1-4-4_Download'!$I$8</f>
        <v>40 - 65</v>
      </c>
      <c r="D265" t="s">
        <v>28</v>
      </c>
      <c r="E265" s="79" t="str">
        <f>IF(F265&gt;0,"+"&amp;F265,F265)</f>
        <v>+4986</v>
      </c>
      <c r="F265" s="80">
        <f>'2020_1-4-4_Download'!I33</f>
        <v>4986</v>
      </c>
    </row>
    <row r="266" spans="1:6" x14ac:dyDescent="0.25">
      <c r="A266" s="78">
        <f>'2020_1-4-4_Download'!B34</f>
        <v>2012</v>
      </c>
      <c r="B266" s="78" t="str">
        <f>'2020_1-4-4_Download'!C34</f>
        <v>Zuzüge</v>
      </c>
      <c r="C266" s="22" t="str">
        <f>'2020_1-4-4_Download'!$I$8</f>
        <v>40 - 65</v>
      </c>
      <c r="D266" t="s">
        <v>28</v>
      </c>
      <c r="E266">
        <f>F266</f>
        <v>26129</v>
      </c>
      <c r="F266" s="81">
        <f>'2020_1-4-4_Download'!I34</f>
        <v>26129</v>
      </c>
    </row>
    <row r="267" spans="1:6" x14ac:dyDescent="0.25">
      <c r="A267" s="78">
        <f>'2020_1-4-4_Download'!B35</f>
        <v>2012</v>
      </c>
      <c r="B267" s="78" t="str">
        <f>'2020_1-4-4_Download'!C35</f>
        <v>Fortzüge</v>
      </c>
      <c r="C267" s="22" t="str">
        <f>'2020_1-4-4_Download'!$I$8</f>
        <v>40 - 65</v>
      </c>
      <c r="D267" t="s">
        <v>28</v>
      </c>
      <c r="E267">
        <f>F267</f>
        <v>21870</v>
      </c>
      <c r="F267" s="81">
        <f>'2020_1-4-4_Download'!I35</f>
        <v>21870</v>
      </c>
    </row>
    <row r="268" spans="1:6" x14ac:dyDescent="0.25">
      <c r="A268" s="78">
        <f>'2020_1-4-4_Download'!B36</f>
        <v>2012</v>
      </c>
      <c r="B268" s="78" t="str">
        <f>'2020_1-4-4_Download'!C36</f>
        <v>Saldo</v>
      </c>
      <c r="C268" s="22" t="str">
        <f>'2020_1-4-4_Download'!$I$8</f>
        <v>40 - 65</v>
      </c>
      <c r="D268" t="s">
        <v>28</v>
      </c>
      <c r="E268" s="79" t="str">
        <f>IF(F268&gt;0,"+"&amp;F268,F268)</f>
        <v>+4259</v>
      </c>
      <c r="F268" s="80">
        <f>'2020_1-4-4_Download'!I36</f>
        <v>4259</v>
      </c>
    </row>
    <row r="269" spans="1:6" x14ac:dyDescent="0.25">
      <c r="A269" s="78">
        <f>'2020_1-4-4_Download'!B37</f>
        <v>2011</v>
      </c>
      <c r="B269" s="78" t="str">
        <f>'2020_1-4-4_Download'!C37</f>
        <v>Zuzüge</v>
      </c>
      <c r="C269" s="22" t="str">
        <f>'2020_1-4-4_Download'!$I$8</f>
        <v>40 - 65</v>
      </c>
      <c r="D269" t="s">
        <v>28</v>
      </c>
      <c r="E269">
        <f>F269</f>
        <v>25444</v>
      </c>
      <c r="F269" s="81">
        <f>'2020_1-4-4_Download'!I37</f>
        <v>25444</v>
      </c>
    </row>
    <row r="270" spans="1:6" x14ac:dyDescent="0.25">
      <c r="A270" s="78">
        <f>'2020_1-4-4_Download'!B38</f>
        <v>2011</v>
      </c>
      <c r="B270" s="78" t="str">
        <f>'2020_1-4-4_Download'!C38</f>
        <v>Fortzüge</v>
      </c>
      <c r="C270" s="22" t="str">
        <f>'2020_1-4-4_Download'!$I$8</f>
        <v>40 - 65</v>
      </c>
      <c r="D270" t="s">
        <v>28</v>
      </c>
      <c r="E270">
        <f>F270</f>
        <v>20815</v>
      </c>
      <c r="F270" s="81">
        <f>'2020_1-4-4_Download'!I38</f>
        <v>20815</v>
      </c>
    </row>
    <row r="271" spans="1:6" x14ac:dyDescent="0.25">
      <c r="A271" s="78">
        <f>'2020_1-4-4_Download'!B39</f>
        <v>2011</v>
      </c>
      <c r="B271" s="78" t="str">
        <f>'2020_1-4-4_Download'!C39</f>
        <v>Saldo</v>
      </c>
      <c r="C271" s="22" t="str">
        <f>'2020_1-4-4_Download'!$I$8</f>
        <v>40 - 65</v>
      </c>
      <c r="D271" t="s">
        <v>28</v>
      </c>
      <c r="E271" s="79" t="str">
        <f>IF(F271&gt;0,"+"&amp;F271,F271)</f>
        <v>+4629</v>
      </c>
      <c r="F271" s="80">
        <f>'2020_1-4-4_Download'!I39</f>
        <v>4629</v>
      </c>
    </row>
    <row r="272" spans="1:6" x14ac:dyDescent="0.25">
      <c r="A272" s="78">
        <f>'2020_1-4-4_Download'!B40</f>
        <v>2010</v>
      </c>
      <c r="B272" s="78" t="str">
        <f>'2020_1-4-4_Download'!C40</f>
        <v>Zuzüge</v>
      </c>
      <c r="C272" s="22" t="str">
        <f>'2020_1-4-4_Download'!$I$8</f>
        <v>40 - 65</v>
      </c>
      <c r="D272" t="s">
        <v>28</v>
      </c>
      <c r="E272">
        <f>F272</f>
        <v>20561</v>
      </c>
      <c r="F272" s="81">
        <f>'2020_1-4-4_Download'!I40</f>
        <v>20561</v>
      </c>
    </row>
    <row r="273" spans="1:6" x14ac:dyDescent="0.25">
      <c r="A273" s="78">
        <f>'2020_1-4-4_Download'!B41</f>
        <v>2010</v>
      </c>
      <c r="B273" s="78" t="str">
        <f>'2020_1-4-4_Download'!C41</f>
        <v>Fortzüge</v>
      </c>
      <c r="C273" s="22" t="str">
        <f>'2020_1-4-4_Download'!$I$8</f>
        <v>40 - 65</v>
      </c>
      <c r="D273" t="s">
        <v>28</v>
      </c>
      <c r="E273">
        <f>F273</f>
        <v>18419</v>
      </c>
      <c r="F273" s="81">
        <f>'2020_1-4-4_Download'!I41</f>
        <v>18419</v>
      </c>
    </row>
    <row r="274" spans="1:6" x14ac:dyDescent="0.25">
      <c r="A274" s="78">
        <f>'2020_1-4-4_Download'!B42</f>
        <v>2010</v>
      </c>
      <c r="B274" s="78" t="str">
        <f>'2020_1-4-4_Download'!C42</f>
        <v>Saldo</v>
      </c>
      <c r="C274" s="22" t="str">
        <f>'2020_1-4-4_Download'!$I$8</f>
        <v>40 - 65</v>
      </c>
      <c r="D274" t="s">
        <v>28</v>
      </c>
      <c r="E274" s="79" t="str">
        <f>IF(F274&gt;0,"+"&amp;F274,F274)</f>
        <v>+2142</v>
      </c>
      <c r="F274" s="80">
        <f>'2020_1-4-4_Download'!I42</f>
        <v>2142</v>
      </c>
    </row>
    <row r="275" spans="1:6" x14ac:dyDescent="0.25">
      <c r="A275" s="78">
        <f>'2020_1-4-4_Download'!B43</f>
        <v>2009</v>
      </c>
      <c r="B275" s="78" t="str">
        <f>'2020_1-4-4_Download'!C43</f>
        <v>Zuzüge</v>
      </c>
      <c r="C275" s="22" t="str">
        <f>'2020_1-4-4_Download'!$I$8</f>
        <v>40 - 65</v>
      </c>
      <c r="D275" t="s">
        <v>28</v>
      </c>
      <c r="E275">
        <f>F275</f>
        <v>20294</v>
      </c>
      <c r="F275" s="81">
        <f>'2020_1-4-4_Download'!I43</f>
        <v>20294</v>
      </c>
    </row>
    <row r="276" spans="1:6" x14ac:dyDescent="0.25">
      <c r="A276" s="78">
        <f>'2020_1-4-4_Download'!B44</f>
        <v>2009</v>
      </c>
      <c r="B276" s="78" t="str">
        <f>'2020_1-4-4_Download'!C44</f>
        <v>Fortzüge</v>
      </c>
      <c r="C276" s="22" t="str">
        <f>'2020_1-4-4_Download'!$I$8</f>
        <v>40 - 65</v>
      </c>
      <c r="D276" t="s">
        <v>28</v>
      </c>
      <c r="E276">
        <f>F276</f>
        <v>20223</v>
      </c>
      <c r="F276" s="81">
        <f>'2020_1-4-4_Download'!I44</f>
        <v>20223</v>
      </c>
    </row>
    <row r="277" spans="1:6" x14ac:dyDescent="0.25">
      <c r="A277" s="78">
        <f>'2020_1-4-4_Download'!B45</f>
        <v>2009</v>
      </c>
      <c r="B277" s="78" t="str">
        <f>'2020_1-4-4_Download'!C45</f>
        <v>Saldo</v>
      </c>
      <c r="C277" s="22" t="str">
        <f>'2020_1-4-4_Download'!$I$8</f>
        <v>40 - 65</v>
      </c>
      <c r="D277" t="s">
        <v>28</v>
      </c>
      <c r="E277" s="79" t="str">
        <f>IF(F277&gt;0,"+"&amp;F277,F277)</f>
        <v>+71</v>
      </c>
      <c r="F277" s="80">
        <f>'2020_1-4-4_Download'!I45</f>
        <v>71</v>
      </c>
    </row>
    <row r="278" spans="1:6" x14ac:dyDescent="0.25">
      <c r="A278" s="78">
        <f>'2020_1-4-4_Download'!B46</f>
        <v>2008</v>
      </c>
      <c r="B278" s="78" t="str">
        <f>'2020_1-4-4_Download'!C46</f>
        <v>Zuzüge</v>
      </c>
      <c r="C278" s="22" t="str">
        <f>'2020_1-4-4_Download'!$I$8</f>
        <v>40 - 65</v>
      </c>
      <c r="D278" t="s">
        <v>28</v>
      </c>
      <c r="E278">
        <f>F278</f>
        <v>18730</v>
      </c>
      <c r="F278" s="81">
        <f>'2020_1-4-4_Download'!I46</f>
        <v>18730</v>
      </c>
    </row>
    <row r="279" spans="1:6" x14ac:dyDescent="0.25">
      <c r="A279" s="78">
        <f>'2020_1-4-4_Download'!B47</f>
        <v>2008</v>
      </c>
      <c r="B279" s="78" t="str">
        <f>'2020_1-4-4_Download'!C47</f>
        <v>Fortzüge</v>
      </c>
      <c r="C279" s="22" t="str">
        <f>'2020_1-4-4_Download'!$I$8</f>
        <v>40 - 65</v>
      </c>
      <c r="D279" t="s">
        <v>28</v>
      </c>
      <c r="E279">
        <f>F279</f>
        <v>19736</v>
      </c>
      <c r="F279" s="81">
        <f>'2020_1-4-4_Download'!I47</f>
        <v>19736</v>
      </c>
    </row>
    <row r="280" spans="1:6" x14ac:dyDescent="0.25">
      <c r="A280" s="78">
        <f>'2020_1-4-4_Download'!B48</f>
        <v>2008</v>
      </c>
      <c r="B280" s="78" t="str">
        <f>'2020_1-4-4_Download'!C48</f>
        <v>Saldo</v>
      </c>
      <c r="C280" s="22" t="str">
        <f>'2020_1-4-4_Download'!$I$8</f>
        <v>40 - 65</v>
      </c>
      <c r="D280" t="s">
        <v>28</v>
      </c>
      <c r="E280" s="79">
        <f>IF(F280&gt;0,"+"&amp;F280,F280)</f>
        <v>-1006</v>
      </c>
      <c r="F280" s="80">
        <f>'2020_1-4-4_Download'!I48</f>
        <v>-1006</v>
      </c>
    </row>
    <row r="281" spans="1:6" x14ac:dyDescent="0.25">
      <c r="A281" s="78">
        <f>'2020_1-4-4_Download'!B49</f>
        <v>2007</v>
      </c>
      <c r="B281" s="78" t="str">
        <f>'2020_1-4-4_Download'!C49</f>
        <v>Zuzüge</v>
      </c>
      <c r="C281" s="22" t="str">
        <f>'2020_1-4-4_Download'!$I$8</f>
        <v>40 - 65</v>
      </c>
      <c r="D281" t="s">
        <v>28</v>
      </c>
      <c r="E281">
        <f>F281</f>
        <v>18476</v>
      </c>
      <c r="F281" s="81">
        <f>'2020_1-4-4_Download'!I49</f>
        <v>18476</v>
      </c>
    </row>
    <row r="282" spans="1:6" x14ac:dyDescent="0.25">
      <c r="A282" s="78">
        <f>'2020_1-4-4_Download'!B50</f>
        <v>2007</v>
      </c>
      <c r="B282" s="78" t="str">
        <f>'2020_1-4-4_Download'!C50</f>
        <v>Fortzüge</v>
      </c>
      <c r="C282" s="22" t="str">
        <f>'2020_1-4-4_Download'!$I$8</f>
        <v>40 - 65</v>
      </c>
      <c r="D282" t="s">
        <v>28</v>
      </c>
      <c r="E282">
        <f>F282</f>
        <v>15776</v>
      </c>
      <c r="F282" s="81">
        <f>'2020_1-4-4_Download'!I50</f>
        <v>15776</v>
      </c>
    </row>
    <row r="283" spans="1:6" x14ac:dyDescent="0.25">
      <c r="A283" s="78">
        <f>'2020_1-4-4_Download'!B51</f>
        <v>2007</v>
      </c>
      <c r="B283" s="78" t="str">
        <f>'2020_1-4-4_Download'!C51</f>
        <v>Saldo</v>
      </c>
      <c r="C283" s="22" t="str">
        <f>'2020_1-4-4_Download'!$I$8</f>
        <v>40 - 65</v>
      </c>
      <c r="D283" t="s">
        <v>28</v>
      </c>
      <c r="E283" s="79" t="str">
        <f>IF(F283&gt;0,"+"&amp;F283,F283)</f>
        <v>+2700</v>
      </c>
      <c r="F283" s="80">
        <f>'2020_1-4-4_Download'!I51</f>
        <v>2700</v>
      </c>
    </row>
    <row r="284" spans="1:6" x14ac:dyDescent="0.25">
      <c r="A284" s="78">
        <f>'2020_1-4-4_Download'!B52</f>
        <v>2006</v>
      </c>
      <c r="B284" s="78" t="str">
        <f>'2020_1-4-4_Download'!C52</f>
        <v>Zuzüge</v>
      </c>
      <c r="C284" s="22" t="str">
        <f>'2020_1-4-4_Download'!$I$8</f>
        <v>40 - 65</v>
      </c>
      <c r="D284" t="s">
        <v>28</v>
      </c>
      <c r="E284">
        <f>F284</f>
        <v>17646</v>
      </c>
      <c r="F284" s="81">
        <f>'2020_1-4-4_Download'!I52</f>
        <v>17646</v>
      </c>
    </row>
    <row r="285" spans="1:6" x14ac:dyDescent="0.25">
      <c r="A285" s="78">
        <f>'2020_1-4-4_Download'!B53</f>
        <v>2006</v>
      </c>
      <c r="B285" s="78" t="str">
        <f>'2020_1-4-4_Download'!C53</f>
        <v>Fortzüge</v>
      </c>
      <c r="C285" s="22" t="str">
        <f>'2020_1-4-4_Download'!$I$8</f>
        <v>40 - 65</v>
      </c>
      <c r="D285" t="s">
        <v>28</v>
      </c>
      <c r="E285">
        <f>F285</f>
        <v>14590</v>
      </c>
      <c r="F285" s="81">
        <f>'2020_1-4-4_Download'!I53</f>
        <v>14590</v>
      </c>
    </row>
    <row r="286" spans="1:6" x14ac:dyDescent="0.25">
      <c r="A286" s="78">
        <f>'2020_1-4-4_Download'!B54</f>
        <v>2006</v>
      </c>
      <c r="B286" s="78" t="str">
        <f>'2020_1-4-4_Download'!C54</f>
        <v>Saldo</v>
      </c>
      <c r="C286" s="22" t="str">
        <f>'2020_1-4-4_Download'!$I$8</f>
        <v>40 - 65</v>
      </c>
      <c r="D286" t="s">
        <v>28</v>
      </c>
      <c r="E286" s="79" t="str">
        <f>IF(F286&gt;0,"+"&amp;F286,F286)</f>
        <v>+3056</v>
      </c>
      <c r="F286" s="80">
        <f>'2020_1-4-4_Download'!I54</f>
        <v>3056</v>
      </c>
    </row>
    <row r="287" spans="1:6" x14ac:dyDescent="0.25">
      <c r="A287" s="78">
        <f>'2020_1-4-4_Download'!B55</f>
        <v>2005</v>
      </c>
      <c r="B287" s="78" t="str">
        <f>'2020_1-4-4_Download'!C55</f>
        <v>Zuzüge</v>
      </c>
      <c r="C287" s="22" t="str">
        <f>'2020_1-4-4_Download'!$I$8</f>
        <v>40 - 65</v>
      </c>
      <c r="D287" t="s">
        <v>28</v>
      </c>
      <c r="E287">
        <f>F287</f>
        <v>23652</v>
      </c>
      <c r="F287" s="81">
        <f>'2020_1-4-4_Download'!I55</f>
        <v>23652</v>
      </c>
    </row>
    <row r="288" spans="1:6" x14ac:dyDescent="0.25">
      <c r="A288" s="78">
        <f>'2020_1-4-4_Download'!B56</f>
        <v>2005</v>
      </c>
      <c r="B288" s="78" t="str">
        <f>'2020_1-4-4_Download'!C56</f>
        <v>Fortzüge</v>
      </c>
      <c r="C288" s="22" t="str">
        <f>'2020_1-4-4_Download'!$I$8</f>
        <v>40 - 65</v>
      </c>
      <c r="D288" t="s">
        <v>28</v>
      </c>
      <c r="E288">
        <f>F288</f>
        <v>13785</v>
      </c>
      <c r="F288" s="81">
        <f>'2020_1-4-4_Download'!I56</f>
        <v>13785</v>
      </c>
    </row>
    <row r="289" spans="1:6" x14ac:dyDescent="0.25">
      <c r="A289" s="78">
        <f>'2020_1-4-4_Download'!B57</f>
        <v>2005</v>
      </c>
      <c r="B289" s="78" t="str">
        <f>'2020_1-4-4_Download'!C57</f>
        <v>Saldo</v>
      </c>
      <c r="C289" s="22" t="str">
        <f>'2020_1-4-4_Download'!$I$8</f>
        <v>40 - 65</v>
      </c>
      <c r="D289" t="s">
        <v>28</v>
      </c>
      <c r="E289" s="79" t="str">
        <f>IF(F289&gt;0,"+"&amp;F289,F289)</f>
        <v>+9867</v>
      </c>
      <c r="F289" s="80">
        <f>'2020_1-4-4_Download'!I57</f>
        <v>9867</v>
      </c>
    </row>
    <row r="290" spans="1:6" x14ac:dyDescent="0.25">
      <c r="A290" s="78">
        <f>'2020_1-4-4_Download'!B10</f>
        <v>2020</v>
      </c>
      <c r="B290" s="78" t="str">
        <f>'2020_1-4-4_Download'!C10</f>
        <v>Zuzüge</v>
      </c>
      <c r="C290" s="22" t="str">
        <f>'2020_1-4-4_Download'!$J$8</f>
        <v>65 - 80</v>
      </c>
      <c r="D290" t="s">
        <v>28</v>
      </c>
      <c r="E290">
        <f>F290</f>
        <v>1732</v>
      </c>
      <c r="F290" s="81">
        <f>'2020_1-4-4_Download'!J10</f>
        <v>1732</v>
      </c>
    </row>
    <row r="291" spans="1:6" x14ac:dyDescent="0.25">
      <c r="A291" s="78">
        <f>'2020_1-4-4_Download'!B11</f>
        <v>2020</v>
      </c>
      <c r="B291" s="78" t="str">
        <f>'2020_1-4-4_Download'!C11</f>
        <v>Fortzüge</v>
      </c>
      <c r="C291" s="22" t="str">
        <f>'2020_1-4-4_Download'!$J$8</f>
        <v>65 - 80</v>
      </c>
      <c r="D291" t="s">
        <v>28</v>
      </c>
      <c r="E291">
        <f>F291</f>
        <v>1878</v>
      </c>
      <c r="F291" s="81">
        <f>'2020_1-4-4_Download'!J11</f>
        <v>1878</v>
      </c>
    </row>
    <row r="292" spans="1:6" x14ac:dyDescent="0.25">
      <c r="A292" s="78">
        <f>'2020_1-4-4_Download'!B12</f>
        <v>2020</v>
      </c>
      <c r="B292" s="78" t="str">
        <f>'2020_1-4-4_Download'!C12</f>
        <v>Saldo</v>
      </c>
      <c r="C292" s="22" t="str">
        <f>'2020_1-4-4_Download'!$J$8</f>
        <v>65 - 80</v>
      </c>
      <c r="D292" t="s">
        <v>28</v>
      </c>
      <c r="E292" s="79">
        <f>IF(F292&gt;0,"+"&amp;F292,F292)</f>
        <v>-146</v>
      </c>
      <c r="F292" s="80">
        <f>'2020_1-4-4_Download'!J12</f>
        <v>-146</v>
      </c>
    </row>
    <row r="293" spans="1:6" x14ac:dyDescent="0.25">
      <c r="A293" s="78">
        <f>'2020_1-4-4_Download'!B13</f>
        <v>2019</v>
      </c>
      <c r="B293" s="78" t="str">
        <f>'2020_1-4-4_Download'!C13</f>
        <v>Zuzüge</v>
      </c>
      <c r="C293" s="22" t="str">
        <f>'2020_1-4-4_Download'!$J$8</f>
        <v>65 - 80</v>
      </c>
      <c r="D293" t="s">
        <v>28</v>
      </c>
      <c r="E293">
        <f>F293</f>
        <v>2116</v>
      </c>
      <c r="F293" s="81">
        <f>'2020_1-4-4_Download'!J13</f>
        <v>2116</v>
      </c>
    </row>
    <row r="294" spans="1:6" x14ac:dyDescent="0.25">
      <c r="A294" s="78">
        <f>'2020_1-4-4_Download'!B14</f>
        <v>2019</v>
      </c>
      <c r="B294" s="78" t="str">
        <f>'2020_1-4-4_Download'!C14</f>
        <v>Fortzüge</v>
      </c>
      <c r="C294" s="22" t="str">
        <f>'2020_1-4-4_Download'!$J$8</f>
        <v>65 - 80</v>
      </c>
      <c r="D294" t="s">
        <v>28</v>
      </c>
      <c r="E294">
        <f>F294</f>
        <v>2493</v>
      </c>
      <c r="F294" s="81">
        <f>'2020_1-4-4_Download'!J14</f>
        <v>2493</v>
      </c>
    </row>
    <row r="295" spans="1:6" x14ac:dyDescent="0.25">
      <c r="A295" s="78">
        <f>'2020_1-4-4_Download'!B15</f>
        <v>2019</v>
      </c>
      <c r="B295" s="78" t="str">
        <f>'2020_1-4-4_Download'!C15</f>
        <v>Saldo</v>
      </c>
      <c r="C295" s="22" t="str">
        <f>'2020_1-4-4_Download'!$J$8</f>
        <v>65 - 80</v>
      </c>
      <c r="D295" t="s">
        <v>28</v>
      </c>
      <c r="E295" s="79">
        <f>IF(F295&gt;0,"+"&amp;F295,F295)</f>
        <v>-377</v>
      </c>
      <c r="F295" s="80">
        <f>'2020_1-4-4_Download'!J15</f>
        <v>-377</v>
      </c>
    </row>
    <row r="296" spans="1:6" x14ac:dyDescent="0.25">
      <c r="A296" s="78">
        <f>'2020_1-4-4_Download'!B16</f>
        <v>2018</v>
      </c>
      <c r="B296" s="78" t="str">
        <f>'2020_1-4-4_Download'!C16</f>
        <v>Zuzüge</v>
      </c>
      <c r="C296" s="22" t="str">
        <f>'2020_1-4-4_Download'!$J$8</f>
        <v>65 - 80</v>
      </c>
      <c r="D296" t="s">
        <v>28</v>
      </c>
      <c r="E296">
        <f>F296</f>
        <v>2092</v>
      </c>
      <c r="F296" s="81">
        <f>'2020_1-4-4_Download'!J16</f>
        <v>2092</v>
      </c>
    </row>
    <row r="297" spans="1:6" x14ac:dyDescent="0.25">
      <c r="A297" s="78">
        <f>'2020_1-4-4_Download'!B17</f>
        <v>2018</v>
      </c>
      <c r="B297" s="78" t="str">
        <f>'2020_1-4-4_Download'!C17</f>
        <v>Fortzüge</v>
      </c>
      <c r="C297" s="22" t="str">
        <f>'2020_1-4-4_Download'!$J$8</f>
        <v>65 - 80</v>
      </c>
      <c r="D297" t="s">
        <v>28</v>
      </c>
      <c r="E297">
        <f>F297</f>
        <v>2139</v>
      </c>
      <c r="F297" s="81">
        <f>'2020_1-4-4_Download'!J17</f>
        <v>2139</v>
      </c>
    </row>
    <row r="298" spans="1:6" x14ac:dyDescent="0.25">
      <c r="A298" s="78">
        <f>'2020_1-4-4_Download'!B18</f>
        <v>2018</v>
      </c>
      <c r="B298" s="78" t="str">
        <f>'2020_1-4-4_Download'!C18</f>
        <v>Saldo</v>
      </c>
      <c r="C298" s="22" t="str">
        <f>'2020_1-4-4_Download'!$J$8</f>
        <v>65 - 80</v>
      </c>
      <c r="D298" t="s">
        <v>28</v>
      </c>
      <c r="E298" s="79">
        <f>IF(F298&gt;0,"+"&amp;F298,F298)</f>
        <v>-47</v>
      </c>
      <c r="F298" s="80">
        <f>'2020_1-4-4_Download'!J18</f>
        <v>-47</v>
      </c>
    </row>
    <row r="299" spans="1:6" x14ac:dyDescent="0.25">
      <c r="A299" s="78">
        <f>'2020_1-4-4_Download'!B19</f>
        <v>2017</v>
      </c>
      <c r="B299" s="78" t="str">
        <f>'2020_1-4-4_Download'!C19</f>
        <v>Zuzüge</v>
      </c>
      <c r="C299" s="22" t="str">
        <f>'2020_1-4-4_Download'!$J$8</f>
        <v>65 - 80</v>
      </c>
      <c r="D299" t="s">
        <v>28</v>
      </c>
      <c r="E299">
        <f>F299</f>
        <v>1878</v>
      </c>
      <c r="F299" s="81">
        <f>'2020_1-4-4_Download'!J19</f>
        <v>1878</v>
      </c>
    </row>
    <row r="300" spans="1:6" x14ac:dyDescent="0.25">
      <c r="A300" s="78">
        <f>'2020_1-4-4_Download'!B20</f>
        <v>2017</v>
      </c>
      <c r="B300" s="78" t="str">
        <f>'2020_1-4-4_Download'!C20</f>
        <v>Fortzüge</v>
      </c>
      <c r="C300" s="22" t="str">
        <f>'2020_1-4-4_Download'!$J$8</f>
        <v>65 - 80</v>
      </c>
      <c r="D300" t="s">
        <v>28</v>
      </c>
      <c r="E300">
        <f>F300</f>
        <v>1998</v>
      </c>
      <c r="F300" s="81">
        <f>'2020_1-4-4_Download'!J20</f>
        <v>1998</v>
      </c>
    </row>
    <row r="301" spans="1:6" x14ac:dyDescent="0.25">
      <c r="A301" s="78">
        <f>'2020_1-4-4_Download'!B21</f>
        <v>2017</v>
      </c>
      <c r="B301" s="78" t="str">
        <f>'2020_1-4-4_Download'!C21</f>
        <v>Saldo</v>
      </c>
      <c r="C301" s="22" t="str">
        <f>'2020_1-4-4_Download'!$J$8</f>
        <v>65 - 80</v>
      </c>
      <c r="D301" t="s">
        <v>28</v>
      </c>
      <c r="E301" s="79">
        <f>IF(F301&gt;0,"+"&amp;F301,F301)</f>
        <v>-120</v>
      </c>
      <c r="F301" s="80">
        <f>'2020_1-4-4_Download'!J21</f>
        <v>-120</v>
      </c>
    </row>
    <row r="302" spans="1:6" x14ac:dyDescent="0.25">
      <c r="A302" s="78">
        <f>'2020_1-4-4_Download'!B22</f>
        <v>2016</v>
      </c>
      <c r="B302" s="78" t="str">
        <f>'2020_1-4-4_Download'!C22</f>
        <v>Zuzüge</v>
      </c>
      <c r="C302" s="22" t="str">
        <f>'2020_1-4-4_Download'!$J$8</f>
        <v>65 - 80</v>
      </c>
      <c r="D302" t="s">
        <v>28</v>
      </c>
      <c r="E302">
        <f>F302</f>
        <v>1884</v>
      </c>
      <c r="F302" s="81">
        <f>'2020_1-4-4_Download'!J22</f>
        <v>1884</v>
      </c>
    </row>
    <row r="303" spans="1:6" x14ac:dyDescent="0.25">
      <c r="A303" s="78">
        <f>'2020_1-4-4_Download'!B23</f>
        <v>2016</v>
      </c>
      <c r="B303" s="78" t="str">
        <f>'2020_1-4-4_Download'!C23</f>
        <v>Fortzüge</v>
      </c>
      <c r="C303" s="22" t="str">
        <f>'2020_1-4-4_Download'!$J$8</f>
        <v>65 - 80</v>
      </c>
      <c r="D303" t="s">
        <v>28</v>
      </c>
      <c r="E303">
        <f>F303</f>
        <v>2172</v>
      </c>
      <c r="F303" s="81">
        <f>'2020_1-4-4_Download'!J23</f>
        <v>2172</v>
      </c>
    </row>
    <row r="304" spans="1:6" x14ac:dyDescent="0.25">
      <c r="A304" s="78">
        <f>'2020_1-4-4_Download'!B24</f>
        <v>2016</v>
      </c>
      <c r="B304" s="78" t="str">
        <f>'2020_1-4-4_Download'!C24</f>
        <v>Saldo</v>
      </c>
      <c r="C304" s="22" t="str">
        <f>'2020_1-4-4_Download'!$J$8</f>
        <v>65 - 80</v>
      </c>
      <c r="D304" t="s">
        <v>28</v>
      </c>
      <c r="E304" s="79">
        <f>IF(F304&gt;0,"+"&amp;F304,F304)</f>
        <v>-288</v>
      </c>
      <c r="F304" s="80">
        <f>'2020_1-4-4_Download'!J24</f>
        <v>-288</v>
      </c>
    </row>
    <row r="305" spans="1:6" x14ac:dyDescent="0.25">
      <c r="A305" s="78">
        <f>'2020_1-4-4_Download'!B25</f>
        <v>2015</v>
      </c>
      <c r="B305" s="78" t="str">
        <f>'2020_1-4-4_Download'!C25</f>
        <v>Zuzüge</v>
      </c>
      <c r="C305" s="22" t="str">
        <f>'2020_1-4-4_Download'!$J$8</f>
        <v>65 - 80</v>
      </c>
      <c r="D305" t="s">
        <v>28</v>
      </c>
      <c r="E305">
        <f>F305</f>
        <v>1969</v>
      </c>
      <c r="F305" s="81">
        <f>'2020_1-4-4_Download'!J25</f>
        <v>1969</v>
      </c>
    </row>
    <row r="306" spans="1:6" x14ac:dyDescent="0.25">
      <c r="A306" s="78">
        <f>'2020_1-4-4_Download'!B26</f>
        <v>2015</v>
      </c>
      <c r="B306" s="78" t="str">
        <f>'2020_1-4-4_Download'!C26</f>
        <v>Fortzüge</v>
      </c>
      <c r="C306" s="22" t="str">
        <f>'2020_1-4-4_Download'!$J$8</f>
        <v>65 - 80</v>
      </c>
      <c r="D306" t="s">
        <v>28</v>
      </c>
      <c r="E306">
        <f>F306</f>
        <v>1513</v>
      </c>
      <c r="F306" s="81">
        <f>'2020_1-4-4_Download'!J26</f>
        <v>1513</v>
      </c>
    </row>
    <row r="307" spans="1:6" x14ac:dyDescent="0.25">
      <c r="A307" s="78">
        <f>'2020_1-4-4_Download'!B27</f>
        <v>2015</v>
      </c>
      <c r="B307" s="78" t="str">
        <f>'2020_1-4-4_Download'!C27</f>
        <v>Saldo</v>
      </c>
      <c r="C307" s="22" t="str">
        <f>'2020_1-4-4_Download'!$J$8</f>
        <v>65 - 80</v>
      </c>
      <c r="D307" t="s">
        <v>28</v>
      </c>
      <c r="E307" s="79" t="str">
        <f>IF(F307&gt;0,"+"&amp;F307,F307)</f>
        <v>+456</v>
      </c>
      <c r="F307" s="80">
        <f>'2020_1-4-4_Download'!J27</f>
        <v>456</v>
      </c>
    </row>
    <row r="308" spans="1:6" x14ac:dyDescent="0.25">
      <c r="A308" s="78">
        <f>'2020_1-4-4_Download'!B28</f>
        <v>2014</v>
      </c>
      <c r="B308" s="78" t="str">
        <f>'2020_1-4-4_Download'!C28</f>
        <v>Zuzüge</v>
      </c>
      <c r="C308" s="22" t="str">
        <f>'2020_1-4-4_Download'!$J$8</f>
        <v>65 - 80</v>
      </c>
      <c r="D308" t="s">
        <v>28</v>
      </c>
      <c r="E308">
        <f>F308</f>
        <v>1774</v>
      </c>
      <c r="F308" s="81">
        <f>'2020_1-4-4_Download'!J28</f>
        <v>1774</v>
      </c>
    </row>
    <row r="309" spans="1:6" x14ac:dyDescent="0.25">
      <c r="A309" s="78">
        <f>'2020_1-4-4_Download'!B29</f>
        <v>2014</v>
      </c>
      <c r="B309" s="78" t="str">
        <f>'2020_1-4-4_Download'!C29</f>
        <v>Fortzüge</v>
      </c>
      <c r="C309" s="22" t="str">
        <f>'2020_1-4-4_Download'!$J$8</f>
        <v>65 - 80</v>
      </c>
      <c r="D309" t="s">
        <v>28</v>
      </c>
      <c r="E309">
        <f>F309</f>
        <v>1738</v>
      </c>
      <c r="F309" s="81">
        <f>'2020_1-4-4_Download'!J29</f>
        <v>1738</v>
      </c>
    </row>
    <row r="310" spans="1:6" x14ac:dyDescent="0.25">
      <c r="A310" s="78">
        <f>'2020_1-4-4_Download'!B30</f>
        <v>2014</v>
      </c>
      <c r="B310" s="78" t="str">
        <f>'2020_1-4-4_Download'!C30</f>
        <v>Saldo</v>
      </c>
      <c r="C310" s="22" t="str">
        <f>'2020_1-4-4_Download'!$J$8</f>
        <v>65 - 80</v>
      </c>
      <c r="D310" t="s">
        <v>28</v>
      </c>
      <c r="E310" s="79" t="str">
        <f>IF(F310&gt;0,"+"&amp;F310,F310)</f>
        <v>+36</v>
      </c>
      <c r="F310" s="80">
        <f>'2020_1-4-4_Download'!J30</f>
        <v>36</v>
      </c>
    </row>
    <row r="311" spans="1:6" x14ac:dyDescent="0.25">
      <c r="A311" s="78">
        <f>'2020_1-4-4_Download'!B31</f>
        <v>2013</v>
      </c>
      <c r="B311" s="78" t="str">
        <f>'2020_1-4-4_Download'!C31</f>
        <v>Zuzüge</v>
      </c>
      <c r="C311" s="22" t="str">
        <f>'2020_1-4-4_Download'!$J$8</f>
        <v>65 - 80</v>
      </c>
      <c r="D311" t="s">
        <v>28</v>
      </c>
      <c r="E311">
        <f>F311</f>
        <v>1407</v>
      </c>
      <c r="F311" s="81">
        <f>'2020_1-4-4_Download'!J31</f>
        <v>1407</v>
      </c>
    </row>
    <row r="312" spans="1:6" x14ac:dyDescent="0.25">
      <c r="A312" s="78">
        <f>'2020_1-4-4_Download'!B32</f>
        <v>2013</v>
      </c>
      <c r="B312" s="78" t="str">
        <f>'2020_1-4-4_Download'!C32</f>
        <v>Fortzüge</v>
      </c>
      <c r="C312" s="22" t="str">
        <f>'2020_1-4-4_Download'!$J$8</f>
        <v>65 - 80</v>
      </c>
      <c r="D312" t="s">
        <v>28</v>
      </c>
      <c r="E312">
        <f>F312</f>
        <v>1370</v>
      </c>
      <c r="F312" s="81">
        <f>'2020_1-4-4_Download'!J32</f>
        <v>1370</v>
      </c>
    </row>
    <row r="313" spans="1:6" x14ac:dyDescent="0.25">
      <c r="A313" s="78">
        <f>'2020_1-4-4_Download'!B33</f>
        <v>2013</v>
      </c>
      <c r="B313" s="78" t="str">
        <f>'2020_1-4-4_Download'!C33</f>
        <v>Saldo</v>
      </c>
      <c r="C313" s="22" t="str">
        <f>'2020_1-4-4_Download'!$J$8</f>
        <v>65 - 80</v>
      </c>
      <c r="D313" t="s">
        <v>28</v>
      </c>
      <c r="E313" s="79" t="str">
        <f>IF(F313&gt;0,"+"&amp;F313,F313)</f>
        <v>+37</v>
      </c>
      <c r="F313" s="80">
        <f>'2020_1-4-4_Download'!J33</f>
        <v>37</v>
      </c>
    </row>
    <row r="314" spans="1:6" x14ac:dyDescent="0.25">
      <c r="A314" s="78">
        <f>'2020_1-4-4_Download'!B34</f>
        <v>2012</v>
      </c>
      <c r="B314" s="78" t="str">
        <f>'2020_1-4-4_Download'!C34</f>
        <v>Zuzüge</v>
      </c>
      <c r="C314" s="22" t="str">
        <f>'2020_1-4-4_Download'!$J$8</f>
        <v>65 - 80</v>
      </c>
      <c r="D314" t="s">
        <v>28</v>
      </c>
      <c r="E314">
        <f>F314</f>
        <v>1118</v>
      </c>
      <c r="F314" s="81">
        <f>'2020_1-4-4_Download'!J34</f>
        <v>1118</v>
      </c>
    </row>
    <row r="315" spans="1:6" x14ac:dyDescent="0.25">
      <c r="A315" s="78">
        <f>'2020_1-4-4_Download'!B35</f>
        <v>2012</v>
      </c>
      <c r="B315" s="78" t="str">
        <f>'2020_1-4-4_Download'!C35</f>
        <v>Fortzüge</v>
      </c>
      <c r="C315" s="22" t="str">
        <f>'2020_1-4-4_Download'!$J$8</f>
        <v>65 - 80</v>
      </c>
      <c r="D315" t="s">
        <v>28</v>
      </c>
      <c r="E315">
        <f>F315</f>
        <v>1393</v>
      </c>
      <c r="F315" s="81">
        <f>'2020_1-4-4_Download'!J35</f>
        <v>1393</v>
      </c>
    </row>
    <row r="316" spans="1:6" x14ac:dyDescent="0.25">
      <c r="A316" s="78">
        <f>'2020_1-4-4_Download'!B36</f>
        <v>2012</v>
      </c>
      <c r="B316" s="78" t="str">
        <f>'2020_1-4-4_Download'!C36</f>
        <v>Saldo</v>
      </c>
      <c r="C316" s="22" t="str">
        <f>'2020_1-4-4_Download'!$J$8</f>
        <v>65 - 80</v>
      </c>
      <c r="D316" t="s">
        <v>28</v>
      </c>
      <c r="E316" s="79">
        <f>IF(F316&gt;0,"+"&amp;F316,F316)</f>
        <v>-275</v>
      </c>
      <c r="F316" s="80">
        <f>'2020_1-4-4_Download'!J36</f>
        <v>-275</v>
      </c>
    </row>
    <row r="317" spans="1:6" x14ac:dyDescent="0.25">
      <c r="A317" s="78">
        <f>'2020_1-4-4_Download'!B37</f>
        <v>2011</v>
      </c>
      <c r="B317" s="78" t="str">
        <f>'2020_1-4-4_Download'!C37</f>
        <v>Zuzüge</v>
      </c>
      <c r="C317" s="22" t="str">
        <f>'2020_1-4-4_Download'!$J$8</f>
        <v>65 - 80</v>
      </c>
      <c r="D317" t="s">
        <v>28</v>
      </c>
      <c r="E317">
        <f>F317</f>
        <v>1108</v>
      </c>
      <c r="F317" s="81">
        <f>'2020_1-4-4_Download'!J37</f>
        <v>1108</v>
      </c>
    </row>
    <row r="318" spans="1:6" x14ac:dyDescent="0.25">
      <c r="A318" s="78">
        <f>'2020_1-4-4_Download'!B38</f>
        <v>2011</v>
      </c>
      <c r="B318" s="78" t="str">
        <f>'2020_1-4-4_Download'!C38</f>
        <v>Fortzüge</v>
      </c>
      <c r="C318" s="22" t="str">
        <f>'2020_1-4-4_Download'!$J$8</f>
        <v>65 - 80</v>
      </c>
      <c r="D318" t="s">
        <v>28</v>
      </c>
      <c r="E318">
        <f>F318</f>
        <v>1343</v>
      </c>
      <c r="F318" s="81">
        <f>'2020_1-4-4_Download'!J38</f>
        <v>1343</v>
      </c>
    </row>
    <row r="319" spans="1:6" x14ac:dyDescent="0.25">
      <c r="A319" s="78">
        <f>'2020_1-4-4_Download'!B39</f>
        <v>2011</v>
      </c>
      <c r="B319" s="78" t="str">
        <f>'2020_1-4-4_Download'!C39</f>
        <v>Saldo</v>
      </c>
      <c r="C319" s="22" t="str">
        <f>'2020_1-4-4_Download'!$J$8</f>
        <v>65 - 80</v>
      </c>
      <c r="D319" t="s">
        <v>28</v>
      </c>
      <c r="E319" s="79">
        <f>IF(F319&gt;0,"+"&amp;F319,F319)</f>
        <v>-235</v>
      </c>
      <c r="F319" s="80">
        <f>'2020_1-4-4_Download'!J39</f>
        <v>-235</v>
      </c>
    </row>
    <row r="320" spans="1:6" x14ac:dyDescent="0.25">
      <c r="A320" s="78">
        <f>'2020_1-4-4_Download'!B40</f>
        <v>2010</v>
      </c>
      <c r="B320" s="78" t="str">
        <f>'2020_1-4-4_Download'!C40</f>
        <v>Zuzüge</v>
      </c>
      <c r="C320" s="22" t="str">
        <f>'2020_1-4-4_Download'!$J$8</f>
        <v>65 - 80</v>
      </c>
      <c r="D320" t="s">
        <v>28</v>
      </c>
      <c r="E320">
        <f>F320</f>
        <v>1148</v>
      </c>
      <c r="F320" s="81">
        <f>'2020_1-4-4_Download'!J40</f>
        <v>1148</v>
      </c>
    </row>
    <row r="321" spans="1:6" x14ac:dyDescent="0.25">
      <c r="A321" s="78">
        <f>'2020_1-4-4_Download'!B41</f>
        <v>2010</v>
      </c>
      <c r="B321" s="78" t="str">
        <f>'2020_1-4-4_Download'!C41</f>
        <v>Fortzüge</v>
      </c>
      <c r="C321" s="22" t="str">
        <f>'2020_1-4-4_Download'!$J$8</f>
        <v>65 - 80</v>
      </c>
      <c r="D321" t="s">
        <v>28</v>
      </c>
      <c r="E321">
        <f>F321</f>
        <v>1379</v>
      </c>
      <c r="F321" s="81">
        <f>'2020_1-4-4_Download'!J41</f>
        <v>1379</v>
      </c>
    </row>
    <row r="322" spans="1:6" x14ac:dyDescent="0.25">
      <c r="A322" s="78">
        <f>'2020_1-4-4_Download'!B42</f>
        <v>2010</v>
      </c>
      <c r="B322" s="78" t="str">
        <f>'2020_1-4-4_Download'!C42</f>
        <v>Saldo</v>
      </c>
      <c r="C322" s="22" t="str">
        <f>'2020_1-4-4_Download'!$J$8</f>
        <v>65 - 80</v>
      </c>
      <c r="D322" t="s">
        <v>28</v>
      </c>
      <c r="E322" s="79">
        <f>IF(F322&gt;0,"+"&amp;F322,F322)</f>
        <v>-231</v>
      </c>
      <c r="F322" s="80">
        <f>'2020_1-4-4_Download'!J42</f>
        <v>-231</v>
      </c>
    </row>
    <row r="323" spans="1:6" x14ac:dyDescent="0.25">
      <c r="A323" s="78">
        <f>'2020_1-4-4_Download'!B43</f>
        <v>2009</v>
      </c>
      <c r="B323" s="78" t="str">
        <f>'2020_1-4-4_Download'!C43</f>
        <v>Zuzüge</v>
      </c>
      <c r="C323" s="22" t="str">
        <f>'2020_1-4-4_Download'!$J$8</f>
        <v>65 - 80</v>
      </c>
      <c r="D323" t="s">
        <v>28</v>
      </c>
      <c r="E323">
        <f>F323</f>
        <v>1259</v>
      </c>
      <c r="F323" s="81">
        <f>'2020_1-4-4_Download'!J43</f>
        <v>1259</v>
      </c>
    </row>
    <row r="324" spans="1:6" x14ac:dyDescent="0.25">
      <c r="A324" s="78">
        <f>'2020_1-4-4_Download'!B44</f>
        <v>2009</v>
      </c>
      <c r="B324" s="78" t="str">
        <f>'2020_1-4-4_Download'!C44</f>
        <v>Fortzüge</v>
      </c>
      <c r="C324" s="22" t="str">
        <f>'2020_1-4-4_Download'!$J$8</f>
        <v>65 - 80</v>
      </c>
      <c r="D324" t="s">
        <v>28</v>
      </c>
      <c r="E324">
        <f>F324</f>
        <v>1683</v>
      </c>
      <c r="F324" s="81">
        <f>'2020_1-4-4_Download'!J44</f>
        <v>1683</v>
      </c>
    </row>
    <row r="325" spans="1:6" x14ac:dyDescent="0.25">
      <c r="A325" s="78">
        <f>'2020_1-4-4_Download'!B45</f>
        <v>2009</v>
      </c>
      <c r="B325" s="78" t="str">
        <f>'2020_1-4-4_Download'!C45</f>
        <v>Saldo</v>
      </c>
      <c r="C325" s="22" t="str">
        <f>'2020_1-4-4_Download'!$J$8</f>
        <v>65 - 80</v>
      </c>
      <c r="D325" t="s">
        <v>28</v>
      </c>
      <c r="E325" s="79">
        <f>IF(F325&gt;0,"+"&amp;F325,F325)</f>
        <v>-424</v>
      </c>
      <c r="F325" s="80">
        <f>'2020_1-4-4_Download'!J45</f>
        <v>-424</v>
      </c>
    </row>
    <row r="326" spans="1:6" x14ac:dyDescent="0.25">
      <c r="A326" s="78">
        <f>'2020_1-4-4_Download'!B46</f>
        <v>2008</v>
      </c>
      <c r="B326" s="78" t="str">
        <f>'2020_1-4-4_Download'!C46</f>
        <v>Zuzüge</v>
      </c>
      <c r="C326" s="22" t="str">
        <f>'2020_1-4-4_Download'!$J$8</f>
        <v>65 - 80</v>
      </c>
      <c r="D326" t="s">
        <v>28</v>
      </c>
      <c r="E326">
        <f>F326</f>
        <v>1317</v>
      </c>
      <c r="F326" s="81">
        <f>'2020_1-4-4_Download'!J46</f>
        <v>1317</v>
      </c>
    </row>
    <row r="327" spans="1:6" x14ac:dyDescent="0.25">
      <c r="A327" s="78">
        <f>'2020_1-4-4_Download'!B47</f>
        <v>2008</v>
      </c>
      <c r="B327" s="78" t="str">
        <f>'2020_1-4-4_Download'!C47</f>
        <v>Fortzüge</v>
      </c>
      <c r="C327" s="22" t="str">
        <f>'2020_1-4-4_Download'!$J$8</f>
        <v>65 - 80</v>
      </c>
      <c r="D327" t="s">
        <v>28</v>
      </c>
      <c r="E327">
        <f>F327</f>
        <v>1628</v>
      </c>
      <c r="F327" s="81">
        <f>'2020_1-4-4_Download'!J47</f>
        <v>1628</v>
      </c>
    </row>
    <row r="328" spans="1:6" x14ac:dyDescent="0.25">
      <c r="A328" s="78">
        <f>'2020_1-4-4_Download'!B48</f>
        <v>2008</v>
      </c>
      <c r="B328" s="78" t="str">
        <f>'2020_1-4-4_Download'!C48</f>
        <v>Saldo</v>
      </c>
      <c r="C328" s="22" t="str">
        <f>'2020_1-4-4_Download'!$J$8</f>
        <v>65 - 80</v>
      </c>
      <c r="D328" t="s">
        <v>28</v>
      </c>
      <c r="E328" s="79">
        <f>IF(F328&gt;0,"+"&amp;F328,F328)</f>
        <v>-311</v>
      </c>
      <c r="F328" s="80">
        <f>'2020_1-4-4_Download'!J48</f>
        <v>-311</v>
      </c>
    </row>
    <row r="329" spans="1:6" x14ac:dyDescent="0.25">
      <c r="A329" s="78">
        <f>'2020_1-4-4_Download'!B49</f>
        <v>2007</v>
      </c>
      <c r="B329" s="78" t="str">
        <f>'2020_1-4-4_Download'!C49</f>
        <v>Zuzüge</v>
      </c>
      <c r="C329" s="22" t="str">
        <f>'2020_1-4-4_Download'!$J$8</f>
        <v>65 - 80</v>
      </c>
      <c r="D329" t="s">
        <v>28</v>
      </c>
      <c r="E329">
        <f>F329</f>
        <v>1610</v>
      </c>
      <c r="F329" s="81">
        <f>'2020_1-4-4_Download'!J49</f>
        <v>1610</v>
      </c>
    </row>
    <row r="330" spans="1:6" x14ac:dyDescent="0.25">
      <c r="A330" s="78">
        <f>'2020_1-4-4_Download'!B50</f>
        <v>2007</v>
      </c>
      <c r="B330" s="78" t="str">
        <f>'2020_1-4-4_Download'!C50</f>
        <v>Fortzüge</v>
      </c>
      <c r="C330" s="22" t="str">
        <f>'2020_1-4-4_Download'!$J$8</f>
        <v>65 - 80</v>
      </c>
      <c r="D330" t="s">
        <v>28</v>
      </c>
      <c r="E330">
        <f>F330</f>
        <v>1179</v>
      </c>
      <c r="F330" s="81">
        <f>'2020_1-4-4_Download'!J50</f>
        <v>1179</v>
      </c>
    </row>
    <row r="331" spans="1:6" x14ac:dyDescent="0.25">
      <c r="A331" s="78">
        <f>'2020_1-4-4_Download'!B51</f>
        <v>2007</v>
      </c>
      <c r="B331" s="78" t="str">
        <f>'2020_1-4-4_Download'!C51</f>
        <v>Saldo</v>
      </c>
      <c r="C331" s="22" t="str">
        <f>'2020_1-4-4_Download'!$J$8</f>
        <v>65 - 80</v>
      </c>
      <c r="D331" t="s">
        <v>28</v>
      </c>
      <c r="E331" s="79" t="str">
        <f>IF(F331&gt;0,"+"&amp;F331,F331)</f>
        <v>+431</v>
      </c>
      <c r="F331" s="80">
        <f>'2020_1-4-4_Download'!J51</f>
        <v>431</v>
      </c>
    </row>
    <row r="332" spans="1:6" x14ac:dyDescent="0.25">
      <c r="A332" s="78">
        <f>'2020_1-4-4_Download'!B52</f>
        <v>2006</v>
      </c>
      <c r="B332" s="78" t="str">
        <f>'2020_1-4-4_Download'!C52</f>
        <v>Zuzüge</v>
      </c>
      <c r="C332" s="22" t="str">
        <f>'2020_1-4-4_Download'!$J$8</f>
        <v>65 - 80</v>
      </c>
      <c r="D332" t="s">
        <v>28</v>
      </c>
      <c r="E332">
        <f>F332</f>
        <v>1633</v>
      </c>
      <c r="F332" s="81">
        <f>'2020_1-4-4_Download'!J52</f>
        <v>1633</v>
      </c>
    </row>
    <row r="333" spans="1:6" x14ac:dyDescent="0.25">
      <c r="A333" s="78">
        <f>'2020_1-4-4_Download'!B53</f>
        <v>2006</v>
      </c>
      <c r="B333" s="78" t="str">
        <f>'2020_1-4-4_Download'!C53</f>
        <v>Fortzüge</v>
      </c>
      <c r="C333" s="22" t="str">
        <f>'2020_1-4-4_Download'!$J$8</f>
        <v>65 - 80</v>
      </c>
      <c r="D333" t="s">
        <v>28</v>
      </c>
      <c r="E333">
        <f>F333</f>
        <v>1256</v>
      </c>
      <c r="F333" s="81">
        <f>'2020_1-4-4_Download'!J53</f>
        <v>1256</v>
      </c>
    </row>
    <row r="334" spans="1:6" x14ac:dyDescent="0.25">
      <c r="A334" s="78">
        <f>'2020_1-4-4_Download'!B54</f>
        <v>2006</v>
      </c>
      <c r="B334" s="78" t="str">
        <f>'2020_1-4-4_Download'!C54</f>
        <v>Saldo</v>
      </c>
      <c r="C334" s="22" t="str">
        <f>'2020_1-4-4_Download'!$J$8</f>
        <v>65 - 80</v>
      </c>
      <c r="D334" t="s">
        <v>28</v>
      </c>
      <c r="E334" s="79" t="str">
        <f>IF(F334&gt;0,"+"&amp;F334,F334)</f>
        <v>+377</v>
      </c>
      <c r="F334" s="80">
        <f>'2020_1-4-4_Download'!J54</f>
        <v>377</v>
      </c>
    </row>
    <row r="335" spans="1:6" x14ac:dyDescent="0.25">
      <c r="A335" s="78">
        <f>'2020_1-4-4_Download'!B55</f>
        <v>2005</v>
      </c>
      <c r="B335" s="78" t="str">
        <f>'2020_1-4-4_Download'!C55</f>
        <v>Zuzüge</v>
      </c>
      <c r="C335" s="22" t="str">
        <f>'2020_1-4-4_Download'!$J$8</f>
        <v>65 - 80</v>
      </c>
      <c r="D335" t="s">
        <v>28</v>
      </c>
      <c r="E335">
        <f>F335</f>
        <v>3208</v>
      </c>
      <c r="F335" s="81">
        <f>'2020_1-4-4_Download'!J55</f>
        <v>3208</v>
      </c>
    </row>
    <row r="336" spans="1:6" x14ac:dyDescent="0.25">
      <c r="A336" s="78">
        <f>'2020_1-4-4_Download'!B56</f>
        <v>2005</v>
      </c>
      <c r="B336" s="78" t="str">
        <f>'2020_1-4-4_Download'!C56</f>
        <v>Fortzüge</v>
      </c>
      <c r="C336" s="22" t="str">
        <f>'2020_1-4-4_Download'!$J$8</f>
        <v>65 - 80</v>
      </c>
      <c r="D336" t="s">
        <v>28</v>
      </c>
      <c r="E336">
        <f>F336</f>
        <v>1125</v>
      </c>
      <c r="F336" s="81">
        <f>'2020_1-4-4_Download'!J56</f>
        <v>1125</v>
      </c>
    </row>
    <row r="337" spans="1:6" x14ac:dyDescent="0.25">
      <c r="A337" s="78">
        <f>'2020_1-4-4_Download'!B57</f>
        <v>2005</v>
      </c>
      <c r="B337" s="78" t="str">
        <f>'2020_1-4-4_Download'!C57</f>
        <v>Saldo</v>
      </c>
      <c r="C337" s="22" t="str">
        <f>'2020_1-4-4_Download'!$J$8</f>
        <v>65 - 80</v>
      </c>
      <c r="D337" t="s">
        <v>28</v>
      </c>
      <c r="E337" s="79" t="str">
        <f>IF(F337&gt;0,"+"&amp;F337,F337)</f>
        <v>+2083</v>
      </c>
      <c r="F337" s="80">
        <f>'2020_1-4-4_Download'!J57</f>
        <v>2083</v>
      </c>
    </row>
    <row r="338" spans="1:6" x14ac:dyDescent="0.25">
      <c r="A338" s="78">
        <f>'2020_1-4-4_Download'!B10</f>
        <v>2020</v>
      </c>
      <c r="B338" s="78" t="str">
        <f>'2020_1-4-4_Download'!C10</f>
        <v>Zuzüge</v>
      </c>
      <c r="C338" s="22" t="str">
        <f>'2020_1-4-4_Download'!$K$8</f>
        <v>80 u.ä.</v>
      </c>
      <c r="D338" t="s">
        <v>28</v>
      </c>
      <c r="E338">
        <f>F338</f>
        <v>251</v>
      </c>
      <c r="F338" s="81">
        <f>'2020_1-4-4_Download'!K10</f>
        <v>251</v>
      </c>
    </row>
    <row r="339" spans="1:6" x14ac:dyDescent="0.25">
      <c r="A339" s="78">
        <f>'2020_1-4-4_Download'!B11</f>
        <v>2020</v>
      </c>
      <c r="B339" s="78" t="str">
        <f>'2020_1-4-4_Download'!C11</f>
        <v>Fortzüge</v>
      </c>
      <c r="C339" s="22" t="str">
        <f>'2020_1-4-4_Download'!$K$8</f>
        <v>80 u.ä.</v>
      </c>
      <c r="D339" t="s">
        <v>28</v>
      </c>
      <c r="E339">
        <f>F339</f>
        <v>385</v>
      </c>
      <c r="F339" s="81">
        <f>'2020_1-4-4_Download'!K11</f>
        <v>385</v>
      </c>
    </row>
    <row r="340" spans="1:6" x14ac:dyDescent="0.25">
      <c r="A340" s="78">
        <f>'2020_1-4-4_Download'!B12</f>
        <v>2020</v>
      </c>
      <c r="B340" s="78" t="str">
        <f>'2020_1-4-4_Download'!C12</f>
        <v>Saldo</v>
      </c>
      <c r="C340" s="22" t="str">
        <f>'2020_1-4-4_Download'!$K$8</f>
        <v>80 u.ä.</v>
      </c>
      <c r="D340" t="s">
        <v>28</v>
      </c>
      <c r="E340" s="79">
        <f>IF(F340&gt;0,"+"&amp;F340,F340)</f>
        <v>-134</v>
      </c>
      <c r="F340" s="80">
        <f>'2020_1-4-4_Download'!K12</f>
        <v>-134</v>
      </c>
    </row>
    <row r="341" spans="1:6" x14ac:dyDescent="0.25">
      <c r="A341" s="78">
        <f>'2020_1-4-4_Download'!B13</f>
        <v>2019</v>
      </c>
      <c r="B341" s="78" t="str">
        <f>'2020_1-4-4_Download'!C13</f>
        <v>Zuzüge</v>
      </c>
      <c r="C341" s="22" t="str">
        <f>'2020_1-4-4_Download'!$K$8</f>
        <v>80 u.ä.</v>
      </c>
      <c r="D341" t="s">
        <v>28</v>
      </c>
      <c r="E341">
        <f>F341</f>
        <v>307</v>
      </c>
      <c r="F341" s="81">
        <f>'2020_1-4-4_Download'!K13</f>
        <v>307</v>
      </c>
    </row>
    <row r="342" spans="1:6" x14ac:dyDescent="0.25">
      <c r="A342" s="78">
        <f>'2020_1-4-4_Download'!B14</f>
        <v>2019</v>
      </c>
      <c r="B342" s="78" t="str">
        <f>'2020_1-4-4_Download'!C14</f>
        <v>Fortzüge</v>
      </c>
      <c r="C342" s="22" t="str">
        <f>'2020_1-4-4_Download'!$K$8</f>
        <v>80 u.ä.</v>
      </c>
      <c r="D342" t="s">
        <v>28</v>
      </c>
      <c r="E342">
        <f>F342</f>
        <v>530</v>
      </c>
      <c r="F342" s="81">
        <f>'2020_1-4-4_Download'!K14</f>
        <v>530</v>
      </c>
    </row>
    <row r="343" spans="1:6" x14ac:dyDescent="0.25">
      <c r="A343" s="78">
        <f>'2020_1-4-4_Download'!B15</f>
        <v>2019</v>
      </c>
      <c r="B343" s="78" t="str">
        <f>'2020_1-4-4_Download'!C15</f>
        <v>Saldo</v>
      </c>
      <c r="C343" s="22" t="str">
        <f>'2020_1-4-4_Download'!$K$8</f>
        <v>80 u.ä.</v>
      </c>
      <c r="D343" t="s">
        <v>28</v>
      </c>
      <c r="E343" s="79">
        <f>IF(F343&gt;0,"+"&amp;F343,F343)</f>
        <v>-223</v>
      </c>
      <c r="F343" s="80">
        <f>'2020_1-4-4_Download'!K15</f>
        <v>-223</v>
      </c>
    </row>
    <row r="344" spans="1:6" x14ac:dyDescent="0.25">
      <c r="A344" s="78">
        <f>'2020_1-4-4_Download'!B16</f>
        <v>2018</v>
      </c>
      <c r="B344" s="78" t="str">
        <f>'2020_1-4-4_Download'!C16</f>
        <v>Zuzüge</v>
      </c>
      <c r="C344" s="22" t="str">
        <f>'2020_1-4-4_Download'!$K$8</f>
        <v>80 u.ä.</v>
      </c>
      <c r="D344" t="s">
        <v>28</v>
      </c>
      <c r="E344">
        <f>F344</f>
        <v>287</v>
      </c>
      <c r="F344" s="81">
        <f>'2020_1-4-4_Download'!K16</f>
        <v>287</v>
      </c>
    </row>
    <row r="345" spans="1:6" x14ac:dyDescent="0.25">
      <c r="A345" s="78">
        <f>'2020_1-4-4_Download'!B17</f>
        <v>2018</v>
      </c>
      <c r="B345" s="78" t="str">
        <f>'2020_1-4-4_Download'!C17</f>
        <v>Fortzüge</v>
      </c>
      <c r="C345" s="22" t="str">
        <f>'2020_1-4-4_Download'!$K$8</f>
        <v>80 u.ä.</v>
      </c>
      <c r="D345" t="s">
        <v>28</v>
      </c>
      <c r="E345">
        <f>F345</f>
        <v>400</v>
      </c>
      <c r="F345" s="81">
        <f>'2020_1-4-4_Download'!K17</f>
        <v>400</v>
      </c>
    </row>
    <row r="346" spans="1:6" x14ac:dyDescent="0.25">
      <c r="A346" s="78">
        <f>'2020_1-4-4_Download'!B18</f>
        <v>2018</v>
      </c>
      <c r="B346" s="78" t="str">
        <f>'2020_1-4-4_Download'!C18</f>
        <v>Saldo</v>
      </c>
      <c r="C346" s="22" t="str">
        <f>'2020_1-4-4_Download'!$K$8</f>
        <v>80 u.ä.</v>
      </c>
      <c r="D346" t="s">
        <v>28</v>
      </c>
      <c r="E346" s="79">
        <f>IF(F346&gt;0,"+"&amp;F346,F346)</f>
        <v>-113</v>
      </c>
      <c r="F346" s="80">
        <f>'2020_1-4-4_Download'!K18</f>
        <v>-113</v>
      </c>
    </row>
    <row r="347" spans="1:6" x14ac:dyDescent="0.25">
      <c r="A347" s="78">
        <f>'2020_1-4-4_Download'!B19</f>
        <v>2017</v>
      </c>
      <c r="B347" s="78" t="str">
        <f>'2020_1-4-4_Download'!C19</f>
        <v>Zuzüge</v>
      </c>
      <c r="C347" s="22" t="str">
        <f>'2020_1-4-4_Download'!$K$8</f>
        <v>80 u.ä.</v>
      </c>
      <c r="D347" t="s">
        <v>28</v>
      </c>
      <c r="E347">
        <f>F347</f>
        <v>261</v>
      </c>
      <c r="F347" s="81">
        <f>'2020_1-4-4_Download'!K19</f>
        <v>261</v>
      </c>
    </row>
    <row r="348" spans="1:6" x14ac:dyDescent="0.25">
      <c r="A348" s="78">
        <f>'2020_1-4-4_Download'!B20</f>
        <v>2017</v>
      </c>
      <c r="B348" s="78" t="str">
        <f>'2020_1-4-4_Download'!C20</f>
        <v>Fortzüge</v>
      </c>
      <c r="C348" s="22" t="str">
        <f>'2020_1-4-4_Download'!$K$8</f>
        <v>80 u.ä.</v>
      </c>
      <c r="D348" t="s">
        <v>28</v>
      </c>
      <c r="E348">
        <f>F348</f>
        <v>437</v>
      </c>
      <c r="F348" s="81">
        <f>'2020_1-4-4_Download'!K20</f>
        <v>437</v>
      </c>
    </row>
    <row r="349" spans="1:6" x14ac:dyDescent="0.25">
      <c r="A349" s="78">
        <f>'2020_1-4-4_Download'!B21</f>
        <v>2017</v>
      </c>
      <c r="B349" s="78" t="str">
        <f>'2020_1-4-4_Download'!C21</f>
        <v>Saldo</v>
      </c>
      <c r="C349" s="22" t="str">
        <f>'2020_1-4-4_Download'!$K$8</f>
        <v>80 u.ä.</v>
      </c>
      <c r="D349" t="s">
        <v>28</v>
      </c>
      <c r="E349" s="79">
        <f>IF(F349&gt;0,"+"&amp;F349,F349)</f>
        <v>-176</v>
      </c>
      <c r="F349" s="80">
        <f>'2020_1-4-4_Download'!K21</f>
        <v>-176</v>
      </c>
    </row>
    <row r="350" spans="1:6" x14ac:dyDescent="0.25">
      <c r="A350" s="78">
        <f>'2020_1-4-4_Download'!B22</f>
        <v>2016</v>
      </c>
      <c r="B350" s="78" t="str">
        <f>'2020_1-4-4_Download'!C22</f>
        <v>Zuzüge</v>
      </c>
      <c r="C350" s="22" t="str">
        <f>'2020_1-4-4_Download'!$K$8</f>
        <v>80 u.ä.</v>
      </c>
      <c r="D350" t="s">
        <v>28</v>
      </c>
      <c r="E350">
        <f>F350</f>
        <v>273</v>
      </c>
      <c r="F350" s="81">
        <f>'2020_1-4-4_Download'!K22</f>
        <v>273</v>
      </c>
    </row>
    <row r="351" spans="1:6" x14ac:dyDescent="0.25">
      <c r="A351" s="78">
        <f>'2020_1-4-4_Download'!B23</f>
        <v>2016</v>
      </c>
      <c r="B351" s="78" t="str">
        <f>'2020_1-4-4_Download'!C23</f>
        <v>Fortzüge</v>
      </c>
      <c r="C351" s="22" t="str">
        <f>'2020_1-4-4_Download'!$K$8</f>
        <v>80 u.ä.</v>
      </c>
      <c r="D351" t="s">
        <v>28</v>
      </c>
      <c r="E351">
        <f>F351</f>
        <v>469</v>
      </c>
      <c r="F351" s="81">
        <f>'2020_1-4-4_Download'!K23</f>
        <v>469</v>
      </c>
    </row>
    <row r="352" spans="1:6" x14ac:dyDescent="0.25">
      <c r="A352" s="78">
        <f>'2020_1-4-4_Download'!B24</f>
        <v>2016</v>
      </c>
      <c r="B352" s="78" t="str">
        <f>'2020_1-4-4_Download'!C24</f>
        <v>Saldo</v>
      </c>
      <c r="C352" s="22" t="str">
        <f>'2020_1-4-4_Download'!$K$8</f>
        <v>80 u.ä.</v>
      </c>
      <c r="D352" t="s">
        <v>28</v>
      </c>
      <c r="E352" s="79">
        <f>IF(F352&gt;0,"+"&amp;F352,F352)</f>
        <v>-196</v>
      </c>
      <c r="F352" s="80">
        <f>'2020_1-4-4_Download'!K24</f>
        <v>-196</v>
      </c>
    </row>
    <row r="353" spans="1:6" x14ac:dyDescent="0.25">
      <c r="A353" s="78">
        <f>'2020_1-4-4_Download'!B25</f>
        <v>2015</v>
      </c>
      <c r="B353" s="78" t="str">
        <f>'2020_1-4-4_Download'!C25</f>
        <v>Zuzüge</v>
      </c>
      <c r="C353" s="22" t="str">
        <f>'2020_1-4-4_Download'!$K$8</f>
        <v>80 u.ä.</v>
      </c>
      <c r="D353" t="s">
        <v>28</v>
      </c>
      <c r="E353">
        <f>F353</f>
        <v>257</v>
      </c>
      <c r="F353" s="81">
        <f>'2020_1-4-4_Download'!K25</f>
        <v>257</v>
      </c>
    </row>
    <row r="354" spans="1:6" x14ac:dyDescent="0.25">
      <c r="A354" s="78">
        <f>'2020_1-4-4_Download'!B26</f>
        <v>2015</v>
      </c>
      <c r="B354" s="78" t="str">
        <f>'2020_1-4-4_Download'!C26</f>
        <v>Fortzüge</v>
      </c>
      <c r="C354" s="22" t="str">
        <f>'2020_1-4-4_Download'!$K$8</f>
        <v>80 u.ä.</v>
      </c>
      <c r="D354" t="s">
        <v>28</v>
      </c>
      <c r="E354">
        <f>F354</f>
        <v>236</v>
      </c>
      <c r="F354" s="81">
        <f>'2020_1-4-4_Download'!K26</f>
        <v>236</v>
      </c>
    </row>
    <row r="355" spans="1:6" x14ac:dyDescent="0.25">
      <c r="A355" s="78">
        <f>'2020_1-4-4_Download'!B27</f>
        <v>2015</v>
      </c>
      <c r="B355" s="78" t="str">
        <f>'2020_1-4-4_Download'!C27</f>
        <v>Saldo</v>
      </c>
      <c r="C355" s="22" t="str">
        <f>'2020_1-4-4_Download'!$K$8</f>
        <v>80 u.ä.</v>
      </c>
      <c r="D355" t="s">
        <v>28</v>
      </c>
      <c r="E355" s="79" t="str">
        <f>IF(F355&gt;0,"+"&amp;F355,F355)</f>
        <v>+21</v>
      </c>
      <c r="F355" s="80">
        <f>'2020_1-4-4_Download'!K27</f>
        <v>21</v>
      </c>
    </row>
    <row r="356" spans="1:6" x14ac:dyDescent="0.25">
      <c r="A356" s="78">
        <f>'2020_1-4-4_Download'!B28</f>
        <v>2014</v>
      </c>
      <c r="B356" s="78" t="str">
        <f>'2020_1-4-4_Download'!C28</f>
        <v>Zuzüge</v>
      </c>
      <c r="C356" s="22" t="str">
        <f>'2020_1-4-4_Download'!$K$8</f>
        <v>80 u.ä.</v>
      </c>
      <c r="D356" t="s">
        <v>28</v>
      </c>
      <c r="E356">
        <f>F356</f>
        <v>240</v>
      </c>
      <c r="F356" s="81">
        <f>'2020_1-4-4_Download'!K28</f>
        <v>240</v>
      </c>
    </row>
    <row r="357" spans="1:6" x14ac:dyDescent="0.25">
      <c r="A357" s="78">
        <f>'2020_1-4-4_Download'!B29</f>
        <v>2014</v>
      </c>
      <c r="B357" s="78" t="str">
        <f>'2020_1-4-4_Download'!C29</f>
        <v>Fortzüge</v>
      </c>
      <c r="C357" s="22" t="str">
        <f>'2020_1-4-4_Download'!$K$8</f>
        <v>80 u.ä.</v>
      </c>
      <c r="D357" t="s">
        <v>28</v>
      </c>
      <c r="E357">
        <f>F357</f>
        <v>266</v>
      </c>
      <c r="F357" s="81">
        <f>'2020_1-4-4_Download'!K29</f>
        <v>266</v>
      </c>
    </row>
    <row r="358" spans="1:6" x14ac:dyDescent="0.25">
      <c r="A358" s="78">
        <f>'2020_1-4-4_Download'!B30</f>
        <v>2014</v>
      </c>
      <c r="B358" s="78" t="str">
        <f>'2020_1-4-4_Download'!C30</f>
        <v>Saldo</v>
      </c>
      <c r="C358" s="22" t="str">
        <f>'2020_1-4-4_Download'!$K$8</f>
        <v>80 u.ä.</v>
      </c>
      <c r="D358" t="s">
        <v>28</v>
      </c>
      <c r="E358" s="79">
        <f>IF(F358&gt;0,"+"&amp;F358,F358)</f>
        <v>-245</v>
      </c>
      <c r="F358" s="80">
        <f>'2020_1-4-4_Download'!K30</f>
        <v>-245</v>
      </c>
    </row>
    <row r="359" spans="1:6" x14ac:dyDescent="0.25">
      <c r="A359" s="78">
        <f>'2020_1-4-4_Download'!B31</f>
        <v>2013</v>
      </c>
      <c r="B359" s="78" t="str">
        <f>'2020_1-4-4_Download'!C31</f>
        <v>Zuzüge</v>
      </c>
      <c r="C359" s="22" t="str">
        <f>'2020_1-4-4_Download'!$K$8</f>
        <v>80 u.ä.</v>
      </c>
      <c r="D359" t="s">
        <v>28</v>
      </c>
      <c r="E359">
        <f>F359</f>
        <v>167</v>
      </c>
      <c r="F359" s="81">
        <f>'2020_1-4-4_Download'!K31</f>
        <v>167</v>
      </c>
    </row>
    <row r="360" spans="1:6" x14ac:dyDescent="0.25">
      <c r="A360" s="78">
        <f>'2020_1-4-4_Download'!B32</f>
        <v>2013</v>
      </c>
      <c r="B360" s="78" t="str">
        <f>'2020_1-4-4_Download'!C32</f>
        <v>Fortzüge</v>
      </c>
      <c r="C360" s="22" t="str">
        <f>'2020_1-4-4_Download'!$K$8</f>
        <v>80 u.ä.</v>
      </c>
      <c r="D360" t="s">
        <v>28</v>
      </c>
      <c r="E360">
        <f>F360</f>
        <v>198</v>
      </c>
      <c r="F360" s="81">
        <f>'2020_1-4-4_Download'!K32</f>
        <v>198</v>
      </c>
    </row>
    <row r="361" spans="1:6" x14ac:dyDescent="0.25">
      <c r="A361" s="78">
        <f>'2020_1-4-4_Download'!B33</f>
        <v>2013</v>
      </c>
      <c r="B361" s="78" t="str">
        <f>'2020_1-4-4_Download'!C33</f>
        <v>Saldo</v>
      </c>
      <c r="C361" s="22" t="str">
        <f>'2020_1-4-4_Download'!$K$8</f>
        <v>80 u.ä.</v>
      </c>
      <c r="D361" t="s">
        <v>28</v>
      </c>
      <c r="E361" s="79">
        <f>IF(F361&gt;0,"+"&amp;F361,F361)</f>
        <v>-31</v>
      </c>
      <c r="F361" s="80">
        <f>'2020_1-4-4_Download'!K33</f>
        <v>-31</v>
      </c>
    </row>
    <row r="362" spans="1:6" x14ac:dyDescent="0.25">
      <c r="A362" s="78">
        <f>'2020_1-4-4_Download'!B34</f>
        <v>2012</v>
      </c>
      <c r="B362" s="78" t="str">
        <f>'2020_1-4-4_Download'!C34</f>
        <v>Zuzüge</v>
      </c>
      <c r="C362" s="22" t="str">
        <f>'2020_1-4-4_Download'!$K$8</f>
        <v>80 u.ä.</v>
      </c>
      <c r="D362" t="s">
        <v>28</v>
      </c>
      <c r="E362">
        <f>F362</f>
        <v>174</v>
      </c>
      <c r="F362" s="81">
        <f>'2020_1-4-4_Download'!K34</f>
        <v>174</v>
      </c>
    </row>
    <row r="363" spans="1:6" x14ac:dyDescent="0.25">
      <c r="A363" s="78">
        <f>'2020_1-4-4_Download'!B35</f>
        <v>2012</v>
      </c>
      <c r="B363" s="78" t="str">
        <f>'2020_1-4-4_Download'!C35</f>
        <v>Fortzüge</v>
      </c>
      <c r="C363" s="22" t="str">
        <f>'2020_1-4-4_Download'!$K$8</f>
        <v>80 u.ä.</v>
      </c>
      <c r="D363" t="s">
        <v>28</v>
      </c>
      <c r="E363">
        <f>F363</f>
        <v>222</v>
      </c>
      <c r="F363" s="81">
        <f>'2020_1-4-4_Download'!K35</f>
        <v>222</v>
      </c>
    </row>
    <row r="364" spans="1:6" x14ac:dyDescent="0.25">
      <c r="A364" s="78">
        <f>'2020_1-4-4_Download'!B36</f>
        <v>2012</v>
      </c>
      <c r="B364" s="78" t="str">
        <f>'2020_1-4-4_Download'!C36</f>
        <v>Saldo</v>
      </c>
      <c r="C364" s="22" t="str">
        <f>'2020_1-4-4_Download'!$K$8</f>
        <v>80 u.ä.</v>
      </c>
      <c r="D364" t="s">
        <v>28</v>
      </c>
      <c r="E364" s="79">
        <f>IF(F364&gt;0,"+"&amp;F364,F364)</f>
        <v>-48</v>
      </c>
      <c r="F364" s="80">
        <f>'2020_1-4-4_Download'!K36</f>
        <v>-48</v>
      </c>
    </row>
    <row r="365" spans="1:6" x14ac:dyDescent="0.25">
      <c r="A365" s="78">
        <f>'2020_1-4-4_Download'!B37</f>
        <v>2011</v>
      </c>
      <c r="B365" s="78" t="str">
        <f>'2020_1-4-4_Download'!C37</f>
        <v>Zuzüge</v>
      </c>
      <c r="C365" s="22" t="str">
        <f>'2020_1-4-4_Download'!$K$8</f>
        <v>80 u.ä.</v>
      </c>
      <c r="D365" t="s">
        <v>28</v>
      </c>
      <c r="E365">
        <f>F365</f>
        <v>183</v>
      </c>
      <c r="F365" s="81">
        <f>'2020_1-4-4_Download'!K37</f>
        <v>183</v>
      </c>
    </row>
    <row r="366" spans="1:6" x14ac:dyDescent="0.25">
      <c r="A366" s="78">
        <f>'2020_1-4-4_Download'!B38</f>
        <v>2011</v>
      </c>
      <c r="B366" s="78" t="str">
        <f>'2020_1-4-4_Download'!C38</f>
        <v>Fortzüge</v>
      </c>
      <c r="C366" s="22" t="str">
        <f>'2020_1-4-4_Download'!$K$8</f>
        <v>80 u.ä.</v>
      </c>
      <c r="D366" t="s">
        <v>28</v>
      </c>
      <c r="E366">
        <f>F366</f>
        <v>173</v>
      </c>
      <c r="F366" s="81">
        <f>'2020_1-4-4_Download'!K38</f>
        <v>173</v>
      </c>
    </row>
    <row r="367" spans="1:6" x14ac:dyDescent="0.25">
      <c r="A367" s="78">
        <f>'2020_1-4-4_Download'!B39</f>
        <v>2011</v>
      </c>
      <c r="B367" s="78" t="str">
        <f>'2020_1-4-4_Download'!C39</f>
        <v>Saldo</v>
      </c>
      <c r="C367" s="22" t="str">
        <f>'2020_1-4-4_Download'!$K$8</f>
        <v>80 u.ä.</v>
      </c>
      <c r="D367" t="s">
        <v>28</v>
      </c>
      <c r="E367" s="79" t="str">
        <f>IF(F367&gt;0,"+"&amp;F367,F367)</f>
        <v>+10</v>
      </c>
      <c r="F367" s="80">
        <f>'2020_1-4-4_Download'!K39</f>
        <v>10</v>
      </c>
    </row>
    <row r="368" spans="1:6" x14ac:dyDescent="0.25">
      <c r="A368" s="78">
        <f>'2020_1-4-4_Download'!B40</f>
        <v>2010</v>
      </c>
      <c r="B368" s="78" t="str">
        <f>'2020_1-4-4_Download'!C40</f>
        <v>Zuzüge</v>
      </c>
      <c r="C368" s="22" t="str">
        <f>'2020_1-4-4_Download'!$K$8</f>
        <v>80 u.ä.</v>
      </c>
      <c r="D368" t="s">
        <v>28</v>
      </c>
      <c r="E368">
        <f>F368</f>
        <v>158</v>
      </c>
      <c r="F368" s="81">
        <f>'2020_1-4-4_Download'!K40</f>
        <v>158</v>
      </c>
    </row>
    <row r="369" spans="1:6" x14ac:dyDescent="0.25">
      <c r="A369" s="78">
        <f>'2020_1-4-4_Download'!B41</f>
        <v>2010</v>
      </c>
      <c r="B369" s="78" t="str">
        <f>'2020_1-4-4_Download'!C41</f>
        <v>Fortzüge</v>
      </c>
      <c r="C369" s="22" t="str">
        <f>'2020_1-4-4_Download'!$K$8</f>
        <v>80 u.ä.</v>
      </c>
      <c r="D369" t="s">
        <v>28</v>
      </c>
      <c r="E369">
        <f>F369</f>
        <v>231</v>
      </c>
      <c r="F369" s="81">
        <f>'2020_1-4-4_Download'!K41</f>
        <v>231</v>
      </c>
    </row>
    <row r="370" spans="1:6" x14ac:dyDescent="0.25">
      <c r="A370" s="78">
        <f>'2020_1-4-4_Download'!B42</f>
        <v>2010</v>
      </c>
      <c r="B370" s="78" t="str">
        <f>'2020_1-4-4_Download'!C42</f>
        <v>Saldo</v>
      </c>
      <c r="C370" s="22" t="str">
        <f>'2020_1-4-4_Download'!$K$8</f>
        <v>80 u.ä.</v>
      </c>
      <c r="D370" t="s">
        <v>28</v>
      </c>
      <c r="E370" s="79">
        <f>IF(F370&gt;0,"+"&amp;F370,F370)</f>
        <v>-73</v>
      </c>
      <c r="F370" s="80">
        <f>'2020_1-4-4_Download'!K42</f>
        <v>-73</v>
      </c>
    </row>
    <row r="371" spans="1:6" x14ac:dyDescent="0.25">
      <c r="A371" s="78">
        <f>'2020_1-4-4_Download'!B43</f>
        <v>2009</v>
      </c>
      <c r="B371" s="78" t="str">
        <f>'2020_1-4-4_Download'!C43</f>
        <v>Zuzüge</v>
      </c>
      <c r="C371" s="22" t="str">
        <f>'2020_1-4-4_Download'!$K$8</f>
        <v>80 u.ä.</v>
      </c>
      <c r="D371" t="s">
        <v>28</v>
      </c>
      <c r="E371">
        <f>F371</f>
        <v>177</v>
      </c>
      <c r="F371" s="81">
        <f>'2020_1-4-4_Download'!K43</f>
        <v>177</v>
      </c>
    </row>
    <row r="372" spans="1:6" x14ac:dyDescent="0.25">
      <c r="A372" s="78">
        <f>'2020_1-4-4_Download'!B44</f>
        <v>2009</v>
      </c>
      <c r="B372" s="78" t="str">
        <f>'2020_1-4-4_Download'!C44</f>
        <v>Fortzüge</v>
      </c>
      <c r="C372" s="22" t="str">
        <f>'2020_1-4-4_Download'!$K$8</f>
        <v>80 u.ä.</v>
      </c>
      <c r="D372" t="s">
        <v>28</v>
      </c>
      <c r="E372">
        <f>F372</f>
        <v>258</v>
      </c>
      <c r="F372" s="81">
        <f>'2020_1-4-4_Download'!K44</f>
        <v>258</v>
      </c>
    </row>
    <row r="373" spans="1:6" x14ac:dyDescent="0.25">
      <c r="A373" s="78">
        <f>'2020_1-4-4_Download'!B45</f>
        <v>2009</v>
      </c>
      <c r="B373" s="78" t="str">
        <f>'2020_1-4-4_Download'!C45</f>
        <v>Saldo</v>
      </c>
      <c r="C373" s="22" t="str">
        <f>'2020_1-4-4_Download'!$K$8</f>
        <v>80 u.ä.</v>
      </c>
      <c r="D373" t="s">
        <v>28</v>
      </c>
      <c r="E373" s="79">
        <f>IF(F373&gt;0,"+"&amp;F373,F373)</f>
        <v>-81</v>
      </c>
      <c r="F373" s="80">
        <f>'2020_1-4-4_Download'!K45</f>
        <v>-81</v>
      </c>
    </row>
    <row r="374" spans="1:6" x14ac:dyDescent="0.25">
      <c r="A374" s="78">
        <f>'2020_1-4-4_Download'!B46</f>
        <v>2008</v>
      </c>
      <c r="B374" s="78" t="str">
        <f>'2020_1-4-4_Download'!C46</f>
        <v>Zuzüge</v>
      </c>
      <c r="C374" s="22" t="str">
        <f>'2020_1-4-4_Download'!$K$8</f>
        <v>80 u.ä.</v>
      </c>
      <c r="D374" t="s">
        <v>28</v>
      </c>
      <c r="E374">
        <f>F374</f>
        <v>176</v>
      </c>
      <c r="F374" s="81">
        <f>'2020_1-4-4_Download'!K46</f>
        <v>176</v>
      </c>
    </row>
    <row r="375" spans="1:6" x14ac:dyDescent="0.25">
      <c r="A375" s="78">
        <f>'2020_1-4-4_Download'!B47</f>
        <v>2008</v>
      </c>
      <c r="B375" s="78" t="str">
        <f>'2020_1-4-4_Download'!C47</f>
        <v>Fortzüge</v>
      </c>
      <c r="C375" s="22" t="str">
        <f>'2020_1-4-4_Download'!$K$8</f>
        <v>80 u.ä.</v>
      </c>
      <c r="D375" t="s">
        <v>28</v>
      </c>
      <c r="E375">
        <f>F375</f>
        <v>246</v>
      </c>
      <c r="F375" s="81">
        <f>'2020_1-4-4_Download'!K47</f>
        <v>246</v>
      </c>
    </row>
    <row r="376" spans="1:6" x14ac:dyDescent="0.25">
      <c r="A376" s="78">
        <f>'2020_1-4-4_Download'!B48</f>
        <v>2008</v>
      </c>
      <c r="B376" s="78" t="str">
        <f>'2020_1-4-4_Download'!C48</f>
        <v>Saldo</v>
      </c>
      <c r="C376" s="22" t="str">
        <f>'2020_1-4-4_Download'!$K$8</f>
        <v>80 u.ä.</v>
      </c>
      <c r="D376" t="s">
        <v>28</v>
      </c>
      <c r="E376" s="79">
        <f>IF(F376&gt;0,"+"&amp;F376,F376)</f>
        <v>-70</v>
      </c>
      <c r="F376" s="80">
        <f>'2020_1-4-4_Download'!K48</f>
        <v>-70</v>
      </c>
    </row>
    <row r="377" spans="1:6" x14ac:dyDescent="0.25">
      <c r="A377" s="78">
        <f>'2020_1-4-4_Download'!B49</f>
        <v>2007</v>
      </c>
      <c r="B377" s="78" t="str">
        <f>'2020_1-4-4_Download'!C49</f>
        <v>Zuzüge</v>
      </c>
      <c r="C377" s="22" t="str">
        <f>'2020_1-4-4_Download'!$K$8</f>
        <v>80 u.ä.</v>
      </c>
      <c r="D377" t="s">
        <v>28</v>
      </c>
      <c r="E377">
        <f>F377</f>
        <v>174</v>
      </c>
      <c r="F377" s="81">
        <f>'2020_1-4-4_Download'!K49</f>
        <v>174</v>
      </c>
    </row>
    <row r="378" spans="1:6" x14ac:dyDescent="0.25">
      <c r="A378" s="78">
        <f>'2020_1-4-4_Download'!B50</f>
        <v>2007</v>
      </c>
      <c r="B378" s="78" t="str">
        <f>'2020_1-4-4_Download'!C50</f>
        <v>Fortzüge</v>
      </c>
      <c r="C378" s="22" t="str">
        <f>'2020_1-4-4_Download'!$K$8</f>
        <v>80 u.ä.</v>
      </c>
      <c r="D378" t="s">
        <v>28</v>
      </c>
      <c r="E378">
        <f>F378</f>
        <v>169</v>
      </c>
      <c r="F378" s="81">
        <f>'2020_1-4-4_Download'!K50</f>
        <v>169</v>
      </c>
    </row>
    <row r="379" spans="1:6" x14ac:dyDescent="0.25">
      <c r="A379" s="78">
        <f>'2020_1-4-4_Download'!B51</f>
        <v>2007</v>
      </c>
      <c r="B379" s="78" t="str">
        <f>'2020_1-4-4_Download'!C51</f>
        <v>Saldo</v>
      </c>
      <c r="C379" s="22" t="str">
        <f>'2020_1-4-4_Download'!$K$8</f>
        <v>80 u.ä.</v>
      </c>
      <c r="D379" t="s">
        <v>28</v>
      </c>
      <c r="E379" s="79" t="str">
        <f>IF(F379&gt;0,"+"&amp;F379,F379)</f>
        <v>+5</v>
      </c>
      <c r="F379" s="80">
        <f>'2020_1-4-4_Download'!K51</f>
        <v>5</v>
      </c>
    </row>
    <row r="380" spans="1:6" x14ac:dyDescent="0.25">
      <c r="A380" s="78">
        <f>'2020_1-4-4_Download'!B52</f>
        <v>2006</v>
      </c>
      <c r="B380" s="78" t="str">
        <f>'2020_1-4-4_Download'!C52</f>
        <v>Zuzüge</v>
      </c>
      <c r="C380" s="22" t="str">
        <f>'2020_1-4-4_Download'!$K$8</f>
        <v>80 u.ä.</v>
      </c>
      <c r="D380" t="s">
        <v>28</v>
      </c>
      <c r="E380">
        <f>F380</f>
        <v>162</v>
      </c>
      <c r="F380" s="81">
        <f>'2020_1-4-4_Download'!K52</f>
        <v>162</v>
      </c>
    </row>
    <row r="381" spans="1:6" x14ac:dyDescent="0.25">
      <c r="A381" s="78">
        <f>'2020_1-4-4_Download'!B53</f>
        <v>2006</v>
      </c>
      <c r="B381" s="78" t="str">
        <f>'2020_1-4-4_Download'!C53</f>
        <v>Fortzüge</v>
      </c>
      <c r="C381" s="22" t="str">
        <f>'2020_1-4-4_Download'!$K$8</f>
        <v>80 u.ä.</v>
      </c>
      <c r="D381" t="s">
        <v>28</v>
      </c>
      <c r="E381">
        <f>F381</f>
        <v>158</v>
      </c>
      <c r="F381" s="81">
        <f>'2020_1-4-4_Download'!K53</f>
        <v>158</v>
      </c>
    </row>
    <row r="382" spans="1:6" x14ac:dyDescent="0.25">
      <c r="A382" s="78">
        <f>'2020_1-4-4_Download'!B54</f>
        <v>2006</v>
      </c>
      <c r="B382" s="78" t="str">
        <f>'2020_1-4-4_Download'!C54</f>
        <v>Saldo</v>
      </c>
      <c r="C382" s="22" t="str">
        <f>'2020_1-4-4_Download'!$K$8</f>
        <v>80 u.ä.</v>
      </c>
      <c r="D382" t="s">
        <v>28</v>
      </c>
      <c r="E382" s="79" t="str">
        <f>IF(F382&gt;0,"+"&amp;F382,F382)</f>
        <v>+4</v>
      </c>
      <c r="F382" s="80">
        <f>'2020_1-4-4_Download'!K54</f>
        <v>4</v>
      </c>
    </row>
    <row r="383" spans="1:6" x14ac:dyDescent="0.25">
      <c r="A383" s="78">
        <f>'2020_1-4-4_Download'!B55</f>
        <v>2005</v>
      </c>
      <c r="B383" s="78" t="str">
        <f>'2020_1-4-4_Download'!C55</f>
        <v>Zuzüge</v>
      </c>
      <c r="C383" s="22" t="str">
        <f>'2020_1-4-4_Download'!$K$8</f>
        <v>80 u.ä.</v>
      </c>
      <c r="D383" t="s">
        <v>28</v>
      </c>
      <c r="E383">
        <f>F383</f>
        <v>301</v>
      </c>
      <c r="F383" s="81">
        <f>'2020_1-4-4_Download'!K55</f>
        <v>301</v>
      </c>
    </row>
    <row r="384" spans="1:6" x14ac:dyDescent="0.25">
      <c r="A384" s="78">
        <f>'2020_1-4-4_Download'!B56</f>
        <v>2005</v>
      </c>
      <c r="B384" s="78" t="str">
        <f>'2020_1-4-4_Download'!C56</f>
        <v>Fortzüge</v>
      </c>
      <c r="C384" s="22" t="str">
        <f>'2020_1-4-4_Download'!$K$8</f>
        <v>80 u.ä.</v>
      </c>
      <c r="D384" t="s">
        <v>28</v>
      </c>
      <c r="E384">
        <f>F384</f>
        <v>150</v>
      </c>
      <c r="F384" s="81">
        <f>'2020_1-4-4_Download'!K56</f>
        <v>150</v>
      </c>
    </row>
    <row r="385" spans="1:6" x14ac:dyDescent="0.25">
      <c r="A385" s="78">
        <f>'2020_1-4-4_Download'!B57</f>
        <v>2005</v>
      </c>
      <c r="B385" s="78" t="str">
        <f>'2020_1-4-4_Download'!C57</f>
        <v>Saldo</v>
      </c>
      <c r="C385" s="22" t="str">
        <f>'2020_1-4-4_Download'!$K$8</f>
        <v>80 u.ä.</v>
      </c>
      <c r="D385" t="s">
        <v>28</v>
      </c>
      <c r="E385" s="79" t="str">
        <f>IF(F385&gt;0,"+"&amp;F385,F385)</f>
        <v>+151</v>
      </c>
      <c r="F385" s="80">
        <f>'2020_1-4-4_Download'!K57</f>
        <v>151</v>
      </c>
    </row>
    <row r="386" spans="1:6" x14ac:dyDescent="0.25">
      <c r="A386" s="78"/>
      <c r="B386" s="78"/>
      <c r="C386" s="22"/>
    </row>
  </sheetData>
  <autoFilter ref="A1:I385" xr:uid="{34DD4B4A-9F4D-4260-8EC3-40B020DEAD25}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61076-5D8C-4B66-B7E9-80F62AEC45B0}">
  <sheetPr codeName="Tabelle4"/>
  <dimension ref="A1:E385"/>
  <sheetViews>
    <sheetView workbookViewId="0"/>
  </sheetViews>
  <sheetFormatPr baseColWidth="10" defaultRowHeight="15" x14ac:dyDescent="0.25"/>
  <sheetData>
    <row r="1" spans="1:5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 x14ac:dyDescent="0.25">
      <c r="A2">
        <v>2020</v>
      </c>
      <c r="B2" t="s">
        <v>22</v>
      </c>
      <c r="C2" t="s">
        <v>3</v>
      </c>
      <c r="D2" t="s">
        <v>28</v>
      </c>
      <c r="E2">
        <v>113276</v>
      </c>
    </row>
    <row r="3" spans="1:5" x14ac:dyDescent="0.25">
      <c r="A3">
        <v>2020</v>
      </c>
      <c r="B3" t="s">
        <v>23</v>
      </c>
      <c r="C3" t="s">
        <v>3</v>
      </c>
      <c r="D3" t="s">
        <v>28</v>
      </c>
      <c r="E3">
        <v>86127</v>
      </c>
    </row>
    <row r="4" spans="1:5" x14ac:dyDescent="0.25">
      <c r="A4">
        <v>2020</v>
      </c>
      <c r="B4" t="s">
        <v>24</v>
      </c>
      <c r="C4" t="s">
        <v>3</v>
      </c>
      <c r="D4" t="s">
        <v>28</v>
      </c>
      <c r="E4" t="s">
        <v>45</v>
      </c>
    </row>
    <row r="5" spans="1:5" x14ac:dyDescent="0.25">
      <c r="A5">
        <v>2019</v>
      </c>
      <c r="B5" t="s">
        <v>22</v>
      </c>
      <c r="C5" t="s">
        <v>3</v>
      </c>
      <c r="D5" t="s">
        <v>28</v>
      </c>
      <c r="E5">
        <v>151149</v>
      </c>
    </row>
    <row r="6" spans="1:5" x14ac:dyDescent="0.25">
      <c r="A6">
        <v>2019</v>
      </c>
      <c r="B6" t="s">
        <v>23</v>
      </c>
      <c r="C6" t="s">
        <v>3</v>
      </c>
      <c r="D6" t="s">
        <v>28</v>
      </c>
      <c r="E6">
        <v>112933</v>
      </c>
    </row>
    <row r="7" spans="1:5" x14ac:dyDescent="0.25">
      <c r="A7">
        <v>2019</v>
      </c>
      <c r="B7" t="s">
        <v>24</v>
      </c>
      <c r="C7" t="s">
        <v>3</v>
      </c>
      <c r="D7" t="s">
        <v>28</v>
      </c>
      <c r="E7" t="s">
        <v>47</v>
      </c>
    </row>
    <row r="8" spans="1:5" x14ac:dyDescent="0.25">
      <c r="A8">
        <v>2018</v>
      </c>
      <c r="B8" t="s">
        <v>22</v>
      </c>
      <c r="C8" t="s">
        <v>3</v>
      </c>
      <c r="D8" t="s">
        <v>28</v>
      </c>
      <c r="E8">
        <v>154372</v>
      </c>
    </row>
    <row r="9" spans="1:5" x14ac:dyDescent="0.25">
      <c r="A9">
        <v>2018</v>
      </c>
      <c r="B9" t="s">
        <v>23</v>
      </c>
      <c r="C9" t="s">
        <v>3</v>
      </c>
      <c r="D9" t="s">
        <v>28</v>
      </c>
      <c r="E9">
        <v>109363</v>
      </c>
    </row>
    <row r="10" spans="1:5" x14ac:dyDescent="0.25">
      <c r="A10">
        <v>2018</v>
      </c>
      <c r="B10" t="s">
        <v>24</v>
      </c>
      <c r="C10" t="s">
        <v>3</v>
      </c>
      <c r="D10" t="s">
        <v>28</v>
      </c>
      <c r="E10" t="s">
        <v>48</v>
      </c>
    </row>
    <row r="11" spans="1:5" x14ac:dyDescent="0.25">
      <c r="A11">
        <v>2017</v>
      </c>
      <c r="B11" t="s">
        <v>22</v>
      </c>
      <c r="C11" t="s">
        <v>3</v>
      </c>
      <c r="D11" t="s">
        <v>28</v>
      </c>
      <c r="E11">
        <v>145901</v>
      </c>
    </row>
    <row r="12" spans="1:5" x14ac:dyDescent="0.25">
      <c r="A12">
        <v>2017</v>
      </c>
      <c r="B12" t="s">
        <v>23</v>
      </c>
      <c r="C12" t="s">
        <v>3</v>
      </c>
      <c r="D12" t="s">
        <v>28</v>
      </c>
      <c r="E12">
        <v>107296</v>
      </c>
    </row>
    <row r="13" spans="1:5" x14ac:dyDescent="0.25">
      <c r="A13">
        <v>2017</v>
      </c>
      <c r="B13" t="s">
        <v>24</v>
      </c>
      <c r="C13" t="s">
        <v>3</v>
      </c>
      <c r="D13" t="s">
        <v>28</v>
      </c>
      <c r="E13" t="s">
        <v>49</v>
      </c>
    </row>
    <row r="14" spans="1:5" x14ac:dyDescent="0.25">
      <c r="A14">
        <v>2016</v>
      </c>
      <c r="B14" t="s">
        <v>22</v>
      </c>
      <c r="C14" t="s">
        <v>3</v>
      </c>
      <c r="D14" t="s">
        <v>28</v>
      </c>
      <c r="E14">
        <v>175201</v>
      </c>
    </row>
    <row r="15" spans="1:5" x14ac:dyDescent="0.25">
      <c r="A15">
        <v>2016</v>
      </c>
      <c r="B15" t="s">
        <v>23</v>
      </c>
      <c r="C15" t="s">
        <v>3</v>
      </c>
      <c r="D15" t="s">
        <v>28</v>
      </c>
      <c r="E15">
        <v>137021</v>
      </c>
    </row>
    <row r="16" spans="1:5" x14ac:dyDescent="0.25">
      <c r="A16">
        <v>2016</v>
      </c>
      <c r="B16" t="s">
        <v>24</v>
      </c>
      <c r="C16" t="s">
        <v>3</v>
      </c>
      <c r="D16" t="s">
        <v>28</v>
      </c>
      <c r="E16" t="s">
        <v>50</v>
      </c>
    </row>
    <row r="17" spans="1:5" x14ac:dyDescent="0.25">
      <c r="A17">
        <v>2015</v>
      </c>
      <c r="B17" t="s">
        <v>22</v>
      </c>
      <c r="C17" t="s">
        <v>3</v>
      </c>
      <c r="D17" t="s">
        <v>28</v>
      </c>
      <c r="E17">
        <v>206650</v>
      </c>
    </row>
    <row r="18" spans="1:5" x14ac:dyDescent="0.25">
      <c r="A18">
        <v>2015</v>
      </c>
      <c r="B18" t="s">
        <v>23</v>
      </c>
      <c r="C18" t="s">
        <v>3</v>
      </c>
      <c r="D18" t="s">
        <v>28</v>
      </c>
      <c r="E18">
        <v>87051</v>
      </c>
    </row>
    <row r="19" spans="1:5" x14ac:dyDescent="0.25">
      <c r="A19">
        <v>2015</v>
      </c>
      <c r="B19" t="s">
        <v>24</v>
      </c>
      <c r="C19" t="s">
        <v>3</v>
      </c>
      <c r="D19" t="s">
        <v>28</v>
      </c>
      <c r="E19" t="s">
        <v>51</v>
      </c>
    </row>
    <row r="20" spans="1:5" x14ac:dyDescent="0.25">
      <c r="A20">
        <v>2014</v>
      </c>
      <c r="B20" t="s">
        <v>22</v>
      </c>
      <c r="C20" t="s">
        <v>3</v>
      </c>
      <c r="D20" t="s">
        <v>28</v>
      </c>
      <c r="E20">
        <v>139181</v>
      </c>
    </row>
    <row r="21" spans="1:5" x14ac:dyDescent="0.25">
      <c r="A21">
        <v>2014</v>
      </c>
      <c r="B21" t="s">
        <v>23</v>
      </c>
      <c r="C21" t="s">
        <v>3</v>
      </c>
      <c r="D21" t="s">
        <v>28</v>
      </c>
      <c r="E21">
        <v>85138</v>
      </c>
    </row>
    <row r="22" spans="1:5" x14ac:dyDescent="0.25">
      <c r="A22">
        <v>2014</v>
      </c>
      <c r="B22" t="s">
        <v>24</v>
      </c>
      <c r="C22" t="s">
        <v>3</v>
      </c>
      <c r="D22" t="s">
        <v>28</v>
      </c>
      <c r="E22" t="s">
        <v>52</v>
      </c>
    </row>
    <row r="23" spans="1:5" x14ac:dyDescent="0.25">
      <c r="A23">
        <v>2013</v>
      </c>
      <c r="B23" t="s">
        <v>22</v>
      </c>
      <c r="C23" t="s">
        <v>3</v>
      </c>
      <c r="D23" t="s">
        <v>28</v>
      </c>
      <c r="E23">
        <v>110921</v>
      </c>
    </row>
    <row r="24" spans="1:5" x14ac:dyDescent="0.25">
      <c r="A24">
        <v>2013</v>
      </c>
      <c r="B24" t="s">
        <v>23</v>
      </c>
      <c r="C24" t="s">
        <v>3</v>
      </c>
      <c r="D24" t="s">
        <v>28</v>
      </c>
      <c r="E24">
        <v>75986</v>
      </c>
    </row>
    <row r="25" spans="1:5" x14ac:dyDescent="0.25">
      <c r="A25">
        <v>2013</v>
      </c>
      <c r="B25" t="s">
        <v>24</v>
      </c>
      <c r="C25" t="s">
        <v>3</v>
      </c>
      <c r="D25" t="s">
        <v>28</v>
      </c>
      <c r="E25" t="s">
        <v>53</v>
      </c>
    </row>
    <row r="26" spans="1:5" x14ac:dyDescent="0.25">
      <c r="A26">
        <v>2012</v>
      </c>
      <c r="B26" t="s">
        <v>22</v>
      </c>
      <c r="C26" t="s">
        <v>3</v>
      </c>
      <c r="D26" t="s">
        <v>28</v>
      </c>
      <c r="E26">
        <v>99001</v>
      </c>
    </row>
    <row r="27" spans="1:5" x14ac:dyDescent="0.25">
      <c r="A27">
        <v>2012</v>
      </c>
      <c r="B27" t="s">
        <v>23</v>
      </c>
      <c r="C27" t="s">
        <v>3</v>
      </c>
      <c r="D27" t="s">
        <v>28</v>
      </c>
      <c r="E27">
        <v>71481</v>
      </c>
    </row>
    <row r="28" spans="1:5" x14ac:dyDescent="0.25">
      <c r="A28">
        <v>2012</v>
      </c>
      <c r="B28" t="s">
        <v>24</v>
      </c>
      <c r="C28" t="s">
        <v>3</v>
      </c>
      <c r="D28" t="s">
        <v>28</v>
      </c>
      <c r="E28" t="s">
        <v>54</v>
      </c>
    </row>
    <row r="29" spans="1:5" x14ac:dyDescent="0.25">
      <c r="A29">
        <v>2011</v>
      </c>
      <c r="B29" t="s">
        <v>22</v>
      </c>
      <c r="C29" t="s">
        <v>3</v>
      </c>
      <c r="D29" t="s">
        <v>28</v>
      </c>
      <c r="E29">
        <v>91507</v>
      </c>
    </row>
    <row r="30" spans="1:5" x14ac:dyDescent="0.25">
      <c r="A30">
        <v>2011</v>
      </c>
      <c r="B30" t="s">
        <v>23</v>
      </c>
      <c r="C30" t="s">
        <v>3</v>
      </c>
      <c r="D30" t="s">
        <v>28</v>
      </c>
      <c r="E30">
        <v>67837</v>
      </c>
    </row>
    <row r="31" spans="1:5" x14ac:dyDescent="0.25">
      <c r="A31">
        <v>2011</v>
      </c>
      <c r="B31" t="s">
        <v>24</v>
      </c>
      <c r="C31" t="s">
        <v>3</v>
      </c>
      <c r="D31" t="s">
        <v>28</v>
      </c>
      <c r="E31" t="s">
        <v>55</v>
      </c>
    </row>
    <row r="32" spans="1:5" x14ac:dyDescent="0.25">
      <c r="A32">
        <v>2010</v>
      </c>
      <c r="B32" t="s">
        <v>22</v>
      </c>
      <c r="C32" t="s">
        <v>3</v>
      </c>
      <c r="D32" t="s">
        <v>28</v>
      </c>
      <c r="E32">
        <v>76783</v>
      </c>
    </row>
    <row r="33" spans="1:5" x14ac:dyDescent="0.25">
      <c r="A33">
        <v>2010</v>
      </c>
      <c r="B33" t="s">
        <v>23</v>
      </c>
      <c r="C33" t="s">
        <v>3</v>
      </c>
      <c r="D33" t="s">
        <v>28</v>
      </c>
      <c r="E33">
        <v>62325</v>
      </c>
    </row>
    <row r="34" spans="1:5" x14ac:dyDescent="0.25">
      <c r="A34">
        <v>2010</v>
      </c>
      <c r="B34" t="s">
        <v>24</v>
      </c>
      <c r="C34" t="s">
        <v>3</v>
      </c>
      <c r="D34" t="s">
        <v>28</v>
      </c>
      <c r="E34" t="s">
        <v>56</v>
      </c>
    </row>
    <row r="35" spans="1:5" x14ac:dyDescent="0.25">
      <c r="A35">
        <v>2009</v>
      </c>
      <c r="B35" t="s">
        <v>22</v>
      </c>
      <c r="C35" t="s">
        <v>3</v>
      </c>
      <c r="D35" t="s">
        <v>28</v>
      </c>
      <c r="E35">
        <v>73925</v>
      </c>
    </row>
    <row r="36" spans="1:5" x14ac:dyDescent="0.25">
      <c r="A36">
        <v>2009</v>
      </c>
      <c r="B36" t="s">
        <v>23</v>
      </c>
      <c r="C36" t="s">
        <v>3</v>
      </c>
      <c r="D36" t="s">
        <v>28</v>
      </c>
      <c r="E36">
        <v>66282</v>
      </c>
    </row>
    <row r="37" spans="1:5" x14ac:dyDescent="0.25">
      <c r="A37">
        <v>2009</v>
      </c>
      <c r="B37" t="s">
        <v>24</v>
      </c>
      <c r="C37" t="s">
        <v>3</v>
      </c>
      <c r="D37" t="s">
        <v>28</v>
      </c>
      <c r="E37" t="s">
        <v>57</v>
      </c>
    </row>
    <row r="38" spans="1:5" x14ac:dyDescent="0.25">
      <c r="A38">
        <v>2008</v>
      </c>
      <c r="B38" t="s">
        <v>22</v>
      </c>
      <c r="C38" t="s">
        <v>3</v>
      </c>
      <c r="D38" t="s">
        <v>28</v>
      </c>
      <c r="E38">
        <v>69064</v>
      </c>
    </row>
    <row r="39" spans="1:5" x14ac:dyDescent="0.25">
      <c r="A39">
        <v>2008</v>
      </c>
      <c r="B39" t="s">
        <v>23</v>
      </c>
      <c r="C39" t="s">
        <v>3</v>
      </c>
      <c r="D39" t="s">
        <v>28</v>
      </c>
      <c r="E39">
        <v>68114</v>
      </c>
    </row>
    <row r="40" spans="1:5" x14ac:dyDescent="0.25">
      <c r="A40">
        <v>2008</v>
      </c>
      <c r="B40" t="s">
        <v>24</v>
      </c>
      <c r="C40" t="s">
        <v>3</v>
      </c>
      <c r="D40" t="s">
        <v>28</v>
      </c>
      <c r="E40" t="s">
        <v>58</v>
      </c>
    </row>
    <row r="41" spans="1:5" x14ac:dyDescent="0.25">
      <c r="A41">
        <v>2007</v>
      </c>
      <c r="B41" t="s">
        <v>22</v>
      </c>
      <c r="C41" t="s">
        <v>3</v>
      </c>
      <c r="D41" t="s">
        <v>28</v>
      </c>
      <c r="E41">
        <v>70754</v>
      </c>
    </row>
    <row r="42" spans="1:5" x14ac:dyDescent="0.25">
      <c r="A42">
        <v>2007</v>
      </c>
      <c r="B42" t="s">
        <v>23</v>
      </c>
      <c r="C42" t="s">
        <v>3</v>
      </c>
      <c r="D42" t="s">
        <v>28</v>
      </c>
      <c r="E42">
        <v>59027</v>
      </c>
    </row>
    <row r="43" spans="1:5" x14ac:dyDescent="0.25">
      <c r="A43">
        <v>2007</v>
      </c>
      <c r="B43" t="s">
        <v>24</v>
      </c>
      <c r="C43" t="s">
        <v>3</v>
      </c>
      <c r="D43" t="s">
        <v>28</v>
      </c>
      <c r="E43" t="s">
        <v>59</v>
      </c>
    </row>
    <row r="44" spans="1:5" x14ac:dyDescent="0.25">
      <c r="A44">
        <v>2006</v>
      </c>
      <c r="B44" t="s">
        <v>22</v>
      </c>
      <c r="C44" t="s">
        <v>3</v>
      </c>
      <c r="D44" t="s">
        <v>28</v>
      </c>
      <c r="E44">
        <v>69486</v>
      </c>
    </row>
    <row r="45" spans="1:5" x14ac:dyDescent="0.25">
      <c r="A45">
        <v>2006</v>
      </c>
      <c r="B45" t="s">
        <v>23</v>
      </c>
      <c r="C45" t="s">
        <v>3</v>
      </c>
      <c r="D45" t="s">
        <v>28</v>
      </c>
      <c r="E45">
        <v>56337</v>
      </c>
    </row>
    <row r="46" spans="1:5" x14ac:dyDescent="0.25">
      <c r="A46">
        <v>2006</v>
      </c>
      <c r="B46" t="s">
        <v>24</v>
      </c>
      <c r="C46" t="s">
        <v>3</v>
      </c>
      <c r="D46" t="s">
        <v>28</v>
      </c>
      <c r="E46" t="s">
        <v>60</v>
      </c>
    </row>
    <row r="47" spans="1:5" x14ac:dyDescent="0.25">
      <c r="A47">
        <v>2005</v>
      </c>
      <c r="B47" t="s">
        <v>22</v>
      </c>
      <c r="C47" t="s">
        <v>3</v>
      </c>
      <c r="D47" t="s">
        <v>28</v>
      </c>
      <c r="E47">
        <v>95893</v>
      </c>
    </row>
    <row r="48" spans="1:5" x14ac:dyDescent="0.25">
      <c r="A48">
        <v>2005</v>
      </c>
      <c r="B48" t="s">
        <v>23</v>
      </c>
      <c r="C48" t="s">
        <v>3</v>
      </c>
      <c r="D48" t="s">
        <v>28</v>
      </c>
      <c r="E48">
        <v>55376</v>
      </c>
    </row>
    <row r="49" spans="1:5" x14ac:dyDescent="0.25">
      <c r="A49">
        <v>2005</v>
      </c>
      <c r="B49" t="s">
        <v>24</v>
      </c>
      <c r="C49" t="s">
        <v>3</v>
      </c>
      <c r="D49" t="s">
        <v>28</v>
      </c>
      <c r="E49" t="s">
        <v>61</v>
      </c>
    </row>
    <row r="50" spans="1:5" x14ac:dyDescent="0.25">
      <c r="A50">
        <v>2020</v>
      </c>
      <c r="B50" t="s">
        <v>22</v>
      </c>
      <c r="C50" t="s">
        <v>5</v>
      </c>
      <c r="D50" t="s">
        <v>28</v>
      </c>
      <c r="E50">
        <v>4805</v>
      </c>
    </row>
    <row r="51" spans="1:5" x14ac:dyDescent="0.25">
      <c r="A51">
        <v>2020</v>
      </c>
      <c r="B51" t="s">
        <v>23</v>
      </c>
      <c r="C51" t="s">
        <v>5</v>
      </c>
      <c r="D51" t="s">
        <v>28</v>
      </c>
      <c r="E51">
        <v>2586</v>
      </c>
    </row>
    <row r="52" spans="1:5" x14ac:dyDescent="0.25">
      <c r="A52">
        <v>2020</v>
      </c>
      <c r="B52" t="s">
        <v>24</v>
      </c>
      <c r="C52" t="s">
        <v>5</v>
      </c>
      <c r="D52" t="s">
        <v>28</v>
      </c>
      <c r="E52" t="s">
        <v>62</v>
      </c>
    </row>
    <row r="53" spans="1:5" x14ac:dyDescent="0.25">
      <c r="A53">
        <v>2019</v>
      </c>
      <c r="B53" t="s">
        <v>22</v>
      </c>
      <c r="C53" t="s">
        <v>5</v>
      </c>
      <c r="D53" t="s">
        <v>28</v>
      </c>
      <c r="E53">
        <v>6390</v>
      </c>
    </row>
    <row r="54" spans="1:5" x14ac:dyDescent="0.25">
      <c r="A54">
        <v>2019</v>
      </c>
      <c r="B54" t="s">
        <v>23</v>
      </c>
      <c r="C54" t="s">
        <v>5</v>
      </c>
      <c r="D54" t="s">
        <v>28</v>
      </c>
      <c r="E54">
        <v>3071</v>
      </c>
    </row>
    <row r="55" spans="1:5" x14ac:dyDescent="0.25">
      <c r="A55">
        <v>2019</v>
      </c>
      <c r="B55" t="s">
        <v>24</v>
      </c>
      <c r="C55" t="s">
        <v>5</v>
      </c>
      <c r="D55" t="s">
        <v>28</v>
      </c>
      <c r="E55" t="s">
        <v>63</v>
      </c>
    </row>
    <row r="56" spans="1:5" x14ac:dyDescent="0.25">
      <c r="A56">
        <v>2018</v>
      </c>
      <c r="B56" t="s">
        <v>22</v>
      </c>
      <c r="C56" t="s">
        <v>5</v>
      </c>
      <c r="D56" t="s">
        <v>28</v>
      </c>
      <c r="E56">
        <v>6364</v>
      </c>
    </row>
    <row r="57" spans="1:5" x14ac:dyDescent="0.25">
      <c r="A57">
        <v>2018</v>
      </c>
      <c r="B57" t="s">
        <v>23</v>
      </c>
      <c r="C57" t="s">
        <v>5</v>
      </c>
      <c r="D57" t="s">
        <v>28</v>
      </c>
      <c r="E57">
        <v>3219</v>
      </c>
    </row>
    <row r="58" spans="1:5" x14ac:dyDescent="0.25">
      <c r="A58">
        <v>2018</v>
      </c>
      <c r="B58" t="s">
        <v>24</v>
      </c>
      <c r="C58" t="s">
        <v>5</v>
      </c>
      <c r="D58" t="s">
        <v>28</v>
      </c>
      <c r="E58" t="s">
        <v>64</v>
      </c>
    </row>
    <row r="59" spans="1:5" x14ac:dyDescent="0.25">
      <c r="A59">
        <v>2017</v>
      </c>
      <c r="B59" t="s">
        <v>22</v>
      </c>
      <c r="C59" t="s">
        <v>5</v>
      </c>
      <c r="D59" t="s">
        <v>28</v>
      </c>
      <c r="E59">
        <v>6722</v>
      </c>
    </row>
    <row r="60" spans="1:5" x14ac:dyDescent="0.25">
      <c r="A60">
        <v>2017</v>
      </c>
      <c r="B60" t="s">
        <v>23</v>
      </c>
      <c r="C60" t="s">
        <v>5</v>
      </c>
      <c r="D60" t="s">
        <v>28</v>
      </c>
      <c r="E60">
        <v>3381</v>
      </c>
    </row>
    <row r="61" spans="1:5" x14ac:dyDescent="0.25">
      <c r="A61">
        <v>2017</v>
      </c>
      <c r="B61" t="s">
        <v>24</v>
      </c>
      <c r="C61" t="s">
        <v>5</v>
      </c>
      <c r="D61" t="s">
        <v>28</v>
      </c>
      <c r="E61" t="s">
        <v>65</v>
      </c>
    </row>
    <row r="62" spans="1:5" x14ac:dyDescent="0.25">
      <c r="A62">
        <v>2016</v>
      </c>
      <c r="B62" t="s">
        <v>22</v>
      </c>
      <c r="C62" t="s">
        <v>5</v>
      </c>
      <c r="D62" t="s">
        <v>28</v>
      </c>
      <c r="E62">
        <v>10213</v>
      </c>
    </row>
    <row r="63" spans="1:5" x14ac:dyDescent="0.25">
      <c r="A63">
        <v>2016</v>
      </c>
      <c r="B63" t="s">
        <v>23</v>
      </c>
      <c r="C63" t="s">
        <v>5</v>
      </c>
      <c r="D63" t="s">
        <v>28</v>
      </c>
      <c r="E63">
        <v>5257</v>
      </c>
    </row>
    <row r="64" spans="1:5" x14ac:dyDescent="0.25">
      <c r="A64">
        <v>2016</v>
      </c>
      <c r="B64" t="s">
        <v>24</v>
      </c>
      <c r="C64" t="s">
        <v>5</v>
      </c>
      <c r="D64" t="s">
        <v>28</v>
      </c>
      <c r="E64" t="s">
        <v>66</v>
      </c>
    </row>
    <row r="65" spans="1:5" x14ac:dyDescent="0.25">
      <c r="A65">
        <v>2015</v>
      </c>
      <c r="B65" t="s">
        <v>22</v>
      </c>
      <c r="C65" t="s">
        <v>5</v>
      </c>
      <c r="D65" t="s">
        <v>28</v>
      </c>
      <c r="E65">
        <v>12281</v>
      </c>
    </row>
    <row r="66" spans="1:5" x14ac:dyDescent="0.25">
      <c r="A66">
        <v>2015</v>
      </c>
      <c r="B66" t="s">
        <v>23</v>
      </c>
      <c r="C66" t="s">
        <v>5</v>
      </c>
      <c r="D66" t="s">
        <v>28</v>
      </c>
      <c r="E66">
        <v>2517</v>
      </c>
    </row>
    <row r="67" spans="1:5" x14ac:dyDescent="0.25">
      <c r="A67">
        <v>2015</v>
      </c>
      <c r="B67" t="s">
        <v>24</v>
      </c>
      <c r="C67" t="s">
        <v>5</v>
      </c>
      <c r="D67" t="s">
        <v>28</v>
      </c>
      <c r="E67" t="s">
        <v>67</v>
      </c>
    </row>
    <row r="68" spans="1:5" x14ac:dyDescent="0.25">
      <c r="A68">
        <v>2014</v>
      </c>
      <c r="B68" t="s">
        <v>22</v>
      </c>
      <c r="C68" t="s">
        <v>5</v>
      </c>
      <c r="D68" t="s">
        <v>28</v>
      </c>
      <c r="E68">
        <v>6504</v>
      </c>
    </row>
    <row r="69" spans="1:5" x14ac:dyDescent="0.25">
      <c r="A69">
        <v>2014</v>
      </c>
      <c r="B69" t="s">
        <v>23</v>
      </c>
      <c r="C69" t="s">
        <v>5</v>
      </c>
      <c r="D69" t="s">
        <v>28</v>
      </c>
      <c r="E69">
        <v>2001</v>
      </c>
    </row>
    <row r="70" spans="1:5" x14ac:dyDescent="0.25">
      <c r="A70">
        <v>2014</v>
      </c>
      <c r="B70" t="s">
        <v>24</v>
      </c>
      <c r="C70" t="s">
        <v>5</v>
      </c>
      <c r="D70" t="s">
        <v>28</v>
      </c>
      <c r="E70" t="s">
        <v>68</v>
      </c>
    </row>
    <row r="71" spans="1:5" x14ac:dyDescent="0.25">
      <c r="A71">
        <v>2013</v>
      </c>
      <c r="B71" t="s">
        <v>22</v>
      </c>
      <c r="C71" t="s">
        <v>5</v>
      </c>
      <c r="D71" t="s">
        <v>28</v>
      </c>
      <c r="E71">
        <v>4625</v>
      </c>
    </row>
    <row r="72" spans="1:5" x14ac:dyDescent="0.25">
      <c r="A72">
        <v>2013</v>
      </c>
      <c r="B72" t="s">
        <v>23</v>
      </c>
      <c r="C72" t="s">
        <v>5</v>
      </c>
      <c r="D72" t="s">
        <v>28</v>
      </c>
      <c r="E72">
        <v>1756</v>
      </c>
    </row>
    <row r="73" spans="1:5" x14ac:dyDescent="0.25">
      <c r="A73">
        <v>2013</v>
      </c>
      <c r="B73" t="s">
        <v>24</v>
      </c>
      <c r="C73" t="s">
        <v>5</v>
      </c>
      <c r="D73" t="s">
        <v>28</v>
      </c>
      <c r="E73" t="s">
        <v>69</v>
      </c>
    </row>
    <row r="74" spans="1:5" x14ac:dyDescent="0.25">
      <c r="A74">
        <v>2012</v>
      </c>
      <c r="B74" t="s">
        <v>22</v>
      </c>
      <c r="C74" t="s">
        <v>5</v>
      </c>
      <c r="D74" t="s">
        <v>28</v>
      </c>
      <c r="E74">
        <v>3494</v>
      </c>
    </row>
    <row r="75" spans="1:5" x14ac:dyDescent="0.25">
      <c r="A75">
        <v>2012</v>
      </c>
      <c r="B75" t="s">
        <v>23</v>
      </c>
      <c r="C75" t="s">
        <v>5</v>
      </c>
      <c r="D75" t="s">
        <v>28</v>
      </c>
      <c r="E75">
        <v>1545</v>
      </c>
    </row>
    <row r="76" spans="1:5" x14ac:dyDescent="0.25">
      <c r="A76">
        <v>2012</v>
      </c>
      <c r="B76" t="s">
        <v>24</v>
      </c>
      <c r="C76" t="s">
        <v>5</v>
      </c>
      <c r="D76" t="s">
        <v>28</v>
      </c>
      <c r="E76" t="s">
        <v>70</v>
      </c>
    </row>
    <row r="77" spans="1:5" x14ac:dyDescent="0.25">
      <c r="A77">
        <v>2011</v>
      </c>
      <c r="B77" t="s">
        <v>22</v>
      </c>
      <c r="C77" t="s">
        <v>5</v>
      </c>
      <c r="D77" t="s">
        <v>28</v>
      </c>
      <c r="E77">
        <v>2888</v>
      </c>
    </row>
    <row r="78" spans="1:5" x14ac:dyDescent="0.25">
      <c r="A78">
        <v>2011</v>
      </c>
      <c r="B78" t="s">
        <v>23</v>
      </c>
      <c r="C78" t="s">
        <v>5</v>
      </c>
      <c r="D78" t="s">
        <v>28</v>
      </c>
      <c r="E78">
        <v>1515</v>
      </c>
    </row>
    <row r="79" spans="1:5" x14ac:dyDescent="0.25">
      <c r="A79">
        <v>2011</v>
      </c>
      <c r="B79" t="s">
        <v>24</v>
      </c>
      <c r="C79" t="s">
        <v>5</v>
      </c>
      <c r="D79" t="s">
        <v>28</v>
      </c>
      <c r="E79" t="s">
        <v>71</v>
      </c>
    </row>
    <row r="80" spans="1:5" x14ac:dyDescent="0.25">
      <c r="A80">
        <v>2010</v>
      </c>
      <c r="B80" t="s">
        <v>22</v>
      </c>
      <c r="C80" t="s">
        <v>5</v>
      </c>
      <c r="D80" t="s">
        <v>28</v>
      </c>
      <c r="E80">
        <v>2485</v>
      </c>
    </row>
    <row r="81" spans="1:5" x14ac:dyDescent="0.25">
      <c r="A81">
        <v>2010</v>
      </c>
      <c r="B81" t="s">
        <v>23</v>
      </c>
      <c r="C81" t="s">
        <v>5</v>
      </c>
      <c r="D81" t="s">
        <v>28</v>
      </c>
      <c r="E81">
        <v>1261</v>
      </c>
    </row>
    <row r="82" spans="1:5" x14ac:dyDescent="0.25">
      <c r="A82">
        <v>2010</v>
      </c>
      <c r="B82" t="s">
        <v>24</v>
      </c>
      <c r="C82" t="s">
        <v>5</v>
      </c>
      <c r="D82" t="s">
        <v>28</v>
      </c>
      <c r="E82" t="s">
        <v>72</v>
      </c>
    </row>
    <row r="83" spans="1:5" x14ac:dyDescent="0.25">
      <c r="A83">
        <v>2009</v>
      </c>
      <c r="B83" t="s">
        <v>22</v>
      </c>
      <c r="C83" t="s">
        <v>5</v>
      </c>
      <c r="D83" t="s">
        <v>28</v>
      </c>
      <c r="E83">
        <v>2383</v>
      </c>
    </row>
    <row r="84" spans="1:5" x14ac:dyDescent="0.25">
      <c r="A84">
        <v>2009</v>
      </c>
      <c r="B84" t="s">
        <v>23</v>
      </c>
      <c r="C84" t="s">
        <v>5</v>
      </c>
      <c r="D84" t="s">
        <v>28</v>
      </c>
      <c r="E84">
        <v>1310</v>
      </c>
    </row>
    <row r="85" spans="1:5" x14ac:dyDescent="0.25">
      <c r="A85">
        <v>2009</v>
      </c>
      <c r="B85" t="s">
        <v>24</v>
      </c>
      <c r="C85" t="s">
        <v>5</v>
      </c>
      <c r="D85" t="s">
        <v>28</v>
      </c>
      <c r="E85" t="s">
        <v>73</v>
      </c>
    </row>
    <row r="86" spans="1:5" x14ac:dyDescent="0.25">
      <c r="A86">
        <v>2008</v>
      </c>
      <c r="B86" t="s">
        <v>22</v>
      </c>
      <c r="C86" t="s">
        <v>5</v>
      </c>
      <c r="D86" t="s">
        <v>28</v>
      </c>
      <c r="E86">
        <v>2036</v>
      </c>
    </row>
    <row r="87" spans="1:5" x14ac:dyDescent="0.25">
      <c r="A87">
        <v>2008</v>
      </c>
      <c r="B87" t="s">
        <v>23</v>
      </c>
      <c r="C87" t="s">
        <v>5</v>
      </c>
      <c r="D87" t="s">
        <v>28</v>
      </c>
      <c r="E87">
        <v>1453</v>
      </c>
    </row>
    <row r="88" spans="1:5" x14ac:dyDescent="0.25">
      <c r="A88">
        <v>2008</v>
      </c>
      <c r="B88" t="s">
        <v>24</v>
      </c>
      <c r="C88" t="s">
        <v>5</v>
      </c>
      <c r="D88" t="s">
        <v>28</v>
      </c>
      <c r="E88" t="s">
        <v>74</v>
      </c>
    </row>
    <row r="89" spans="1:5" x14ac:dyDescent="0.25">
      <c r="A89">
        <v>2007</v>
      </c>
      <c r="B89" t="s">
        <v>22</v>
      </c>
      <c r="C89" t="s">
        <v>5</v>
      </c>
      <c r="D89" t="s">
        <v>28</v>
      </c>
      <c r="E89">
        <v>2033</v>
      </c>
    </row>
    <row r="90" spans="1:5" x14ac:dyDescent="0.25">
      <c r="A90">
        <v>2007</v>
      </c>
      <c r="B90" t="s">
        <v>23</v>
      </c>
      <c r="C90" t="s">
        <v>5</v>
      </c>
      <c r="D90" t="s">
        <v>28</v>
      </c>
      <c r="E90">
        <v>1280</v>
      </c>
    </row>
    <row r="91" spans="1:5" x14ac:dyDescent="0.25">
      <c r="A91">
        <v>2007</v>
      </c>
      <c r="B91" t="s">
        <v>24</v>
      </c>
      <c r="C91" t="s">
        <v>5</v>
      </c>
      <c r="D91" t="s">
        <v>28</v>
      </c>
      <c r="E91" t="s">
        <v>75</v>
      </c>
    </row>
    <row r="92" spans="1:5" x14ac:dyDescent="0.25">
      <c r="A92">
        <v>2006</v>
      </c>
      <c r="B92" t="s">
        <v>22</v>
      </c>
      <c r="C92" t="s">
        <v>5</v>
      </c>
      <c r="D92" t="s">
        <v>28</v>
      </c>
      <c r="E92">
        <v>2133</v>
      </c>
    </row>
    <row r="93" spans="1:5" x14ac:dyDescent="0.25">
      <c r="A93">
        <v>2006</v>
      </c>
      <c r="B93" t="s">
        <v>23</v>
      </c>
      <c r="C93" t="s">
        <v>5</v>
      </c>
      <c r="D93" t="s">
        <v>28</v>
      </c>
      <c r="E93">
        <v>1240</v>
      </c>
    </row>
    <row r="94" spans="1:5" x14ac:dyDescent="0.25">
      <c r="A94">
        <v>2006</v>
      </c>
      <c r="B94" t="s">
        <v>24</v>
      </c>
      <c r="C94" t="s">
        <v>5</v>
      </c>
      <c r="D94" t="s">
        <v>28</v>
      </c>
      <c r="E94" t="s">
        <v>76</v>
      </c>
    </row>
    <row r="95" spans="1:5" x14ac:dyDescent="0.25">
      <c r="A95">
        <v>2005</v>
      </c>
      <c r="B95" t="s">
        <v>22</v>
      </c>
      <c r="C95" t="s">
        <v>5</v>
      </c>
      <c r="D95" t="s">
        <v>28</v>
      </c>
      <c r="E95">
        <v>3723</v>
      </c>
    </row>
    <row r="96" spans="1:5" x14ac:dyDescent="0.25">
      <c r="A96">
        <v>2005</v>
      </c>
      <c r="B96" t="s">
        <v>23</v>
      </c>
      <c r="C96" t="s">
        <v>5</v>
      </c>
      <c r="D96" t="s">
        <v>28</v>
      </c>
      <c r="E96">
        <v>1364</v>
      </c>
    </row>
    <row r="97" spans="1:5" x14ac:dyDescent="0.25">
      <c r="A97">
        <v>2005</v>
      </c>
      <c r="B97" t="s">
        <v>24</v>
      </c>
      <c r="C97" t="s">
        <v>5</v>
      </c>
      <c r="D97" t="s">
        <v>28</v>
      </c>
      <c r="E97" t="s">
        <v>77</v>
      </c>
    </row>
    <row r="98" spans="1:5" x14ac:dyDescent="0.25">
      <c r="A98">
        <v>2020</v>
      </c>
      <c r="B98" t="s">
        <v>22</v>
      </c>
      <c r="C98" t="s">
        <v>6</v>
      </c>
      <c r="D98" t="s">
        <v>28</v>
      </c>
      <c r="E98">
        <v>8395</v>
      </c>
    </row>
    <row r="99" spans="1:5" x14ac:dyDescent="0.25">
      <c r="A99">
        <v>2020</v>
      </c>
      <c r="B99" t="s">
        <v>23</v>
      </c>
      <c r="C99" t="s">
        <v>6</v>
      </c>
      <c r="D99" t="s">
        <v>28</v>
      </c>
      <c r="E99">
        <v>3411</v>
      </c>
    </row>
    <row r="100" spans="1:5" x14ac:dyDescent="0.25">
      <c r="A100">
        <v>2020</v>
      </c>
      <c r="B100" t="s">
        <v>24</v>
      </c>
      <c r="C100" t="s">
        <v>6</v>
      </c>
      <c r="D100" t="s">
        <v>28</v>
      </c>
      <c r="E100" t="s">
        <v>78</v>
      </c>
    </row>
    <row r="101" spans="1:5" x14ac:dyDescent="0.25">
      <c r="A101">
        <v>2019</v>
      </c>
      <c r="B101" t="s">
        <v>22</v>
      </c>
      <c r="C101" t="s">
        <v>6</v>
      </c>
      <c r="D101" t="s">
        <v>28</v>
      </c>
      <c r="E101">
        <v>11833</v>
      </c>
    </row>
    <row r="102" spans="1:5" x14ac:dyDescent="0.25">
      <c r="A102">
        <v>2019</v>
      </c>
      <c r="B102" t="s">
        <v>23</v>
      </c>
      <c r="C102" t="s">
        <v>6</v>
      </c>
      <c r="D102" t="s">
        <v>28</v>
      </c>
      <c r="E102">
        <v>4401</v>
      </c>
    </row>
    <row r="103" spans="1:5" x14ac:dyDescent="0.25">
      <c r="A103">
        <v>2019</v>
      </c>
      <c r="B103" t="s">
        <v>24</v>
      </c>
      <c r="C103" t="s">
        <v>6</v>
      </c>
      <c r="D103" t="s">
        <v>28</v>
      </c>
      <c r="E103" t="s">
        <v>79</v>
      </c>
    </row>
    <row r="104" spans="1:5" x14ac:dyDescent="0.25">
      <c r="A104">
        <v>2018</v>
      </c>
      <c r="B104" t="s">
        <v>22</v>
      </c>
      <c r="C104" t="s">
        <v>6</v>
      </c>
      <c r="D104" t="s">
        <v>28</v>
      </c>
      <c r="E104">
        <v>11656</v>
      </c>
    </row>
    <row r="105" spans="1:5" x14ac:dyDescent="0.25">
      <c r="A105">
        <v>2018</v>
      </c>
      <c r="B105" t="s">
        <v>23</v>
      </c>
      <c r="C105" t="s">
        <v>6</v>
      </c>
      <c r="D105" t="s">
        <v>28</v>
      </c>
      <c r="E105">
        <v>4670</v>
      </c>
    </row>
    <row r="106" spans="1:5" x14ac:dyDescent="0.25">
      <c r="A106">
        <v>2018</v>
      </c>
      <c r="B106" t="s">
        <v>24</v>
      </c>
      <c r="C106" t="s">
        <v>6</v>
      </c>
      <c r="D106" t="s">
        <v>28</v>
      </c>
      <c r="E106" t="s">
        <v>80</v>
      </c>
    </row>
    <row r="107" spans="1:5" x14ac:dyDescent="0.25">
      <c r="A107">
        <v>2017</v>
      </c>
      <c r="B107" t="s">
        <v>22</v>
      </c>
      <c r="C107" t="s">
        <v>6</v>
      </c>
      <c r="D107" t="s">
        <v>28</v>
      </c>
      <c r="E107">
        <v>12249</v>
      </c>
    </row>
    <row r="108" spans="1:5" x14ac:dyDescent="0.25">
      <c r="A108">
        <v>2017</v>
      </c>
      <c r="B108" t="s">
        <v>23</v>
      </c>
      <c r="C108" t="s">
        <v>6</v>
      </c>
      <c r="D108" t="s">
        <v>28</v>
      </c>
      <c r="E108">
        <v>4901</v>
      </c>
    </row>
    <row r="109" spans="1:5" x14ac:dyDescent="0.25">
      <c r="A109">
        <v>2017</v>
      </c>
      <c r="B109" t="s">
        <v>24</v>
      </c>
      <c r="C109" t="s">
        <v>6</v>
      </c>
      <c r="D109" t="s">
        <v>28</v>
      </c>
      <c r="E109" t="s">
        <v>81</v>
      </c>
    </row>
    <row r="110" spans="1:5" x14ac:dyDescent="0.25">
      <c r="A110">
        <v>2016</v>
      </c>
      <c r="B110" t="s">
        <v>22</v>
      </c>
      <c r="C110" t="s">
        <v>6</v>
      </c>
      <c r="D110" t="s">
        <v>28</v>
      </c>
      <c r="E110">
        <v>18470</v>
      </c>
    </row>
    <row r="111" spans="1:5" x14ac:dyDescent="0.25">
      <c r="A111">
        <v>2016</v>
      </c>
      <c r="B111" t="s">
        <v>23</v>
      </c>
      <c r="C111" t="s">
        <v>6</v>
      </c>
      <c r="D111" t="s">
        <v>28</v>
      </c>
      <c r="E111">
        <v>8355</v>
      </c>
    </row>
    <row r="112" spans="1:5" x14ac:dyDescent="0.25">
      <c r="A112">
        <v>2016</v>
      </c>
      <c r="B112" t="s">
        <v>24</v>
      </c>
      <c r="C112" t="s">
        <v>6</v>
      </c>
      <c r="D112" t="s">
        <v>28</v>
      </c>
      <c r="E112" t="s">
        <v>82</v>
      </c>
    </row>
    <row r="113" spans="1:5" x14ac:dyDescent="0.25">
      <c r="A113">
        <v>2015</v>
      </c>
      <c r="B113" t="s">
        <v>22</v>
      </c>
      <c r="C113" t="s">
        <v>6</v>
      </c>
      <c r="D113" t="s">
        <v>28</v>
      </c>
      <c r="E113">
        <v>21455</v>
      </c>
    </row>
    <row r="114" spans="1:5" x14ac:dyDescent="0.25">
      <c r="A114">
        <v>2015</v>
      </c>
      <c r="B114" t="s">
        <v>23</v>
      </c>
      <c r="C114" t="s">
        <v>6</v>
      </c>
      <c r="D114" t="s">
        <v>28</v>
      </c>
      <c r="E114">
        <v>4183</v>
      </c>
    </row>
    <row r="115" spans="1:5" x14ac:dyDescent="0.25">
      <c r="A115">
        <v>2015</v>
      </c>
      <c r="B115" t="s">
        <v>24</v>
      </c>
      <c r="C115" t="s">
        <v>6</v>
      </c>
      <c r="D115" t="s">
        <v>28</v>
      </c>
      <c r="E115" t="s">
        <v>83</v>
      </c>
    </row>
    <row r="116" spans="1:5" x14ac:dyDescent="0.25">
      <c r="A116">
        <v>2014</v>
      </c>
      <c r="B116" t="s">
        <v>22</v>
      </c>
      <c r="C116" t="s">
        <v>6</v>
      </c>
      <c r="D116" t="s">
        <v>28</v>
      </c>
      <c r="E116">
        <v>11076</v>
      </c>
    </row>
    <row r="117" spans="1:5" x14ac:dyDescent="0.25">
      <c r="A117">
        <v>2014</v>
      </c>
      <c r="B117" t="s">
        <v>23</v>
      </c>
      <c r="C117" t="s">
        <v>6</v>
      </c>
      <c r="D117" t="s">
        <v>28</v>
      </c>
      <c r="E117">
        <v>3261</v>
      </c>
    </row>
    <row r="118" spans="1:5" x14ac:dyDescent="0.25">
      <c r="A118">
        <v>2014</v>
      </c>
      <c r="B118" t="s">
        <v>24</v>
      </c>
      <c r="C118" t="s">
        <v>6</v>
      </c>
      <c r="D118" t="s">
        <v>28</v>
      </c>
      <c r="E118" t="s">
        <v>84</v>
      </c>
    </row>
    <row r="119" spans="1:5" x14ac:dyDescent="0.25">
      <c r="A119">
        <v>2013</v>
      </c>
      <c r="B119" t="s">
        <v>22</v>
      </c>
      <c r="C119" t="s">
        <v>6</v>
      </c>
      <c r="D119" t="s">
        <v>28</v>
      </c>
      <c r="E119">
        <v>6842</v>
      </c>
    </row>
    <row r="120" spans="1:5" x14ac:dyDescent="0.25">
      <c r="A120">
        <v>2013</v>
      </c>
      <c r="B120" t="s">
        <v>23</v>
      </c>
      <c r="C120" t="s">
        <v>6</v>
      </c>
      <c r="D120" t="s">
        <v>28</v>
      </c>
      <c r="E120">
        <v>2656</v>
      </c>
    </row>
    <row r="121" spans="1:5" x14ac:dyDescent="0.25">
      <c r="A121">
        <v>2013</v>
      </c>
      <c r="B121" t="s">
        <v>24</v>
      </c>
      <c r="C121" t="s">
        <v>6</v>
      </c>
      <c r="D121" t="s">
        <v>28</v>
      </c>
      <c r="E121" t="s">
        <v>85</v>
      </c>
    </row>
    <row r="122" spans="1:5" x14ac:dyDescent="0.25">
      <c r="A122">
        <v>2012</v>
      </c>
      <c r="B122" t="s">
        <v>22</v>
      </c>
      <c r="C122" t="s">
        <v>6</v>
      </c>
      <c r="D122" t="s">
        <v>28</v>
      </c>
      <c r="E122">
        <v>5151</v>
      </c>
    </row>
    <row r="123" spans="1:5" x14ac:dyDescent="0.25">
      <c r="A123">
        <v>2012</v>
      </c>
      <c r="B123" t="s">
        <v>23</v>
      </c>
      <c r="C123" t="s">
        <v>6</v>
      </c>
      <c r="D123" t="s">
        <v>28</v>
      </c>
      <c r="E123">
        <v>2609</v>
      </c>
    </row>
    <row r="124" spans="1:5" x14ac:dyDescent="0.25">
      <c r="A124">
        <v>2012</v>
      </c>
      <c r="B124" t="s">
        <v>24</v>
      </c>
      <c r="C124" t="s">
        <v>6</v>
      </c>
      <c r="D124" t="s">
        <v>28</v>
      </c>
      <c r="E124" t="s">
        <v>86</v>
      </c>
    </row>
    <row r="125" spans="1:5" x14ac:dyDescent="0.25">
      <c r="A125">
        <v>2011</v>
      </c>
      <c r="B125" t="s">
        <v>22</v>
      </c>
      <c r="C125" t="s">
        <v>6</v>
      </c>
      <c r="D125" t="s">
        <v>28</v>
      </c>
      <c r="E125">
        <v>4263</v>
      </c>
    </row>
    <row r="126" spans="1:5" x14ac:dyDescent="0.25">
      <c r="A126">
        <v>2011</v>
      </c>
      <c r="B126" t="s">
        <v>23</v>
      </c>
      <c r="C126" t="s">
        <v>6</v>
      </c>
      <c r="D126" t="s">
        <v>28</v>
      </c>
      <c r="E126">
        <v>2568</v>
      </c>
    </row>
    <row r="127" spans="1:5" x14ac:dyDescent="0.25">
      <c r="A127">
        <v>2011</v>
      </c>
      <c r="B127" t="s">
        <v>24</v>
      </c>
      <c r="C127" t="s">
        <v>6</v>
      </c>
      <c r="D127" t="s">
        <v>28</v>
      </c>
      <c r="E127" t="s">
        <v>87</v>
      </c>
    </row>
    <row r="128" spans="1:5" x14ac:dyDescent="0.25">
      <c r="A128">
        <v>2010</v>
      </c>
      <c r="B128" t="s">
        <v>22</v>
      </c>
      <c r="C128" t="s">
        <v>6</v>
      </c>
      <c r="D128" t="s">
        <v>28</v>
      </c>
      <c r="E128">
        <v>3668</v>
      </c>
    </row>
    <row r="129" spans="1:5" x14ac:dyDescent="0.25">
      <c r="A129">
        <v>2010</v>
      </c>
      <c r="B129" t="s">
        <v>23</v>
      </c>
      <c r="C129" t="s">
        <v>6</v>
      </c>
      <c r="D129" t="s">
        <v>28</v>
      </c>
      <c r="E129">
        <v>2302</v>
      </c>
    </row>
    <row r="130" spans="1:5" x14ac:dyDescent="0.25">
      <c r="A130">
        <v>2010</v>
      </c>
      <c r="B130" t="s">
        <v>24</v>
      </c>
      <c r="C130" t="s">
        <v>6</v>
      </c>
      <c r="D130" t="s">
        <v>28</v>
      </c>
      <c r="E130" t="s">
        <v>88</v>
      </c>
    </row>
    <row r="131" spans="1:5" x14ac:dyDescent="0.25">
      <c r="A131">
        <v>2009</v>
      </c>
      <c r="B131" t="s">
        <v>22</v>
      </c>
      <c r="C131" t="s">
        <v>6</v>
      </c>
      <c r="D131" t="s">
        <v>28</v>
      </c>
      <c r="E131">
        <v>3623</v>
      </c>
    </row>
    <row r="132" spans="1:5" x14ac:dyDescent="0.25">
      <c r="A132">
        <v>2009</v>
      </c>
      <c r="B132" t="s">
        <v>23</v>
      </c>
      <c r="C132" t="s">
        <v>6</v>
      </c>
      <c r="D132" t="s">
        <v>28</v>
      </c>
      <c r="E132">
        <v>2520</v>
      </c>
    </row>
    <row r="133" spans="1:5" x14ac:dyDescent="0.25">
      <c r="A133">
        <v>2009</v>
      </c>
      <c r="B133" t="s">
        <v>24</v>
      </c>
      <c r="C133" t="s">
        <v>6</v>
      </c>
      <c r="D133" t="s">
        <v>28</v>
      </c>
      <c r="E133" t="s">
        <v>89</v>
      </c>
    </row>
    <row r="134" spans="1:5" x14ac:dyDescent="0.25">
      <c r="A134">
        <v>2008</v>
      </c>
      <c r="B134" t="s">
        <v>22</v>
      </c>
      <c r="C134" t="s">
        <v>6</v>
      </c>
      <c r="D134" t="s">
        <v>28</v>
      </c>
      <c r="E134">
        <v>3061</v>
      </c>
    </row>
    <row r="135" spans="1:5" x14ac:dyDescent="0.25">
      <c r="A135">
        <v>2008</v>
      </c>
      <c r="B135" t="s">
        <v>23</v>
      </c>
      <c r="C135" t="s">
        <v>6</v>
      </c>
      <c r="D135" t="s">
        <v>28</v>
      </c>
      <c r="E135">
        <v>2854</v>
      </c>
    </row>
    <row r="136" spans="1:5" x14ac:dyDescent="0.25">
      <c r="A136">
        <v>2008</v>
      </c>
      <c r="B136" t="s">
        <v>24</v>
      </c>
      <c r="C136" t="s">
        <v>6</v>
      </c>
      <c r="D136" t="s">
        <v>28</v>
      </c>
      <c r="E136" t="s">
        <v>90</v>
      </c>
    </row>
    <row r="137" spans="1:5" x14ac:dyDescent="0.25">
      <c r="A137">
        <v>2007</v>
      </c>
      <c r="B137" t="s">
        <v>22</v>
      </c>
      <c r="C137" t="s">
        <v>6</v>
      </c>
      <c r="D137" t="s">
        <v>28</v>
      </c>
      <c r="E137">
        <v>3340</v>
      </c>
    </row>
    <row r="138" spans="1:5" x14ac:dyDescent="0.25">
      <c r="A138">
        <v>2007</v>
      </c>
      <c r="B138" t="s">
        <v>23</v>
      </c>
      <c r="C138" t="s">
        <v>6</v>
      </c>
      <c r="D138" t="s">
        <v>28</v>
      </c>
      <c r="E138">
        <v>2538</v>
      </c>
    </row>
    <row r="139" spans="1:5" x14ac:dyDescent="0.25">
      <c r="A139">
        <v>2007</v>
      </c>
      <c r="B139" t="s">
        <v>24</v>
      </c>
      <c r="C139" t="s">
        <v>6</v>
      </c>
      <c r="D139" t="s">
        <v>28</v>
      </c>
      <c r="E139" t="s">
        <v>91</v>
      </c>
    </row>
    <row r="140" spans="1:5" x14ac:dyDescent="0.25">
      <c r="A140">
        <v>2006</v>
      </c>
      <c r="B140" t="s">
        <v>22</v>
      </c>
      <c r="C140" t="s">
        <v>6</v>
      </c>
      <c r="D140" t="s">
        <v>28</v>
      </c>
      <c r="E140">
        <v>3498</v>
      </c>
    </row>
    <row r="141" spans="1:5" x14ac:dyDescent="0.25">
      <c r="A141">
        <v>2006</v>
      </c>
      <c r="B141" t="s">
        <v>23</v>
      </c>
      <c r="C141" t="s">
        <v>6</v>
      </c>
      <c r="D141" t="s">
        <v>28</v>
      </c>
      <c r="E141">
        <v>2603</v>
      </c>
    </row>
    <row r="142" spans="1:5" x14ac:dyDescent="0.25">
      <c r="A142">
        <v>2006</v>
      </c>
      <c r="B142" t="s">
        <v>24</v>
      </c>
      <c r="C142" t="s">
        <v>6</v>
      </c>
      <c r="D142" t="s">
        <v>28</v>
      </c>
      <c r="E142" t="s">
        <v>92</v>
      </c>
    </row>
    <row r="143" spans="1:5" x14ac:dyDescent="0.25">
      <c r="A143">
        <v>2005</v>
      </c>
      <c r="B143" t="s">
        <v>22</v>
      </c>
      <c r="C143" t="s">
        <v>6</v>
      </c>
      <c r="D143" t="s">
        <v>28</v>
      </c>
      <c r="E143">
        <v>7615</v>
      </c>
    </row>
    <row r="144" spans="1:5" x14ac:dyDescent="0.25">
      <c r="A144">
        <v>2005</v>
      </c>
      <c r="B144" t="s">
        <v>23</v>
      </c>
      <c r="C144" t="s">
        <v>6</v>
      </c>
      <c r="D144" t="s">
        <v>28</v>
      </c>
      <c r="E144">
        <v>2799</v>
      </c>
    </row>
    <row r="145" spans="1:5" x14ac:dyDescent="0.25">
      <c r="A145">
        <v>2005</v>
      </c>
      <c r="B145" t="s">
        <v>24</v>
      </c>
      <c r="C145" t="s">
        <v>6</v>
      </c>
      <c r="D145" t="s">
        <v>28</v>
      </c>
      <c r="E145" t="s">
        <v>93</v>
      </c>
    </row>
    <row r="146" spans="1:5" x14ac:dyDescent="0.25">
      <c r="A146">
        <v>2020</v>
      </c>
      <c r="B146" t="s">
        <v>22</v>
      </c>
      <c r="C146" t="s">
        <v>7</v>
      </c>
      <c r="D146" t="s">
        <v>28</v>
      </c>
      <c r="E146">
        <v>6749</v>
      </c>
    </row>
    <row r="147" spans="1:5" x14ac:dyDescent="0.25">
      <c r="A147">
        <v>2020</v>
      </c>
      <c r="B147" t="s">
        <v>23</v>
      </c>
      <c r="C147" t="s">
        <v>7</v>
      </c>
      <c r="D147" t="s">
        <v>28</v>
      </c>
      <c r="E147">
        <v>3561</v>
      </c>
    </row>
    <row r="148" spans="1:5" x14ac:dyDescent="0.25">
      <c r="A148">
        <v>2020</v>
      </c>
      <c r="B148" t="s">
        <v>24</v>
      </c>
      <c r="C148" t="s">
        <v>7</v>
      </c>
      <c r="D148" t="s">
        <v>28</v>
      </c>
      <c r="E148" t="s">
        <v>94</v>
      </c>
    </row>
    <row r="149" spans="1:5" x14ac:dyDescent="0.25">
      <c r="A149">
        <v>2019</v>
      </c>
      <c r="B149" t="s">
        <v>22</v>
      </c>
      <c r="C149" t="s">
        <v>7</v>
      </c>
      <c r="D149" t="s">
        <v>28</v>
      </c>
      <c r="E149">
        <v>9810</v>
      </c>
    </row>
    <row r="150" spans="1:5" x14ac:dyDescent="0.25">
      <c r="A150">
        <v>2019</v>
      </c>
      <c r="B150" t="s">
        <v>23</v>
      </c>
      <c r="C150" t="s">
        <v>7</v>
      </c>
      <c r="D150" t="s">
        <v>28</v>
      </c>
      <c r="E150">
        <v>5035</v>
      </c>
    </row>
    <row r="151" spans="1:5" x14ac:dyDescent="0.25">
      <c r="A151">
        <v>2019</v>
      </c>
      <c r="B151" t="s">
        <v>24</v>
      </c>
      <c r="C151" t="s">
        <v>7</v>
      </c>
      <c r="D151" t="s">
        <v>28</v>
      </c>
      <c r="E151" t="s">
        <v>95</v>
      </c>
    </row>
    <row r="152" spans="1:5" x14ac:dyDescent="0.25">
      <c r="A152">
        <v>2018</v>
      </c>
      <c r="B152" t="s">
        <v>22</v>
      </c>
      <c r="C152" t="s">
        <v>7</v>
      </c>
      <c r="D152" t="s">
        <v>28</v>
      </c>
      <c r="E152">
        <v>10235</v>
      </c>
    </row>
    <row r="153" spans="1:5" x14ac:dyDescent="0.25">
      <c r="A153">
        <v>2018</v>
      </c>
      <c r="B153" t="s">
        <v>23</v>
      </c>
      <c r="C153" t="s">
        <v>7</v>
      </c>
      <c r="D153" t="s">
        <v>28</v>
      </c>
      <c r="E153">
        <v>5204</v>
      </c>
    </row>
    <row r="154" spans="1:5" x14ac:dyDescent="0.25">
      <c r="A154">
        <v>2018</v>
      </c>
      <c r="B154" t="s">
        <v>24</v>
      </c>
      <c r="C154" t="s">
        <v>7</v>
      </c>
      <c r="D154" t="s">
        <v>28</v>
      </c>
      <c r="E154" t="s">
        <v>96</v>
      </c>
    </row>
    <row r="155" spans="1:5" x14ac:dyDescent="0.25">
      <c r="A155">
        <v>2017</v>
      </c>
      <c r="B155" t="s">
        <v>22</v>
      </c>
      <c r="C155" t="s">
        <v>7</v>
      </c>
      <c r="D155" t="s">
        <v>28</v>
      </c>
      <c r="E155">
        <v>10053</v>
      </c>
    </row>
    <row r="156" spans="1:5" x14ac:dyDescent="0.25">
      <c r="A156">
        <v>2017</v>
      </c>
      <c r="B156" t="s">
        <v>23</v>
      </c>
      <c r="C156" t="s">
        <v>7</v>
      </c>
      <c r="D156" t="s">
        <v>28</v>
      </c>
      <c r="E156">
        <v>5170</v>
      </c>
    </row>
    <row r="157" spans="1:5" x14ac:dyDescent="0.25">
      <c r="A157">
        <v>2017</v>
      </c>
      <c r="B157" t="s">
        <v>24</v>
      </c>
      <c r="C157" t="s">
        <v>7</v>
      </c>
      <c r="D157" t="s">
        <v>28</v>
      </c>
      <c r="E157" t="s">
        <v>97</v>
      </c>
    </row>
    <row r="158" spans="1:5" x14ac:dyDescent="0.25">
      <c r="A158">
        <v>2016</v>
      </c>
      <c r="B158" t="s">
        <v>22</v>
      </c>
      <c r="C158" t="s">
        <v>7</v>
      </c>
      <c r="D158" t="s">
        <v>28</v>
      </c>
      <c r="E158">
        <v>15669</v>
      </c>
    </row>
    <row r="159" spans="1:5" x14ac:dyDescent="0.25">
      <c r="A159">
        <v>2016</v>
      </c>
      <c r="B159" t="s">
        <v>23</v>
      </c>
      <c r="C159" t="s">
        <v>7</v>
      </c>
      <c r="D159" t="s">
        <v>28</v>
      </c>
      <c r="E159">
        <v>7105</v>
      </c>
    </row>
    <row r="160" spans="1:5" x14ac:dyDescent="0.25">
      <c r="A160">
        <v>2016</v>
      </c>
      <c r="B160" t="s">
        <v>24</v>
      </c>
      <c r="C160" t="s">
        <v>7</v>
      </c>
      <c r="D160" t="s">
        <v>28</v>
      </c>
      <c r="E160" t="s">
        <v>98</v>
      </c>
    </row>
    <row r="161" spans="1:5" x14ac:dyDescent="0.25">
      <c r="A161">
        <v>2015</v>
      </c>
      <c r="B161" t="s">
        <v>22</v>
      </c>
      <c r="C161" t="s">
        <v>7</v>
      </c>
      <c r="D161" t="s">
        <v>28</v>
      </c>
      <c r="E161">
        <v>17587</v>
      </c>
    </row>
    <row r="162" spans="1:5" x14ac:dyDescent="0.25">
      <c r="A162">
        <v>2015</v>
      </c>
      <c r="B162" t="s">
        <v>23</v>
      </c>
      <c r="C162" t="s">
        <v>7</v>
      </c>
      <c r="D162" t="s">
        <v>28</v>
      </c>
      <c r="E162">
        <v>3913</v>
      </c>
    </row>
    <row r="163" spans="1:5" x14ac:dyDescent="0.25">
      <c r="A163">
        <v>2015</v>
      </c>
      <c r="B163" t="s">
        <v>24</v>
      </c>
      <c r="C163" t="s">
        <v>7</v>
      </c>
      <c r="D163" t="s">
        <v>28</v>
      </c>
      <c r="E163" t="s">
        <v>99</v>
      </c>
    </row>
    <row r="164" spans="1:5" x14ac:dyDescent="0.25">
      <c r="A164">
        <v>2014</v>
      </c>
      <c r="B164" t="s">
        <v>22</v>
      </c>
      <c r="C164" t="s">
        <v>7</v>
      </c>
      <c r="D164" t="s">
        <v>28</v>
      </c>
      <c r="E164">
        <v>8697</v>
      </c>
    </row>
    <row r="165" spans="1:5" x14ac:dyDescent="0.25">
      <c r="A165">
        <v>2014</v>
      </c>
      <c r="B165" t="s">
        <v>23</v>
      </c>
      <c r="C165" t="s">
        <v>7</v>
      </c>
      <c r="D165" t="s">
        <v>28</v>
      </c>
      <c r="E165">
        <v>3274</v>
      </c>
    </row>
    <row r="166" spans="1:5" x14ac:dyDescent="0.25">
      <c r="A166">
        <v>2014</v>
      </c>
      <c r="B166" t="s">
        <v>24</v>
      </c>
      <c r="C166" t="s">
        <v>7</v>
      </c>
      <c r="D166" t="s">
        <v>28</v>
      </c>
      <c r="E166" t="s">
        <v>100</v>
      </c>
    </row>
    <row r="167" spans="1:5" x14ac:dyDescent="0.25">
      <c r="A167">
        <v>2013</v>
      </c>
      <c r="B167" t="s">
        <v>22</v>
      </c>
      <c r="C167" t="s">
        <v>7</v>
      </c>
      <c r="D167" t="s">
        <v>28</v>
      </c>
      <c r="E167">
        <v>6273</v>
      </c>
    </row>
    <row r="168" spans="1:5" x14ac:dyDescent="0.25">
      <c r="A168">
        <v>2013</v>
      </c>
      <c r="B168" t="s">
        <v>23</v>
      </c>
      <c r="C168" t="s">
        <v>7</v>
      </c>
      <c r="D168" t="s">
        <v>28</v>
      </c>
      <c r="E168">
        <v>2853</v>
      </c>
    </row>
    <row r="169" spans="1:5" x14ac:dyDescent="0.25">
      <c r="A169">
        <v>2013</v>
      </c>
      <c r="B169" t="s">
        <v>24</v>
      </c>
      <c r="C169" t="s">
        <v>7</v>
      </c>
      <c r="D169" t="s">
        <v>28</v>
      </c>
      <c r="E169" t="s">
        <v>101</v>
      </c>
    </row>
    <row r="170" spans="1:5" x14ac:dyDescent="0.25">
      <c r="A170">
        <v>2012</v>
      </c>
      <c r="B170" t="s">
        <v>22</v>
      </c>
      <c r="C170" t="s">
        <v>7</v>
      </c>
      <c r="D170" t="s">
        <v>28</v>
      </c>
      <c r="E170">
        <v>5208</v>
      </c>
    </row>
    <row r="171" spans="1:5" x14ac:dyDescent="0.25">
      <c r="A171">
        <v>2012</v>
      </c>
      <c r="B171" t="s">
        <v>23</v>
      </c>
      <c r="C171" t="s">
        <v>7</v>
      </c>
      <c r="D171" t="s">
        <v>28</v>
      </c>
      <c r="E171">
        <v>2732</v>
      </c>
    </row>
    <row r="172" spans="1:5" x14ac:dyDescent="0.25">
      <c r="A172">
        <v>2012</v>
      </c>
      <c r="B172" t="s">
        <v>24</v>
      </c>
      <c r="C172" t="s">
        <v>7</v>
      </c>
      <c r="D172" t="s">
        <v>28</v>
      </c>
      <c r="E172" t="s">
        <v>102</v>
      </c>
    </row>
    <row r="173" spans="1:5" x14ac:dyDescent="0.25">
      <c r="A173">
        <v>2011</v>
      </c>
      <c r="B173" t="s">
        <v>22</v>
      </c>
      <c r="C173" t="s">
        <v>7</v>
      </c>
      <c r="D173" t="s">
        <v>28</v>
      </c>
      <c r="E173">
        <v>5019</v>
      </c>
    </row>
    <row r="174" spans="1:5" x14ac:dyDescent="0.25">
      <c r="A174">
        <v>2011</v>
      </c>
      <c r="B174" t="s">
        <v>23</v>
      </c>
      <c r="C174" t="s">
        <v>7</v>
      </c>
      <c r="D174" t="s">
        <v>28</v>
      </c>
      <c r="E174">
        <v>2876</v>
      </c>
    </row>
    <row r="175" spans="1:5" x14ac:dyDescent="0.25">
      <c r="A175">
        <v>2011</v>
      </c>
      <c r="B175" t="s">
        <v>24</v>
      </c>
      <c r="C175" t="s">
        <v>7</v>
      </c>
      <c r="D175" t="s">
        <v>28</v>
      </c>
      <c r="E175" t="s">
        <v>103</v>
      </c>
    </row>
    <row r="176" spans="1:5" x14ac:dyDescent="0.25">
      <c r="A176">
        <v>2010</v>
      </c>
      <c r="B176" t="s">
        <v>22</v>
      </c>
      <c r="C176" t="s">
        <v>7</v>
      </c>
      <c r="D176" t="s">
        <v>28</v>
      </c>
      <c r="E176">
        <v>4389</v>
      </c>
    </row>
    <row r="177" spans="1:5" x14ac:dyDescent="0.25">
      <c r="A177">
        <v>2010</v>
      </c>
      <c r="B177" t="s">
        <v>23</v>
      </c>
      <c r="C177" t="s">
        <v>7</v>
      </c>
      <c r="D177" t="s">
        <v>28</v>
      </c>
      <c r="E177">
        <v>2690</v>
      </c>
    </row>
    <row r="178" spans="1:5" x14ac:dyDescent="0.25">
      <c r="A178">
        <v>2010</v>
      </c>
      <c r="B178" t="s">
        <v>24</v>
      </c>
      <c r="C178" t="s">
        <v>7</v>
      </c>
      <c r="D178" t="s">
        <v>28</v>
      </c>
      <c r="E178" t="s">
        <v>104</v>
      </c>
    </row>
    <row r="179" spans="1:5" x14ac:dyDescent="0.25">
      <c r="A179">
        <v>2009</v>
      </c>
      <c r="B179" t="s">
        <v>22</v>
      </c>
      <c r="C179" t="s">
        <v>7</v>
      </c>
      <c r="D179" t="s">
        <v>28</v>
      </c>
      <c r="E179">
        <v>4434</v>
      </c>
    </row>
    <row r="180" spans="1:5" x14ac:dyDescent="0.25">
      <c r="A180">
        <v>2009</v>
      </c>
      <c r="B180" t="s">
        <v>23</v>
      </c>
      <c r="C180" t="s">
        <v>7</v>
      </c>
      <c r="D180" t="s">
        <v>28</v>
      </c>
      <c r="E180">
        <v>2938</v>
      </c>
    </row>
    <row r="181" spans="1:5" x14ac:dyDescent="0.25">
      <c r="A181">
        <v>2009</v>
      </c>
      <c r="B181" t="s">
        <v>24</v>
      </c>
      <c r="C181" t="s">
        <v>7</v>
      </c>
      <c r="D181" t="s">
        <v>28</v>
      </c>
      <c r="E181" t="s">
        <v>105</v>
      </c>
    </row>
    <row r="182" spans="1:5" x14ac:dyDescent="0.25">
      <c r="A182">
        <v>2008</v>
      </c>
      <c r="B182" t="s">
        <v>22</v>
      </c>
      <c r="C182" t="s">
        <v>7</v>
      </c>
      <c r="D182" t="s">
        <v>28</v>
      </c>
      <c r="E182">
        <v>4102</v>
      </c>
    </row>
    <row r="183" spans="1:5" x14ac:dyDescent="0.25">
      <c r="A183">
        <v>2008</v>
      </c>
      <c r="B183" t="s">
        <v>23</v>
      </c>
      <c r="C183" t="s">
        <v>7</v>
      </c>
      <c r="D183" t="s">
        <v>28</v>
      </c>
      <c r="E183">
        <v>3093</v>
      </c>
    </row>
    <row r="184" spans="1:5" x14ac:dyDescent="0.25">
      <c r="A184">
        <v>2008</v>
      </c>
      <c r="B184" t="s">
        <v>24</v>
      </c>
      <c r="C184" t="s">
        <v>7</v>
      </c>
      <c r="D184" t="s">
        <v>28</v>
      </c>
      <c r="E184" t="s">
        <v>106</v>
      </c>
    </row>
    <row r="185" spans="1:5" x14ac:dyDescent="0.25">
      <c r="A185">
        <v>2007</v>
      </c>
      <c r="B185" t="s">
        <v>22</v>
      </c>
      <c r="C185" t="s">
        <v>7</v>
      </c>
      <c r="D185" t="s">
        <v>28</v>
      </c>
      <c r="E185">
        <v>4070</v>
      </c>
    </row>
    <row r="186" spans="1:5" x14ac:dyDescent="0.25">
      <c r="A186">
        <v>2007</v>
      </c>
      <c r="B186" t="s">
        <v>23</v>
      </c>
      <c r="C186" t="s">
        <v>7</v>
      </c>
      <c r="D186" t="s">
        <v>28</v>
      </c>
      <c r="E186">
        <v>2722</v>
      </c>
    </row>
    <row r="187" spans="1:5" x14ac:dyDescent="0.25">
      <c r="A187">
        <v>2007</v>
      </c>
      <c r="B187" t="s">
        <v>24</v>
      </c>
      <c r="C187" t="s">
        <v>7</v>
      </c>
      <c r="D187" t="s">
        <v>28</v>
      </c>
      <c r="E187" t="s">
        <v>107</v>
      </c>
    </row>
    <row r="188" spans="1:5" x14ac:dyDescent="0.25">
      <c r="A188">
        <v>2006</v>
      </c>
      <c r="B188" t="s">
        <v>22</v>
      </c>
      <c r="C188" t="s">
        <v>7</v>
      </c>
      <c r="D188" t="s">
        <v>28</v>
      </c>
      <c r="E188">
        <v>3909</v>
      </c>
    </row>
    <row r="189" spans="1:5" x14ac:dyDescent="0.25">
      <c r="A189">
        <v>2006</v>
      </c>
      <c r="B189" t="s">
        <v>23</v>
      </c>
      <c r="C189" t="s">
        <v>7</v>
      </c>
      <c r="D189" t="s">
        <v>28</v>
      </c>
      <c r="E189">
        <v>2392</v>
      </c>
    </row>
    <row r="190" spans="1:5" x14ac:dyDescent="0.25">
      <c r="A190">
        <v>2006</v>
      </c>
      <c r="B190" t="s">
        <v>24</v>
      </c>
      <c r="C190" t="s">
        <v>7</v>
      </c>
      <c r="D190" t="s">
        <v>28</v>
      </c>
      <c r="E190" t="s">
        <v>108</v>
      </c>
    </row>
    <row r="191" spans="1:5" x14ac:dyDescent="0.25">
      <c r="A191">
        <v>2005</v>
      </c>
      <c r="B191" t="s">
        <v>22</v>
      </c>
      <c r="C191" t="s">
        <v>7</v>
      </c>
      <c r="D191" t="s">
        <v>28</v>
      </c>
      <c r="E191">
        <v>6459</v>
      </c>
    </row>
    <row r="192" spans="1:5" x14ac:dyDescent="0.25">
      <c r="A192">
        <v>2005</v>
      </c>
      <c r="B192" t="s">
        <v>23</v>
      </c>
      <c r="C192" t="s">
        <v>7</v>
      </c>
      <c r="D192" t="s">
        <v>28</v>
      </c>
      <c r="E192">
        <v>2352</v>
      </c>
    </row>
    <row r="193" spans="1:5" x14ac:dyDescent="0.25">
      <c r="A193">
        <v>2005</v>
      </c>
      <c r="B193" t="s">
        <v>24</v>
      </c>
      <c r="C193" t="s">
        <v>7</v>
      </c>
      <c r="D193" t="s">
        <v>28</v>
      </c>
      <c r="E193" t="s">
        <v>109</v>
      </c>
    </row>
    <row r="194" spans="1:5" x14ac:dyDescent="0.25">
      <c r="A194">
        <v>2020</v>
      </c>
      <c r="B194" t="s">
        <v>22</v>
      </c>
      <c r="C194" t="s">
        <v>8</v>
      </c>
      <c r="D194" t="s">
        <v>28</v>
      </c>
      <c r="E194">
        <v>61378</v>
      </c>
    </row>
    <row r="195" spans="1:5" x14ac:dyDescent="0.25">
      <c r="A195">
        <v>2020</v>
      </c>
      <c r="B195" t="s">
        <v>23</v>
      </c>
      <c r="C195" t="s">
        <v>8</v>
      </c>
      <c r="D195" t="s">
        <v>28</v>
      </c>
      <c r="E195">
        <v>48443</v>
      </c>
    </row>
    <row r="196" spans="1:5" x14ac:dyDescent="0.25">
      <c r="A196">
        <v>2020</v>
      </c>
      <c r="B196" t="s">
        <v>24</v>
      </c>
      <c r="C196" t="s">
        <v>8</v>
      </c>
      <c r="D196" t="s">
        <v>28</v>
      </c>
      <c r="E196" t="s">
        <v>110</v>
      </c>
    </row>
    <row r="197" spans="1:5" x14ac:dyDescent="0.25">
      <c r="A197">
        <v>2019</v>
      </c>
      <c r="B197" t="s">
        <v>22</v>
      </c>
      <c r="C197" t="s">
        <v>8</v>
      </c>
      <c r="D197" t="s">
        <v>28</v>
      </c>
      <c r="E197">
        <v>82028</v>
      </c>
    </row>
    <row r="198" spans="1:5" x14ac:dyDescent="0.25">
      <c r="A198">
        <v>2019</v>
      </c>
      <c r="B198" t="s">
        <v>23</v>
      </c>
      <c r="C198" t="s">
        <v>8</v>
      </c>
      <c r="D198" t="s">
        <v>28</v>
      </c>
      <c r="E198">
        <v>64223</v>
      </c>
    </row>
    <row r="199" spans="1:5" x14ac:dyDescent="0.25">
      <c r="A199">
        <v>2019</v>
      </c>
      <c r="B199" t="s">
        <v>24</v>
      </c>
      <c r="C199" t="s">
        <v>8</v>
      </c>
      <c r="D199" t="s">
        <v>28</v>
      </c>
      <c r="E199" t="s">
        <v>111</v>
      </c>
    </row>
    <row r="200" spans="1:5" x14ac:dyDescent="0.25">
      <c r="A200">
        <v>2018</v>
      </c>
      <c r="B200" t="s">
        <v>22</v>
      </c>
      <c r="C200" t="s">
        <v>8</v>
      </c>
      <c r="D200" t="s">
        <v>28</v>
      </c>
      <c r="E200">
        <v>84313</v>
      </c>
    </row>
    <row r="201" spans="1:5" x14ac:dyDescent="0.25">
      <c r="A201">
        <v>2018</v>
      </c>
      <c r="B201" t="s">
        <v>23</v>
      </c>
      <c r="C201" t="s">
        <v>8</v>
      </c>
      <c r="D201" t="s">
        <v>28</v>
      </c>
      <c r="E201">
        <v>62735</v>
      </c>
    </row>
    <row r="202" spans="1:5" x14ac:dyDescent="0.25">
      <c r="A202">
        <v>2018</v>
      </c>
      <c r="B202" t="s">
        <v>24</v>
      </c>
      <c r="C202" t="s">
        <v>8</v>
      </c>
      <c r="D202" t="s">
        <v>28</v>
      </c>
      <c r="E202" t="s">
        <v>112</v>
      </c>
    </row>
    <row r="203" spans="1:5" x14ac:dyDescent="0.25">
      <c r="A203">
        <v>2017</v>
      </c>
      <c r="B203" t="s">
        <v>22</v>
      </c>
      <c r="C203" t="s">
        <v>8</v>
      </c>
      <c r="D203" t="s">
        <v>28</v>
      </c>
      <c r="E203">
        <v>79251</v>
      </c>
    </row>
    <row r="204" spans="1:5" x14ac:dyDescent="0.25">
      <c r="A204">
        <v>2017</v>
      </c>
      <c r="B204" t="s">
        <v>23</v>
      </c>
      <c r="C204" t="s">
        <v>8</v>
      </c>
      <c r="D204" t="s">
        <v>28</v>
      </c>
      <c r="E204">
        <v>62067</v>
      </c>
    </row>
    <row r="205" spans="1:5" x14ac:dyDescent="0.25">
      <c r="A205">
        <v>2017</v>
      </c>
      <c r="B205" t="s">
        <v>24</v>
      </c>
      <c r="C205" t="s">
        <v>8</v>
      </c>
      <c r="D205" t="s">
        <v>28</v>
      </c>
      <c r="E205" t="s">
        <v>113</v>
      </c>
    </row>
    <row r="206" spans="1:5" x14ac:dyDescent="0.25">
      <c r="A206">
        <v>2016</v>
      </c>
      <c r="B206" t="s">
        <v>22</v>
      </c>
      <c r="C206" t="s">
        <v>8</v>
      </c>
      <c r="D206" t="s">
        <v>28</v>
      </c>
      <c r="E206">
        <v>91735</v>
      </c>
    </row>
    <row r="207" spans="1:5" x14ac:dyDescent="0.25">
      <c r="A207">
        <v>2016</v>
      </c>
      <c r="B207" t="s">
        <v>23</v>
      </c>
      <c r="C207" t="s">
        <v>8</v>
      </c>
      <c r="D207" t="s">
        <v>28</v>
      </c>
      <c r="E207">
        <v>79448</v>
      </c>
    </row>
    <row r="208" spans="1:5" x14ac:dyDescent="0.25">
      <c r="A208">
        <v>2016</v>
      </c>
      <c r="B208" t="s">
        <v>24</v>
      </c>
      <c r="C208" t="s">
        <v>8</v>
      </c>
      <c r="D208" t="s">
        <v>28</v>
      </c>
      <c r="E208" t="s">
        <v>114</v>
      </c>
    </row>
    <row r="209" spans="1:5" x14ac:dyDescent="0.25">
      <c r="A209">
        <v>2015</v>
      </c>
      <c r="B209" t="s">
        <v>22</v>
      </c>
      <c r="C209" t="s">
        <v>8</v>
      </c>
      <c r="D209" t="s">
        <v>28</v>
      </c>
      <c r="E209">
        <v>112526</v>
      </c>
    </row>
    <row r="210" spans="1:5" x14ac:dyDescent="0.25">
      <c r="A210">
        <v>2015</v>
      </c>
      <c r="B210" t="s">
        <v>23</v>
      </c>
      <c r="C210" t="s">
        <v>8</v>
      </c>
      <c r="D210" t="s">
        <v>28</v>
      </c>
      <c r="E210">
        <v>50914</v>
      </c>
    </row>
    <row r="211" spans="1:5" x14ac:dyDescent="0.25">
      <c r="A211">
        <v>2015</v>
      </c>
      <c r="B211" t="s">
        <v>24</v>
      </c>
      <c r="C211" t="s">
        <v>8</v>
      </c>
      <c r="D211" t="s">
        <v>28</v>
      </c>
      <c r="E211" t="s">
        <v>115</v>
      </c>
    </row>
    <row r="212" spans="1:5" x14ac:dyDescent="0.25">
      <c r="A212">
        <v>2014</v>
      </c>
      <c r="B212" t="s">
        <v>22</v>
      </c>
      <c r="C212" t="s">
        <v>8</v>
      </c>
      <c r="D212" t="s">
        <v>28</v>
      </c>
      <c r="E212">
        <v>77407</v>
      </c>
    </row>
    <row r="213" spans="1:5" x14ac:dyDescent="0.25">
      <c r="A213">
        <v>2014</v>
      </c>
      <c r="B213" t="s">
        <v>23</v>
      </c>
      <c r="C213" t="s">
        <v>8</v>
      </c>
      <c r="D213" t="s">
        <v>28</v>
      </c>
      <c r="E213">
        <v>49600</v>
      </c>
    </row>
    <row r="214" spans="1:5" x14ac:dyDescent="0.25">
      <c r="A214">
        <v>2014</v>
      </c>
      <c r="B214" t="s">
        <v>24</v>
      </c>
      <c r="C214" t="s">
        <v>8</v>
      </c>
      <c r="D214" t="s">
        <v>28</v>
      </c>
      <c r="E214" t="s">
        <v>116</v>
      </c>
    </row>
    <row r="215" spans="1:5" x14ac:dyDescent="0.25">
      <c r="A215">
        <v>2013</v>
      </c>
      <c r="B215" t="s">
        <v>22</v>
      </c>
      <c r="C215" t="s">
        <v>8</v>
      </c>
      <c r="D215" t="s">
        <v>28</v>
      </c>
      <c r="E215">
        <v>63511</v>
      </c>
    </row>
    <row r="216" spans="1:5" x14ac:dyDescent="0.25">
      <c r="A216">
        <v>2013</v>
      </c>
      <c r="B216" t="s">
        <v>23</v>
      </c>
      <c r="C216" t="s">
        <v>8</v>
      </c>
      <c r="D216" t="s">
        <v>28</v>
      </c>
      <c r="E216">
        <v>44043</v>
      </c>
    </row>
    <row r="217" spans="1:5" x14ac:dyDescent="0.25">
      <c r="A217">
        <v>2013</v>
      </c>
      <c r="B217" t="s">
        <v>24</v>
      </c>
      <c r="C217" t="s">
        <v>8</v>
      </c>
      <c r="D217" t="s">
        <v>28</v>
      </c>
      <c r="E217" t="s">
        <v>117</v>
      </c>
    </row>
    <row r="218" spans="1:5" x14ac:dyDescent="0.25">
      <c r="A218">
        <v>2012</v>
      </c>
      <c r="B218" t="s">
        <v>22</v>
      </c>
      <c r="C218" t="s">
        <v>8</v>
      </c>
      <c r="D218" t="s">
        <v>28</v>
      </c>
      <c r="E218">
        <v>57727</v>
      </c>
    </row>
    <row r="219" spans="1:5" x14ac:dyDescent="0.25">
      <c r="A219">
        <v>2012</v>
      </c>
      <c r="B219" t="s">
        <v>23</v>
      </c>
      <c r="C219" t="s">
        <v>8</v>
      </c>
      <c r="D219" t="s">
        <v>28</v>
      </c>
      <c r="E219">
        <v>41110</v>
      </c>
    </row>
    <row r="220" spans="1:5" x14ac:dyDescent="0.25">
      <c r="A220">
        <v>2012</v>
      </c>
      <c r="B220" t="s">
        <v>24</v>
      </c>
      <c r="C220" t="s">
        <v>8</v>
      </c>
      <c r="D220" t="s">
        <v>28</v>
      </c>
      <c r="E220" t="s">
        <v>118</v>
      </c>
    </row>
    <row r="221" spans="1:5" x14ac:dyDescent="0.25">
      <c r="A221">
        <v>2011</v>
      </c>
      <c r="B221" t="s">
        <v>22</v>
      </c>
      <c r="C221" t="s">
        <v>8</v>
      </c>
      <c r="D221" t="s">
        <v>28</v>
      </c>
      <c r="E221">
        <v>52602</v>
      </c>
    </row>
    <row r="222" spans="1:5" x14ac:dyDescent="0.25">
      <c r="A222">
        <v>2011</v>
      </c>
      <c r="B222" t="s">
        <v>23</v>
      </c>
      <c r="C222" t="s">
        <v>8</v>
      </c>
      <c r="D222" t="s">
        <v>28</v>
      </c>
      <c r="E222">
        <v>38547</v>
      </c>
    </row>
    <row r="223" spans="1:5" x14ac:dyDescent="0.25">
      <c r="A223">
        <v>2011</v>
      </c>
      <c r="B223" t="s">
        <v>24</v>
      </c>
      <c r="C223" t="s">
        <v>8</v>
      </c>
      <c r="D223" t="s">
        <v>28</v>
      </c>
      <c r="E223" t="s">
        <v>119</v>
      </c>
    </row>
    <row r="224" spans="1:5" x14ac:dyDescent="0.25">
      <c r="A224">
        <v>2010</v>
      </c>
      <c r="B224" t="s">
        <v>22</v>
      </c>
      <c r="C224" t="s">
        <v>8</v>
      </c>
      <c r="D224" t="s">
        <v>28</v>
      </c>
      <c r="E224">
        <v>44374</v>
      </c>
    </row>
    <row r="225" spans="1:5" x14ac:dyDescent="0.25">
      <c r="A225">
        <v>2010</v>
      </c>
      <c r="B225" t="s">
        <v>23</v>
      </c>
      <c r="C225" t="s">
        <v>8</v>
      </c>
      <c r="D225" t="s">
        <v>28</v>
      </c>
      <c r="E225">
        <v>36043</v>
      </c>
    </row>
    <row r="226" spans="1:5" x14ac:dyDescent="0.25">
      <c r="A226">
        <v>2010</v>
      </c>
      <c r="B226" t="s">
        <v>24</v>
      </c>
      <c r="C226" t="s">
        <v>8</v>
      </c>
      <c r="D226" t="s">
        <v>28</v>
      </c>
      <c r="E226" t="s">
        <v>120</v>
      </c>
    </row>
    <row r="227" spans="1:5" x14ac:dyDescent="0.25">
      <c r="A227">
        <v>2009</v>
      </c>
      <c r="B227" t="s">
        <v>22</v>
      </c>
      <c r="C227" t="s">
        <v>8</v>
      </c>
      <c r="D227" t="s">
        <v>28</v>
      </c>
      <c r="E227">
        <v>41755</v>
      </c>
    </row>
    <row r="228" spans="1:5" x14ac:dyDescent="0.25">
      <c r="A228">
        <v>2009</v>
      </c>
      <c r="B228" t="s">
        <v>23</v>
      </c>
      <c r="C228" t="s">
        <v>8</v>
      </c>
      <c r="D228" t="s">
        <v>28</v>
      </c>
      <c r="E228">
        <v>37350</v>
      </c>
    </row>
    <row r="229" spans="1:5" x14ac:dyDescent="0.25">
      <c r="A229">
        <v>2009</v>
      </c>
      <c r="B229" t="s">
        <v>24</v>
      </c>
      <c r="C229" t="s">
        <v>8</v>
      </c>
      <c r="D229" t="s">
        <v>28</v>
      </c>
      <c r="E229" t="s">
        <v>121</v>
      </c>
    </row>
    <row r="230" spans="1:5" x14ac:dyDescent="0.25">
      <c r="A230">
        <v>2008</v>
      </c>
      <c r="B230" t="s">
        <v>22</v>
      </c>
      <c r="C230" t="s">
        <v>8</v>
      </c>
      <c r="D230" t="s">
        <v>28</v>
      </c>
      <c r="E230">
        <v>39642</v>
      </c>
    </row>
    <row r="231" spans="1:5" x14ac:dyDescent="0.25">
      <c r="A231">
        <v>2008</v>
      </c>
      <c r="B231" t="s">
        <v>23</v>
      </c>
      <c r="C231" t="s">
        <v>8</v>
      </c>
      <c r="D231" t="s">
        <v>28</v>
      </c>
      <c r="E231">
        <v>39104</v>
      </c>
    </row>
    <row r="232" spans="1:5" x14ac:dyDescent="0.25">
      <c r="A232">
        <v>2008</v>
      </c>
      <c r="B232" t="s">
        <v>24</v>
      </c>
      <c r="C232" t="s">
        <v>8</v>
      </c>
      <c r="D232" t="s">
        <v>28</v>
      </c>
      <c r="E232" t="s">
        <v>122</v>
      </c>
    </row>
    <row r="233" spans="1:5" x14ac:dyDescent="0.25">
      <c r="A233">
        <v>2007</v>
      </c>
      <c r="B233" t="s">
        <v>22</v>
      </c>
      <c r="C233" t="s">
        <v>8</v>
      </c>
      <c r="D233" t="s">
        <v>28</v>
      </c>
      <c r="E233">
        <v>41051</v>
      </c>
    </row>
    <row r="234" spans="1:5" x14ac:dyDescent="0.25">
      <c r="A234">
        <v>2007</v>
      </c>
      <c r="B234" t="s">
        <v>23</v>
      </c>
      <c r="C234" t="s">
        <v>8</v>
      </c>
      <c r="D234" t="s">
        <v>28</v>
      </c>
      <c r="E234">
        <v>35363</v>
      </c>
    </row>
    <row r="235" spans="1:5" x14ac:dyDescent="0.25">
      <c r="A235">
        <v>2007</v>
      </c>
      <c r="B235" t="s">
        <v>24</v>
      </c>
      <c r="C235" t="s">
        <v>8</v>
      </c>
      <c r="D235" t="s">
        <v>28</v>
      </c>
      <c r="E235" t="s">
        <v>123</v>
      </c>
    </row>
    <row r="236" spans="1:5" x14ac:dyDescent="0.25">
      <c r="A236">
        <v>2006</v>
      </c>
      <c r="B236" t="s">
        <v>22</v>
      </c>
      <c r="C236" t="s">
        <v>8</v>
      </c>
      <c r="D236" t="s">
        <v>28</v>
      </c>
      <c r="E236">
        <v>40505</v>
      </c>
    </row>
    <row r="237" spans="1:5" x14ac:dyDescent="0.25">
      <c r="A237">
        <v>2006</v>
      </c>
      <c r="B237" t="s">
        <v>23</v>
      </c>
      <c r="C237" t="s">
        <v>8</v>
      </c>
      <c r="D237" t="s">
        <v>28</v>
      </c>
      <c r="E237">
        <v>34098</v>
      </c>
    </row>
    <row r="238" spans="1:5" x14ac:dyDescent="0.25">
      <c r="A238">
        <v>2006</v>
      </c>
      <c r="B238" t="s">
        <v>24</v>
      </c>
      <c r="C238" t="s">
        <v>8</v>
      </c>
      <c r="D238" t="s">
        <v>28</v>
      </c>
      <c r="E238" t="s">
        <v>124</v>
      </c>
    </row>
    <row r="239" spans="1:5" x14ac:dyDescent="0.25">
      <c r="A239">
        <v>2005</v>
      </c>
      <c r="B239" t="s">
        <v>22</v>
      </c>
      <c r="C239" t="s">
        <v>8</v>
      </c>
      <c r="D239" t="s">
        <v>28</v>
      </c>
      <c r="E239">
        <v>50935</v>
      </c>
    </row>
    <row r="240" spans="1:5" x14ac:dyDescent="0.25">
      <c r="A240">
        <v>2005</v>
      </c>
      <c r="B240" t="s">
        <v>23</v>
      </c>
      <c r="C240" t="s">
        <v>8</v>
      </c>
      <c r="D240" t="s">
        <v>28</v>
      </c>
      <c r="E240">
        <v>33801</v>
      </c>
    </row>
    <row r="241" spans="1:5" x14ac:dyDescent="0.25">
      <c r="A241">
        <v>2005</v>
      </c>
      <c r="B241" t="s">
        <v>24</v>
      </c>
      <c r="C241" t="s">
        <v>8</v>
      </c>
      <c r="D241" t="s">
        <v>28</v>
      </c>
      <c r="E241" t="s">
        <v>125</v>
      </c>
    </row>
    <row r="242" spans="1:5" x14ac:dyDescent="0.25">
      <c r="A242">
        <v>2020</v>
      </c>
      <c r="B242" t="s">
        <v>22</v>
      </c>
      <c r="C242" t="s">
        <v>9</v>
      </c>
      <c r="D242" t="s">
        <v>28</v>
      </c>
      <c r="E242">
        <v>29966</v>
      </c>
    </row>
    <row r="243" spans="1:5" x14ac:dyDescent="0.25">
      <c r="A243">
        <v>2020</v>
      </c>
      <c r="B243" t="s">
        <v>23</v>
      </c>
      <c r="C243" t="s">
        <v>9</v>
      </c>
      <c r="D243" t="s">
        <v>28</v>
      </c>
      <c r="E243">
        <v>25863</v>
      </c>
    </row>
    <row r="244" spans="1:5" x14ac:dyDescent="0.25">
      <c r="A244">
        <v>2020</v>
      </c>
      <c r="B244" t="s">
        <v>24</v>
      </c>
      <c r="C244" t="s">
        <v>9</v>
      </c>
      <c r="D244" t="s">
        <v>28</v>
      </c>
      <c r="E244" t="s">
        <v>126</v>
      </c>
    </row>
    <row r="245" spans="1:5" x14ac:dyDescent="0.25">
      <c r="A245">
        <v>2019</v>
      </c>
      <c r="B245" t="s">
        <v>22</v>
      </c>
      <c r="C245" t="s">
        <v>9</v>
      </c>
      <c r="D245" t="s">
        <v>28</v>
      </c>
      <c r="E245">
        <v>38665</v>
      </c>
    </row>
    <row r="246" spans="1:5" x14ac:dyDescent="0.25">
      <c r="A246">
        <v>2019</v>
      </c>
      <c r="B246" t="s">
        <v>23</v>
      </c>
      <c r="C246" t="s">
        <v>9</v>
      </c>
      <c r="D246" t="s">
        <v>28</v>
      </c>
      <c r="E246">
        <v>33180</v>
      </c>
    </row>
    <row r="247" spans="1:5" x14ac:dyDescent="0.25">
      <c r="A247">
        <v>2019</v>
      </c>
      <c r="B247" t="s">
        <v>24</v>
      </c>
      <c r="C247" t="s">
        <v>9</v>
      </c>
      <c r="D247" t="s">
        <v>28</v>
      </c>
      <c r="E247" t="s">
        <v>127</v>
      </c>
    </row>
    <row r="248" spans="1:5" x14ac:dyDescent="0.25">
      <c r="A248">
        <v>2018</v>
      </c>
      <c r="B248" t="s">
        <v>22</v>
      </c>
      <c r="C248" t="s">
        <v>9</v>
      </c>
      <c r="D248" t="s">
        <v>28</v>
      </c>
      <c r="E248">
        <v>39425</v>
      </c>
    </row>
    <row r="249" spans="1:5" x14ac:dyDescent="0.25">
      <c r="A249">
        <v>2018</v>
      </c>
      <c r="B249" t="s">
        <v>23</v>
      </c>
      <c r="C249" t="s">
        <v>9</v>
      </c>
      <c r="D249" t="s">
        <v>28</v>
      </c>
      <c r="E249">
        <v>30996</v>
      </c>
    </row>
    <row r="250" spans="1:5" x14ac:dyDescent="0.25">
      <c r="A250">
        <v>2018</v>
      </c>
      <c r="B250" t="s">
        <v>24</v>
      </c>
      <c r="C250" t="s">
        <v>9</v>
      </c>
      <c r="D250" t="s">
        <v>28</v>
      </c>
      <c r="E250" t="s">
        <v>128</v>
      </c>
    </row>
    <row r="251" spans="1:5" x14ac:dyDescent="0.25">
      <c r="A251">
        <v>2017</v>
      </c>
      <c r="B251" t="s">
        <v>22</v>
      </c>
      <c r="C251" t="s">
        <v>9</v>
      </c>
      <c r="D251" t="s">
        <v>28</v>
      </c>
      <c r="E251">
        <v>35487</v>
      </c>
    </row>
    <row r="252" spans="1:5" x14ac:dyDescent="0.25">
      <c r="A252">
        <v>2017</v>
      </c>
      <c r="B252" t="s">
        <v>23</v>
      </c>
      <c r="C252" t="s">
        <v>9</v>
      </c>
      <c r="D252" t="s">
        <v>28</v>
      </c>
      <c r="E252">
        <v>29342</v>
      </c>
    </row>
    <row r="253" spans="1:5" x14ac:dyDescent="0.25">
      <c r="A253">
        <v>2017</v>
      </c>
      <c r="B253" t="s">
        <v>24</v>
      </c>
      <c r="C253" t="s">
        <v>9</v>
      </c>
      <c r="D253" t="s">
        <v>28</v>
      </c>
      <c r="E253" t="s">
        <v>129</v>
      </c>
    </row>
    <row r="254" spans="1:5" x14ac:dyDescent="0.25">
      <c r="A254">
        <v>2016</v>
      </c>
      <c r="B254" t="s">
        <v>22</v>
      </c>
      <c r="C254" t="s">
        <v>9</v>
      </c>
      <c r="D254" t="s">
        <v>28</v>
      </c>
      <c r="E254">
        <v>36957</v>
      </c>
    </row>
    <row r="255" spans="1:5" x14ac:dyDescent="0.25">
      <c r="A255">
        <v>2016</v>
      </c>
      <c r="B255" t="s">
        <v>23</v>
      </c>
      <c r="C255" t="s">
        <v>9</v>
      </c>
      <c r="D255" t="s">
        <v>28</v>
      </c>
      <c r="E255">
        <v>34215</v>
      </c>
    </row>
    <row r="256" spans="1:5" x14ac:dyDescent="0.25">
      <c r="A256">
        <v>2016</v>
      </c>
      <c r="B256" t="s">
        <v>24</v>
      </c>
      <c r="C256" t="s">
        <v>9</v>
      </c>
      <c r="D256" t="s">
        <v>28</v>
      </c>
      <c r="E256" t="s">
        <v>130</v>
      </c>
    </row>
    <row r="257" spans="1:5" x14ac:dyDescent="0.25">
      <c r="A257">
        <v>2015</v>
      </c>
      <c r="B257" t="s">
        <v>22</v>
      </c>
      <c r="C257" t="s">
        <v>9</v>
      </c>
      <c r="D257" t="s">
        <v>28</v>
      </c>
      <c r="E257">
        <v>40575</v>
      </c>
    </row>
    <row r="258" spans="1:5" x14ac:dyDescent="0.25">
      <c r="A258">
        <v>2015</v>
      </c>
      <c r="B258" t="s">
        <v>23</v>
      </c>
      <c r="C258" t="s">
        <v>9</v>
      </c>
      <c r="D258" t="s">
        <v>28</v>
      </c>
      <c r="E258">
        <v>23775</v>
      </c>
    </row>
    <row r="259" spans="1:5" x14ac:dyDescent="0.25">
      <c r="A259">
        <v>2015</v>
      </c>
      <c r="B259" t="s">
        <v>24</v>
      </c>
      <c r="C259" t="s">
        <v>9</v>
      </c>
      <c r="D259" t="s">
        <v>28</v>
      </c>
      <c r="E259" t="s">
        <v>131</v>
      </c>
    </row>
    <row r="260" spans="1:5" x14ac:dyDescent="0.25">
      <c r="A260">
        <v>2014</v>
      </c>
      <c r="B260" t="s">
        <v>22</v>
      </c>
      <c r="C260" t="s">
        <v>9</v>
      </c>
      <c r="D260" t="s">
        <v>28</v>
      </c>
      <c r="E260">
        <v>33483</v>
      </c>
    </row>
    <row r="261" spans="1:5" x14ac:dyDescent="0.25">
      <c r="A261">
        <v>2014</v>
      </c>
      <c r="B261" t="s">
        <v>23</v>
      </c>
      <c r="C261" t="s">
        <v>9</v>
      </c>
      <c r="D261" t="s">
        <v>28</v>
      </c>
      <c r="E261">
        <v>24998</v>
      </c>
    </row>
    <row r="262" spans="1:5" x14ac:dyDescent="0.25">
      <c r="A262">
        <v>2014</v>
      </c>
      <c r="B262" t="s">
        <v>24</v>
      </c>
      <c r="C262" t="s">
        <v>9</v>
      </c>
      <c r="D262" t="s">
        <v>28</v>
      </c>
      <c r="E262" t="s">
        <v>132</v>
      </c>
    </row>
    <row r="263" spans="1:5" x14ac:dyDescent="0.25">
      <c r="A263">
        <v>2013</v>
      </c>
      <c r="B263" t="s">
        <v>22</v>
      </c>
      <c r="C263" t="s">
        <v>9</v>
      </c>
      <c r="D263" t="s">
        <v>28</v>
      </c>
      <c r="E263">
        <v>28096</v>
      </c>
    </row>
    <row r="264" spans="1:5" x14ac:dyDescent="0.25">
      <c r="A264">
        <v>2013</v>
      </c>
      <c r="B264" t="s">
        <v>23</v>
      </c>
      <c r="C264" t="s">
        <v>9</v>
      </c>
      <c r="D264" t="s">
        <v>28</v>
      </c>
      <c r="E264">
        <v>23110</v>
      </c>
    </row>
    <row r="265" spans="1:5" x14ac:dyDescent="0.25">
      <c r="A265">
        <v>2013</v>
      </c>
      <c r="B265" t="s">
        <v>24</v>
      </c>
      <c r="C265" t="s">
        <v>9</v>
      </c>
      <c r="D265" t="s">
        <v>28</v>
      </c>
      <c r="E265" t="s">
        <v>133</v>
      </c>
    </row>
    <row r="266" spans="1:5" x14ac:dyDescent="0.25">
      <c r="A266">
        <v>2012</v>
      </c>
      <c r="B266" t="s">
        <v>22</v>
      </c>
      <c r="C266" t="s">
        <v>9</v>
      </c>
      <c r="D266" t="s">
        <v>28</v>
      </c>
      <c r="E266">
        <v>26129</v>
      </c>
    </row>
    <row r="267" spans="1:5" x14ac:dyDescent="0.25">
      <c r="A267">
        <v>2012</v>
      </c>
      <c r="B267" t="s">
        <v>23</v>
      </c>
      <c r="C267" t="s">
        <v>9</v>
      </c>
      <c r="D267" t="s">
        <v>28</v>
      </c>
      <c r="E267">
        <v>21870</v>
      </c>
    </row>
    <row r="268" spans="1:5" x14ac:dyDescent="0.25">
      <c r="A268">
        <v>2012</v>
      </c>
      <c r="B268" t="s">
        <v>24</v>
      </c>
      <c r="C268" t="s">
        <v>9</v>
      </c>
      <c r="D268" t="s">
        <v>28</v>
      </c>
      <c r="E268" t="s">
        <v>134</v>
      </c>
    </row>
    <row r="269" spans="1:5" x14ac:dyDescent="0.25">
      <c r="A269">
        <v>2011</v>
      </c>
      <c r="B269" t="s">
        <v>22</v>
      </c>
      <c r="C269" t="s">
        <v>9</v>
      </c>
      <c r="D269" t="s">
        <v>28</v>
      </c>
      <c r="E269">
        <v>25444</v>
      </c>
    </row>
    <row r="270" spans="1:5" x14ac:dyDescent="0.25">
      <c r="A270">
        <v>2011</v>
      </c>
      <c r="B270" t="s">
        <v>23</v>
      </c>
      <c r="C270" t="s">
        <v>9</v>
      </c>
      <c r="D270" t="s">
        <v>28</v>
      </c>
      <c r="E270">
        <v>20815</v>
      </c>
    </row>
    <row r="271" spans="1:5" x14ac:dyDescent="0.25">
      <c r="A271">
        <v>2011</v>
      </c>
      <c r="B271" t="s">
        <v>24</v>
      </c>
      <c r="C271" t="s">
        <v>9</v>
      </c>
      <c r="D271" t="s">
        <v>28</v>
      </c>
      <c r="E271" t="s">
        <v>135</v>
      </c>
    </row>
    <row r="272" spans="1:5" x14ac:dyDescent="0.25">
      <c r="A272">
        <v>2010</v>
      </c>
      <c r="B272" t="s">
        <v>22</v>
      </c>
      <c r="C272" t="s">
        <v>9</v>
      </c>
      <c r="D272" t="s">
        <v>28</v>
      </c>
      <c r="E272">
        <v>20561</v>
      </c>
    </row>
    <row r="273" spans="1:5" x14ac:dyDescent="0.25">
      <c r="A273">
        <v>2010</v>
      </c>
      <c r="B273" t="s">
        <v>23</v>
      </c>
      <c r="C273" t="s">
        <v>9</v>
      </c>
      <c r="D273" t="s">
        <v>28</v>
      </c>
      <c r="E273">
        <v>18419</v>
      </c>
    </row>
    <row r="274" spans="1:5" x14ac:dyDescent="0.25">
      <c r="A274">
        <v>2010</v>
      </c>
      <c r="B274" t="s">
        <v>24</v>
      </c>
      <c r="C274" t="s">
        <v>9</v>
      </c>
      <c r="D274" t="s">
        <v>28</v>
      </c>
      <c r="E274" t="s">
        <v>136</v>
      </c>
    </row>
    <row r="275" spans="1:5" x14ac:dyDescent="0.25">
      <c r="A275">
        <v>2009</v>
      </c>
      <c r="B275" t="s">
        <v>22</v>
      </c>
      <c r="C275" t="s">
        <v>9</v>
      </c>
      <c r="D275" t="s">
        <v>28</v>
      </c>
      <c r="E275">
        <v>20294</v>
      </c>
    </row>
    <row r="276" spans="1:5" x14ac:dyDescent="0.25">
      <c r="A276">
        <v>2009</v>
      </c>
      <c r="B276" t="s">
        <v>23</v>
      </c>
      <c r="C276" t="s">
        <v>9</v>
      </c>
      <c r="D276" t="s">
        <v>28</v>
      </c>
      <c r="E276">
        <v>20223</v>
      </c>
    </row>
    <row r="277" spans="1:5" x14ac:dyDescent="0.25">
      <c r="A277">
        <v>2009</v>
      </c>
      <c r="B277" t="s">
        <v>24</v>
      </c>
      <c r="C277" t="s">
        <v>9</v>
      </c>
      <c r="D277" t="s">
        <v>28</v>
      </c>
      <c r="E277" t="s">
        <v>137</v>
      </c>
    </row>
    <row r="278" spans="1:5" x14ac:dyDescent="0.25">
      <c r="A278">
        <v>2008</v>
      </c>
      <c r="B278" t="s">
        <v>22</v>
      </c>
      <c r="C278" t="s">
        <v>9</v>
      </c>
      <c r="D278" t="s">
        <v>28</v>
      </c>
      <c r="E278">
        <v>18730</v>
      </c>
    </row>
    <row r="279" spans="1:5" x14ac:dyDescent="0.25">
      <c r="A279">
        <v>2008</v>
      </c>
      <c r="B279" t="s">
        <v>23</v>
      </c>
      <c r="C279" t="s">
        <v>9</v>
      </c>
      <c r="D279" t="s">
        <v>28</v>
      </c>
      <c r="E279">
        <v>19736</v>
      </c>
    </row>
    <row r="280" spans="1:5" x14ac:dyDescent="0.25">
      <c r="A280">
        <v>2008</v>
      </c>
      <c r="B280" t="s">
        <v>24</v>
      </c>
      <c r="C280" t="s">
        <v>9</v>
      </c>
      <c r="D280" t="s">
        <v>28</v>
      </c>
      <c r="E280">
        <v>-1006</v>
      </c>
    </row>
    <row r="281" spans="1:5" x14ac:dyDescent="0.25">
      <c r="A281">
        <v>2007</v>
      </c>
      <c r="B281" t="s">
        <v>22</v>
      </c>
      <c r="C281" t="s">
        <v>9</v>
      </c>
      <c r="D281" t="s">
        <v>28</v>
      </c>
      <c r="E281">
        <v>18476</v>
      </c>
    </row>
    <row r="282" spans="1:5" x14ac:dyDescent="0.25">
      <c r="A282">
        <v>2007</v>
      </c>
      <c r="B282" t="s">
        <v>23</v>
      </c>
      <c r="C282" t="s">
        <v>9</v>
      </c>
      <c r="D282" t="s">
        <v>28</v>
      </c>
      <c r="E282">
        <v>15776</v>
      </c>
    </row>
    <row r="283" spans="1:5" x14ac:dyDescent="0.25">
      <c r="A283">
        <v>2007</v>
      </c>
      <c r="B283" t="s">
        <v>24</v>
      </c>
      <c r="C283" t="s">
        <v>9</v>
      </c>
      <c r="D283" t="s">
        <v>28</v>
      </c>
      <c r="E283" t="s">
        <v>138</v>
      </c>
    </row>
    <row r="284" spans="1:5" x14ac:dyDescent="0.25">
      <c r="A284">
        <v>2006</v>
      </c>
      <c r="B284" t="s">
        <v>22</v>
      </c>
      <c r="C284" t="s">
        <v>9</v>
      </c>
      <c r="D284" t="s">
        <v>28</v>
      </c>
      <c r="E284">
        <v>17646</v>
      </c>
    </row>
    <row r="285" spans="1:5" x14ac:dyDescent="0.25">
      <c r="A285">
        <v>2006</v>
      </c>
      <c r="B285" t="s">
        <v>23</v>
      </c>
      <c r="C285" t="s">
        <v>9</v>
      </c>
      <c r="D285" t="s">
        <v>28</v>
      </c>
      <c r="E285">
        <v>14590</v>
      </c>
    </row>
    <row r="286" spans="1:5" x14ac:dyDescent="0.25">
      <c r="A286">
        <v>2006</v>
      </c>
      <c r="B286" t="s">
        <v>24</v>
      </c>
      <c r="C286" t="s">
        <v>9</v>
      </c>
      <c r="D286" t="s">
        <v>28</v>
      </c>
      <c r="E286" t="s">
        <v>139</v>
      </c>
    </row>
    <row r="287" spans="1:5" x14ac:dyDescent="0.25">
      <c r="A287">
        <v>2005</v>
      </c>
      <c r="B287" t="s">
        <v>22</v>
      </c>
      <c r="C287" t="s">
        <v>9</v>
      </c>
      <c r="D287" t="s">
        <v>28</v>
      </c>
      <c r="E287">
        <v>23652</v>
      </c>
    </row>
    <row r="288" spans="1:5" x14ac:dyDescent="0.25">
      <c r="A288">
        <v>2005</v>
      </c>
      <c r="B288" t="s">
        <v>23</v>
      </c>
      <c r="C288" t="s">
        <v>9</v>
      </c>
      <c r="D288" t="s">
        <v>28</v>
      </c>
      <c r="E288">
        <v>13785</v>
      </c>
    </row>
    <row r="289" spans="1:5" x14ac:dyDescent="0.25">
      <c r="A289">
        <v>2005</v>
      </c>
      <c r="B289" t="s">
        <v>24</v>
      </c>
      <c r="C289" t="s">
        <v>9</v>
      </c>
      <c r="D289" t="s">
        <v>28</v>
      </c>
      <c r="E289" t="s">
        <v>140</v>
      </c>
    </row>
    <row r="290" spans="1:5" x14ac:dyDescent="0.25">
      <c r="A290">
        <v>2020</v>
      </c>
      <c r="B290" t="s">
        <v>22</v>
      </c>
      <c r="C290" t="s">
        <v>10</v>
      </c>
      <c r="D290" t="s">
        <v>28</v>
      </c>
      <c r="E290">
        <v>1732</v>
      </c>
    </row>
    <row r="291" spans="1:5" x14ac:dyDescent="0.25">
      <c r="A291">
        <v>2020</v>
      </c>
      <c r="B291" t="s">
        <v>23</v>
      </c>
      <c r="C291" t="s">
        <v>10</v>
      </c>
      <c r="D291" t="s">
        <v>28</v>
      </c>
      <c r="E291">
        <v>1878</v>
      </c>
    </row>
    <row r="292" spans="1:5" x14ac:dyDescent="0.25">
      <c r="A292">
        <v>2020</v>
      </c>
      <c r="B292" t="s">
        <v>24</v>
      </c>
      <c r="C292" t="s">
        <v>10</v>
      </c>
      <c r="D292" t="s">
        <v>28</v>
      </c>
      <c r="E292">
        <v>-146</v>
      </c>
    </row>
    <row r="293" spans="1:5" x14ac:dyDescent="0.25">
      <c r="A293">
        <v>2019</v>
      </c>
      <c r="B293" t="s">
        <v>22</v>
      </c>
      <c r="C293" t="s">
        <v>10</v>
      </c>
      <c r="D293" t="s">
        <v>28</v>
      </c>
      <c r="E293">
        <v>2116</v>
      </c>
    </row>
    <row r="294" spans="1:5" x14ac:dyDescent="0.25">
      <c r="A294">
        <v>2019</v>
      </c>
      <c r="B294" t="s">
        <v>23</v>
      </c>
      <c r="C294" t="s">
        <v>10</v>
      </c>
      <c r="D294" t="s">
        <v>28</v>
      </c>
      <c r="E294">
        <v>2493</v>
      </c>
    </row>
    <row r="295" spans="1:5" x14ac:dyDescent="0.25">
      <c r="A295">
        <v>2019</v>
      </c>
      <c r="B295" t="s">
        <v>24</v>
      </c>
      <c r="C295" t="s">
        <v>10</v>
      </c>
      <c r="D295" t="s">
        <v>28</v>
      </c>
      <c r="E295">
        <v>-377</v>
      </c>
    </row>
    <row r="296" spans="1:5" x14ac:dyDescent="0.25">
      <c r="A296">
        <v>2018</v>
      </c>
      <c r="B296" t="s">
        <v>22</v>
      </c>
      <c r="C296" t="s">
        <v>10</v>
      </c>
      <c r="D296" t="s">
        <v>28</v>
      </c>
      <c r="E296">
        <v>2092</v>
      </c>
    </row>
    <row r="297" spans="1:5" x14ac:dyDescent="0.25">
      <c r="A297">
        <v>2018</v>
      </c>
      <c r="B297" t="s">
        <v>23</v>
      </c>
      <c r="C297" t="s">
        <v>10</v>
      </c>
      <c r="D297" t="s">
        <v>28</v>
      </c>
      <c r="E297">
        <v>2139</v>
      </c>
    </row>
    <row r="298" spans="1:5" x14ac:dyDescent="0.25">
      <c r="A298">
        <v>2018</v>
      </c>
      <c r="B298" t="s">
        <v>24</v>
      </c>
      <c r="C298" t="s">
        <v>10</v>
      </c>
      <c r="D298" t="s">
        <v>28</v>
      </c>
      <c r="E298">
        <v>-47</v>
      </c>
    </row>
    <row r="299" spans="1:5" x14ac:dyDescent="0.25">
      <c r="A299">
        <v>2017</v>
      </c>
      <c r="B299" t="s">
        <v>22</v>
      </c>
      <c r="C299" t="s">
        <v>10</v>
      </c>
      <c r="D299" t="s">
        <v>28</v>
      </c>
      <c r="E299">
        <v>1878</v>
      </c>
    </row>
    <row r="300" spans="1:5" x14ac:dyDescent="0.25">
      <c r="A300">
        <v>2017</v>
      </c>
      <c r="B300" t="s">
        <v>23</v>
      </c>
      <c r="C300" t="s">
        <v>10</v>
      </c>
      <c r="D300" t="s">
        <v>28</v>
      </c>
      <c r="E300">
        <v>1998</v>
      </c>
    </row>
    <row r="301" spans="1:5" x14ac:dyDescent="0.25">
      <c r="A301">
        <v>2017</v>
      </c>
      <c r="B301" t="s">
        <v>24</v>
      </c>
      <c r="C301" t="s">
        <v>10</v>
      </c>
      <c r="D301" t="s">
        <v>28</v>
      </c>
      <c r="E301">
        <v>-120</v>
      </c>
    </row>
    <row r="302" spans="1:5" x14ac:dyDescent="0.25">
      <c r="A302">
        <v>2016</v>
      </c>
      <c r="B302" t="s">
        <v>22</v>
      </c>
      <c r="C302" t="s">
        <v>10</v>
      </c>
      <c r="D302" t="s">
        <v>28</v>
      </c>
      <c r="E302">
        <v>1884</v>
      </c>
    </row>
    <row r="303" spans="1:5" x14ac:dyDescent="0.25">
      <c r="A303">
        <v>2016</v>
      </c>
      <c r="B303" t="s">
        <v>23</v>
      </c>
      <c r="C303" t="s">
        <v>10</v>
      </c>
      <c r="D303" t="s">
        <v>28</v>
      </c>
      <c r="E303">
        <v>2172</v>
      </c>
    </row>
    <row r="304" spans="1:5" x14ac:dyDescent="0.25">
      <c r="A304">
        <v>2016</v>
      </c>
      <c r="B304" t="s">
        <v>24</v>
      </c>
      <c r="C304" t="s">
        <v>10</v>
      </c>
      <c r="D304" t="s">
        <v>28</v>
      </c>
      <c r="E304">
        <v>-288</v>
      </c>
    </row>
    <row r="305" spans="1:5" x14ac:dyDescent="0.25">
      <c r="A305">
        <v>2015</v>
      </c>
      <c r="B305" t="s">
        <v>22</v>
      </c>
      <c r="C305" t="s">
        <v>10</v>
      </c>
      <c r="D305" t="s">
        <v>28</v>
      </c>
      <c r="E305">
        <v>1969</v>
      </c>
    </row>
    <row r="306" spans="1:5" x14ac:dyDescent="0.25">
      <c r="A306">
        <v>2015</v>
      </c>
      <c r="B306" t="s">
        <v>23</v>
      </c>
      <c r="C306" t="s">
        <v>10</v>
      </c>
      <c r="D306" t="s">
        <v>28</v>
      </c>
      <c r="E306">
        <v>1513</v>
      </c>
    </row>
    <row r="307" spans="1:5" x14ac:dyDescent="0.25">
      <c r="A307">
        <v>2015</v>
      </c>
      <c r="B307" t="s">
        <v>24</v>
      </c>
      <c r="C307" t="s">
        <v>10</v>
      </c>
      <c r="D307" t="s">
        <v>28</v>
      </c>
      <c r="E307" t="s">
        <v>141</v>
      </c>
    </row>
    <row r="308" spans="1:5" x14ac:dyDescent="0.25">
      <c r="A308">
        <v>2014</v>
      </c>
      <c r="B308" t="s">
        <v>22</v>
      </c>
      <c r="C308" t="s">
        <v>10</v>
      </c>
      <c r="D308" t="s">
        <v>28</v>
      </c>
      <c r="E308">
        <v>1774</v>
      </c>
    </row>
    <row r="309" spans="1:5" x14ac:dyDescent="0.25">
      <c r="A309">
        <v>2014</v>
      </c>
      <c r="B309" t="s">
        <v>23</v>
      </c>
      <c r="C309" t="s">
        <v>10</v>
      </c>
      <c r="D309" t="s">
        <v>28</v>
      </c>
      <c r="E309">
        <v>1738</v>
      </c>
    </row>
    <row r="310" spans="1:5" x14ac:dyDescent="0.25">
      <c r="A310">
        <v>2014</v>
      </c>
      <c r="B310" t="s">
        <v>24</v>
      </c>
      <c r="C310" t="s">
        <v>10</v>
      </c>
      <c r="D310" t="s">
        <v>28</v>
      </c>
      <c r="E310" t="s">
        <v>142</v>
      </c>
    </row>
    <row r="311" spans="1:5" x14ac:dyDescent="0.25">
      <c r="A311">
        <v>2013</v>
      </c>
      <c r="B311" t="s">
        <v>22</v>
      </c>
      <c r="C311" t="s">
        <v>10</v>
      </c>
      <c r="D311" t="s">
        <v>28</v>
      </c>
      <c r="E311">
        <v>1407</v>
      </c>
    </row>
    <row r="312" spans="1:5" x14ac:dyDescent="0.25">
      <c r="A312">
        <v>2013</v>
      </c>
      <c r="B312" t="s">
        <v>23</v>
      </c>
      <c r="C312" t="s">
        <v>10</v>
      </c>
      <c r="D312" t="s">
        <v>28</v>
      </c>
      <c r="E312">
        <v>1370</v>
      </c>
    </row>
    <row r="313" spans="1:5" x14ac:dyDescent="0.25">
      <c r="A313">
        <v>2013</v>
      </c>
      <c r="B313" t="s">
        <v>24</v>
      </c>
      <c r="C313" t="s">
        <v>10</v>
      </c>
      <c r="D313" t="s">
        <v>28</v>
      </c>
      <c r="E313" t="s">
        <v>143</v>
      </c>
    </row>
    <row r="314" spans="1:5" x14ac:dyDescent="0.25">
      <c r="A314">
        <v>2012</v>
      </c>
      <c r="B314" t="s">
        <v>22</v>
      </c>
      <c r="C314" t="s">
        <v>10</v>
      </c>
      <c r="D314" t="s">
        <v>28</v>
      </c>
      <c r="E314">
        <v>1118</v>
      </c>
    </row>
    <row r="315" spans="1:5" x14ac:dyDescent="0.25">
      <c r="A315">
        <v>2012</v>
      </c>
      <c r="B315" t="s">
        <v>23</v>
      </c>
      <c r="C315" t="s">
        <v>10</v>
      </c>
      <c r="D315" t="s">
        <v>28</v>
      </c>
      <c r="E315">
        <v>1393</v>
      </c>
    </row>
    <row r="316" spans="1:5" x14ac:dyDescent="0.25">
      <c r="A316">
        <v>2012</v>
      </c>
      <c r="B316" t="s">
        <v>24</v>
      </c>
      <c r="C316" t="s">
        <v>10</v>
      </c>
      <c r="D316" t="s">
        <v>28</v>
      </c>
      <c r="E316">
        <v>-275</v>
      </c>
    </row>
    <row r="317" spans="1:5" x14ac:dyDescent="0.25">
      <c r="A317">
        <v>2011</v>
      </c>
      <c r="B317" t="s">
        <v>22</v>
      </c>
      <c r="C317" t="s">
        <v>10</v>
      </c>
      <c r="D317" t="s">
        <v>28</v>
      </c>
      <c r="E317">
        <v>1108</v>
      </c>
    </row>
    <row r="318" spans="1:5" x14ac:dyDescent="0.25">
      <c r="A318">
        <v>2011</v>
      </c>
      <c r="B318" t="s">
        <v>23</v>
      </c>
      <c r="C318" t="s">
        <v>10</v>
      </c>
      <c r="D318" t="s">
        <v>28</v>
      </c>
      <c r="E318">
        <v>1343</v>
      </c>
    </row>
    <row r="319" spans="1:5" x14ac:dyDescent="0.25">
      <c r="A319">
        <v>2011</v>
      </c>
      <c r="B319" t="s">
        <v>24</v>
      </c>
      <c r="C319" t="s">
        <v>10</v>
      </c>
      <c r="D319" t="s">
        <v>28</v>
      </c>
      <c r="E319">
        <v>-235</v>
      </c>
    </row>
    <row r="320" spans="1:5" x14ac:dyDescent="0.25">
      <c r="A320">
        <v>2010</v>
      </c>
      <c r="B320" t="s">
        <v>22</v>
      </c>
      <c r="C320" t="s">
        <v>10</v>
      </c>
      <c r="D320" t="s">
        <v>28</v>
      </c>
      <c r="E320">
        <v>1148</v>
      </c>
    </row>
    <row r="321" spans="1:5" x14ac:dyDescent="0.25">
      <c r="A321">
        <v>2010</v>
      </c>
      <c r="B321" t="s">
        <v>23</v>
      </c>
      <c r="C321" t="s">
        <v>10</v>
      </c>
      <c r="D321" t="s">
        <v>28</v>
      </c>
      <c r="E321">
        <v>1379</v>
      </c>
    </row>
    <row r="322" spans="1:5" x14ac:dyDescent="0.25">
      <c r="A322">
        <v>2010</v>
      </c>
      <c r="B322" t="s">
        <v>24</v>
      </c>
      <c r="C322" t="s">
        <v>10</v>
      </c>
      <c r="D322" t="s">
        <v>28</v>
      </c>
      <c r="E322">
        <v>-231</v>
      </c>
    </row>
    <row r="323" spans="1:5" x14ac:dyDescent="0.25">
      <c r="A323">
        <v>2009</v>
      </c>
      <c r="B323" t="s">
        <v>22</v>
      </c>
      <c r="C323" t="s">
        <v>10</v>
      </c>
      <c r="D323" t="s">
        <v>28</v>
      </c>
      <c r="E323">
        <v>1259</v>
      </c>
    </row>
    <row r="324" spans="1:5" x14ac:dyDescent="0.25">
      <c r="A324">
        <v>2009</v>
      </c>
      <c r="B324" t="s">
        <v>23</v>
      </c>
      <c r="C324" t="s">
        <v>10</v>
      </c>
      <c r="D324" t="s">
        <v>28</v>
      </c>
      <c r="E324">
        <v>1683</v>
      </c>
    </row>
    <row r="325" spans="1:5" x14ac:dyDescent="0.25">
      <c r="A325">
        <v>2009</v>
      </c>
      <c r="B325" t="s">
        <v>24</v>
      </c>
      <c r="C325" t="s">
        <v>10</v>
      </c>
      <c r="D325" t="s">
        <v>28</v>
      </c>
      <c r="E325">
        <v>-424</v>
      </c>
    </row>
    <row r="326" spans="1:5" x14ac:dyDescent="0.25">
      <c r="A326">
        <v>2008</v>
      </c>
      <c r="B326" t="s">
        <v>22</v>
      </c>
      <c r="C326" t="s">
        <v>10</v>
      </c>
      <c r="D326" t="s">
        <v>28</v>
      </c>
      <c r="E326">
        <v>1317</v>
      </c>
    </row>
    <row r="327" spans="1:5" x14ac:dyDescent="0.25">
      <c r="A327">
        <v>2008</v>
      </c>
      <c r="B327" t="s">
        <v>23</v>
      </c>
      <c r="C327" t="s">
        <v>10</v>
      </c>
      <c r="D327" t="s">
        <v>28</v>
      </c>
      <c r="E327">
        <v>1628</v>
      </c>
    </row>
    <row r="328" spans="1:5" x14ac:dyDescent="0.25">
      <c r="A328">
        <v>2008</v>
      </c>
      <c r="B328" t="s">
        <v>24</v>
      </c>
      <c r="C328" t="s">
        <v>10</v>
      </c>
      <c r="D328" t="s">
        <v>28</v>
      </c>
      <c r="E328">
        <v>-311</v>
      </c>
    </row>
    <row r="329" spans="1:5" x14ac:dyDescent="0.25">
      <c r="A329">
        <v>2007</v>
      </c>
      <c r="B329" t="s">
        <v>22</v>
      </c>
      <c r="C329" t="s">
        <v>10</v>
      </c>
      <c r="D329" t="s">
        <v>28</v>
      </c>
      <c r="E329">
        <v>1610</v>
      </c>
    </row>
    <row r="330" spans="1:5" x14ac:dyDescent="0.25">
      <c r="A330">
        <v>2007</v>
      </c>
      <c r="B330" t="s">
        <v>23</v>
      </c>
      <c r="C330" t="s">
        <v>10</v>
      </c>
      <c r="D330" t="s">
        <v>28</v>
      </c>
      <c r="E330">
        <v>1179</v>
      </c>
    </row>
    <row r="331" spans="1:5" x14ac:dyDescent="0.25">
      <c r="A331">
        <v>2007</v>
      </c>
      <c r="B331" t="s">
        <v>24</v>
      </c>
      <c r="C331" t="s">
        <v>10</v>
      </c>
      <c r="D331" t="s">
        <v>28</v>
      </c>
      <c r="E331" t="s">
        <v>144</v>
      </c>
    </row>
    <row r="332" spans="1:5" x14ac:dyDescent="0.25">
      <c r="A332">
        <v>2006</v>
      </c>
      <c r="B332" t="s">
        <v>22</v>
      </c>
      <c r="C332" t="s">
        <v>10</v>
      </c>
      <c r="D332" t="s">
        <v>28</v>
      </c>
      <c r="E332">
        <v>1633</v>
      </c>
    </row>
    <row r="333" spans="1:5" x14ac:dyDescent="0.25">
      <c r="A333">
        <v>2006</v>
      </c>
      <c r="B333" t="s">
        <v>23</v>
      </c>
      <c r="C333" t="s">
        <v>10</v>
      </c>
      <c r="D333" t="s">
        <v>28</v>
      </c>
      <c r="E333">
        <v>1256</v>
      </c>
    </row>
    <row r="334" spans="1:5" x14ac:dyDescent="0.25">
      <c r="A334">
        <v>2006</v>
      </c>
      <c r="B334" t="s">
        <v>24</v>
      </c>
      <c r="C334" t="s">
        <v>10</v>
      </c>
      <c r="D334" t="s">
        <v>28</v>
      </c>
      <c r="E334" t="s">
        <v>145</v>
      </c>
    </row>
    <row r="335" spans="1:5" x14ac:dyDescent="0.25">
      <c r="A335">
        <v>2005</v>
      </c>
      <c r="B335" t="s">
        <v>22</v>
      </c>
      <c r="C335" t="s">
        <v>10</v>
      </c>
      <c r="D335" t="s">
        <v>28</v>
      </c>
      <c r="E335">
        <v>3208</v>
      </c>
    </row>
    <row r="336" spans="1:5" x14ac:dyDescent="0.25">
      <c r="A336">
        <v>2005</v>
      </c>
      <c r="B336" t="s">
        <v>23</v>
      </c>
      <c r="C336" t="s">
        <v>10</v>
      </c>
      <c r="D336" t="s">
        <v>28</v>
      </c>
      <c r="E336">
        <v>1125</v>
      </c>
    </row>
    <row r="337" spans="1:5" x14ac:dyDescent="0.25">
      <c r="A337">
        <v>2005</v>
      </c>
      <c r="B337" t="s">
        <v>24</v>
      </c>
      <c r="C337" t="s">
        <v>10</v>
      </c>
      <c r="D337" t="s">
        <v>28</v>
      </c>
      <c r="E337" t="s">
        <v>146</v>
      </c>
    </row>
    <row r="338" spans="1:5" x14ac:dyDescent="0.25">
      <c r="A338">
        <v>2020</v>
      </c>
      <c r="B338" t="s">
        <v>22</v>
      </c>
      <c r="C338" t="s">
        <v>11</v>
      </c>
      <c r="D338" t="s">
        <v>28</v>
      </c>
      <c r="E338">
        <v>251</v>
      </c>
    </row>
    <row r="339" spans="1:5" x14ac:dyDescent="0.25">
      <c r="A339">
        <v>2020</v>
      </c>
      <c r="B339" t="s">
        <v>23</v>
      </c>
      <c r="C339" t="s">
        <v>11</v>
      </c>
      <c r="D339" t="s">
        <v>28</v>
      </c>
      <c r="E339">
        <v>385</v>
      </c>
    </row>
    <row r="340" spans="1:5" x14ac:dyDescent="0.25">
      <c r="A340">
        <v>2020</v>
      </c>
      <c r="B340" t="s">
        <v>24</v>
      </c>
      <c r="C340" t="s">
        <v>11</v>
      </c>
      <c r="D340" t="s">
        <v>28</v>
      </c>
      <c r="E340">
        <v>-134</v>
      </c>
    </row>
    <row r="341" spans="1:5" x14ac:dyDescent="0.25">
      <c r="A341">
        <v>2019</v>
      </c>
      <c r="B341" t="s">
        <v>22</v>
      </c>
      <c r="C341" t="s">
        <v>11</v>
      </c>
      <c r="D341" t="s">
        <v>28</v>
      </c>
      <c r="E341">
        <v>307</v>
      </c>
    </row>
    <row r="342" spans="1:5" x14ac:dyDescent="0.25">
      <c r="A342">
        <v>2019</v>
      </c>
      <c r="B342" t="s">
        <v>23</v>
      </c>
      <c r="C342" t="s">
        <v>11</v>
      </c>
      <c r="D342" t="s">
        <v>28</v>
      </c>
      <c r="E342">
        <v>530</v>
      </c>
    </row>
    <row r="343" spans="1:5" x14ac:dyDescent="0.25">
      <c r="A343">
        <v>2019</v>
      </c>
      <c r="B343" t="s">
        <v>24</v>
      </c>
      <c r="C343" t="s">
        <v>11</v>
      </c>
      <c r="D343" t="s">
        <v>28</v>
      </c>
      <c r="E343">
        <v>-223</v>
      </c>
    </row>
    <row r="344" spans="1:5" x14ac:dyDescent="0.25">
      <c r="A344">
        <v>2018</v>
      </c>
      <c r="B344" t="s">
        <v>22</v>
      </c>
      <c r="C344" t="s">
        <v>11</v>
      </c>
      <c r="D344" t="s">
        <v>28</v>
      </c>
      <c r="E344">
        <v>287</v>
      </c>
    </row>
    <row r="345" spans="1:5" x14ac:dyDescent="0.25">
      <c r="A345">
        <v>2018</v>
      </c>
      <c r="B345" t="s">
        <v>23</v>
      </c>
      <c r="C345" t="s">
        <v>11</v>
      </c>
      <c r="D345" t="s">
        <v>28</v>
      </c>
      <c r="E345">
        <v>400</v>
      </c>
    </row>
    <row r="346" spans="1:5" x14ac:dyDescent="0.25">
      <c r="A346">
        <v>2018</v>
      </c>
      <c r="B346" t="s">
        <v>24</v>
      </c>
      <c r="C346" t="s">
        <v>11</v>
      </c>
      <c r="D346" t="s">
        <v>28</v>
      </c>
      <c r="E346">
        <v>-113</v>
      </c>
    </row>
    <row r="347" spans="1:5" x14ac:dyDescent="0.25">
      <c r="A347">
        <v>2017</v>
      </c>
      <c r="B347" t="s">
        <v>22</v>
      </c>
      <c r="C347" t="s">
        <v>11</v>
      </c>
      <c r="D347" t="s">
        <v>28</v>
      </c>
      <c r="E347">
        <v>261</v>
      </c>
    </row>
    <row r="348" spans="1:5" x14ac:dyDescent="0.25">
      <c r="A348">
        <v>2017</v>
      </c>
      <c r="B348" t="s">
        <v>23</v>
      </c>
      <c r="C348" t="s">
        <v>11</v>
      </c>
      <c r="D348" t="s">
        <v>28</v>
      </c>
      <c r="E348">
        <v>437</v>
      </c>
    </row>
    <row r="349" spans="1:5" x14ac:dyDescent="0.25">
      <c r="A349">
        <v>2017</v>
      </c>
      <c r="B349" t="s">
        <v>24</v>
      </c>
      <c r="C349" t="s">
        <v>11</v>
      </c>
      <c r="D349" t="s">
        <v>28</v>
      </c>
      <c r="E349">
        <v>-176</v>
      </c>
    </row>
    <row r="350" spans="1:5" x14ac:dyDescent="0.25">
      <c r="A350">
        <v>2016</v>
      </c>
      <c r="B350" t="s">
        <v>22</v>
      </c>
      <c r="C350" t="s">
        <v>11</v>
      </c>
      <c r="D350" t="s">
        <v>28</v>
      </c>
      <c r="E350">
        <v>273</v>
      </c>
    </row>
    <row r="351" spans="1:5" x14ac:dyDescent="0.25">
      <c r="A351">
        <v>2016</v>
      </c>
      <c r="B351" t="s">
        <v>23</v>
      </c>
      <c r="C351" t="s">
        <v>11</v>
      </c>
      <c r="D351" t="s">
        <v>28</v>
      </c>
      <c r="E351">
        <v>469</v>
      </c>
    </row>
    <row r="352" spans="1:5" x14ac:dyDescent="0.25">
      <c r="A352">
        <v>2016</v>
      </c>
      <c r="B352" t="s">
        <v>24</v>
      </c>
      <c r="C352" t="s">
        <v>11</v>
      </c>
      <c r="D352" t="s">
        <v>28</v>
      </c>
      <c r="E352">
        <v>-196</v>
      </c>
    </row>
    <row r="353" spans="1:5" x14ac:dyDescent="0.25">
      <c r="A353">
        <v>2015</v>
      </c>
      <c r="B353" t="s">
        <v>22</v>
      </c>
      <c r="C353" t="s">
        <v>11</v>
      </c>
      <c r="D353" t="s">
        <v>28</v>
      </c>
      <c r="E353">
        <v>257</v>
      </c>
    </row>
    <row r="354" spans="1:5" x14ac:dyDescent="0.25">
      <c r="A354">
        <v>2015</v>
      </c>
      <c r="B354" t="s">
        <v>23</v>
      </c>
      <c r="C354" t="s">
        <v>11</v>
      </c>
      <c r="D354" t="s">
        <v>28</v>
      </c>
      <c r="E354">
        <v>236</v>
      </c>
    </row>
    <row r="355" spans="1:5" x14ac:dyDescent="0.25">
      <c r="A355">
        <v>2015</v>
      </c>
      <c r="B355" t="s">
        <v>24</v>
      </c>
      <c r="C355" t="s">
        <v>11</v>
      </c>
      <c r="D355" t="s">
        <v>28</v>
      </c>
      <c r="E355" t="s">
        <v>147</v>
      </c>
    </row>
    <row r="356" spans="1:5" x14ac:dyDescent="0.25">
      <c r="A356">
        <v>2014</v>
      </c>
      <c r="B356" t="s">
        <v>22</v>
      </c>
      <c r="C356" t="s">
        <v>11</v>
      </c>
      <c r="D356" t="s">
        <v>28</v>
      </c>
      <c r="E356">
        <v>240</v>
      </c>
    </row>
    <row r="357" spans="1:5" x14ac:dyDescent="0.25">
      <c r="A357">
        <v>2014</v>
      </c>
      <c r="B357" t="s">
        <v>23</v>
      </c>
      <c r="C357" t="s">
        <v>11</v>
      </c>
      <c r="D357" t="s">
        <v>28</v>
      </c>
      <c r="E357">
        <v>266</v>
      </c>
    </row>
    <row r="358" spans="1:5" x14ac:dyDescent="0.25">
      <c r="A358">
        <v>2014</v>
      </c>
      <c r="B358" t="s">
        <v>24</v>
      </c>
      <c r="C358" t="s">
        <v>11</v>
      </c>
      <c r="D358" t="s">
        <v>28</v>
      </c>
      <c r="E358">
        <v>-245</v>
      </c>
    </row>
    <row r="359" spans="1:5" x14ac:dyDescent="0.25">
      <c r="A359">
        <v>2013</v>
      </c>
      <c r="B359" t="s">
        <v>22</v>
      </c>
      <c r="C359" t="s">
        <v>11</v>
      </c>
      <c r="D359" t="s">
        <v>28</v>
      </c>
      <c r="E359">
        <v>167</v>
      </c>
    </row>
    <row r="360" spans="1:5" x14ac:dyDescent="0.25">
      <c r="A360">
        <v>2013</v>
      </c>
      <c r="B360" t="s">
        <v>23</v>
      </c>
      <c r="C360" t="s">
        <v>11</v>
      </c>
      <c r="D360" t="s">
        <v>28</v>
      </c>
      <c r="E360">
        <v>198</v>
      </c>
    </row>
    <row r="361" spans="1:5" x14ac:dyDescent="0.25">
      <c r="A361">
        <v>2013</v>
      </c>
      <c r="B361" t="s">
        <v>24</v>
      </c>
      <c r="C361" t="s">
        <v>11</v>
      </c>
      <c r="D361" t="s">
        <v>28</v>
      </c>
      <c r="E361">
        <v>-31</v>
      </c>
    </row>
    <row r="362" spans="1:5" x14ac:dyDescent="0.25">
      <c r="A362">
        <v>2012</v>
      </c>
      <c r="B362" t="s">
        <v>22</v>
      </c>
      <c r="C362" t="s">
        <v>11</v>
      </c>
      <c r="D362" t="s">
        <v>28</v>
      </c>
      <c r="E362">
        <v>174</v>
      </c>
    </row>
    <row r="363" spans="1:5" x14ac:dyDescent="0.25">
      <c r="A363">
        <v>2012</v>
      </c>
      <c r="B363" t="s">
        <v>23</v>
      </c>
      <c r="C363" t="s">
        <v>11</v>
      </c>
      <c r="D363" t="s">
        <v>28</v>
      </c>
      <c r="E363">
        <v>222</v>
      </c>
    </row>
    <row r="364" spans="1:5" x14ac:dyDescent="0.25">
      <c r="A364">
        <v>2012</v>
      </c>
      <c r="B364" t="s">
        <v>24</v>
      </c>
      <c r="C364" t="s">
        <v>11</v>
      </c>
      <c r="D364" t="s">
        <v>28</v>
      </c>
      <c r="E364">
        <v>-48</v>
      </c>
    </row>
    <row r="365" spans="1:5" x14ac:dyDescent="0.25">
      <c r="A365">
        <v>2011</v>
      </c>
      <c r="B365" t="s">
        <v>22</v>
      </c>
      <c r="C365" t="s">
        <v>11</v>
      </c>
      <c r="D365" t="s">
        <v>28</v>
      </c>
      <c r="E365">
        <v>183</v>
      </c>
    </row>
    <row r="366" spans="1:5" x14ac:dyDescent="0.25">
      <c r="A366">
        <v>2011</v>
      </c>
      <c r="B366" t="s">
        <v>23</v>
      </c>
      <c r="C366" t="s">
        <v>11</v>
      </c>
      <c r="D366" t="s">
        <v>28</v>
      </c>
      <c r="E366">
        <v>173</v>
      </c>
    </row>
    <row r="367" spans="1:5" x14ac:dyDescent="0.25">
      <c r="A367">
        <v>2011</v>
      </c>
      <c r="B367" t="s">
        <v>24</v>
      </c>
      <c r="C367" t="s">
        <v>11</v>
      </c>
      <c r="D367" t="s">
        <v>28</v>
      </c>
      <c r="E367" t="s">
        <v>148</v>
      </c>
    </row>
    <row r="368" spans="1:5" x14ac:dyDescent="0.25">
      <c r="A368">
        <v>2010</v>
      </c>
      <c r="B368" t="s">
        <v>22</v>
      </c>
      <c r="C368" t="s">
        <v>11</v>
      </c>
      <c r="D368" t="s">
        <v>28</v>
      </c>
      <c r="E368">
        <v>158</v>
      </c>
    </row>
    <row r="369" spans="1:5" x14ac:dyDescent="0.25">
      <c r="A369">
        <v>2010</v>
      </c>
      <c r="B369" t="s">
        <v>23</v>
      </c>
      <c r="C369" t="s">
        <v>11</v>
      </c>
      <c r="D369" t="s">
        <v>28</v>
      </c>
      <c r="E369">
        <v>231</v>
      </c>
    </row>
    <row r="370" spans="1:5" x14ac:dyDescent="0.25">
      <c r="A370">
        <v>2010</v>
      </c>
      <c r="B370" t="s">
        <v>24</v>
      </c>
      <c r="C370" t="s">
        <v>11</v>
      </c>
      <c r="D370" t="s">
        <v>28</v>
      </c>
      <c r="E370">
        <v>-73</v>
      </c>
    </row>
    <row r="371" spans="1:5" x14ac:dyDescent="0.25">
      <c r="A371">
        <v>2009</v>
      </c>
      <c r="B371" t="s">
        <v>22</v>
      </c>
      <c r="C371" t="s">
        <v>11</v>
      </c>
      <c r="D371" t="s">
        <v>28</v>
      </c>
      <c r="E371">
        <v>177</v>
      </c>
    </row>
    <row r="372" spans="1:5" x14ac:dyDescent="0.25">
      <c r="A372">
        <v>2009</v>
      </c>
      <c r="B372" t="s">
        <v>23</v>
      </c>
      <c r="C372" t="s">
        <v>11</v>
      </c>
      <c r="D372" t="s">
        <v>28</v>
      </c>
      <c r="E372">
        <v>258</v>
      </c>
    </row>
    <row r="373" spans="1:5" x14ac:dyDescent="0.25">
      <c r="A373">
        <v>2009</v>
      </c>
      <c r="B373" t="s">
        <v>24</v>
      </c>
      <c r="C373" t="s">
        <v>11</v>
      </c>
      <c r="D373" t="s">
        <v>28</v>
      </c>
      <c r="E373">
        <v>-81</v>
      </c>
    </row>
    <row r="374" spans="1:5" x14ac:dyDescent="0.25">
      <c r="A374">
        <v>2008</v>
      </c>
      <c r="B374" t="s">
        <v>22</v>
      </c>
      <c r="C374" t="s">
        <v>11</v>
      </c>
      <c r="D374" t="s">
        <v>28</v>
      </c>
      <c r="E374">
        <v>176</v>
      </c>
    </row>
    <row r="375" spans="1:5" x14ac:dyDescent="0.25">
      <c r="A375">
        <v>2008</v>
      </c>
      <c r="B375" t="s">
        <v>23</v>
      </c>
      <c r="C375" t="s">
        <v>11</v>
      </c>
      <c r="D375" t="s">
        <v>28</v>
      </c>
      <c r="E375">
        <v>246</v>
      </c>
    </row>
    <row r="376" spans="1:5" x14ac:dyDescent="0.25">
      <c r="A376">
        <v>2008</v>
      </c>
      <c r="B376" t="s">
        <v>24</v>
      </c>
      <c r="C376" t="s">
        <v>11</v>
      </c>
      <c r="D376" t="s">
        <v>28</v>
      </c>
      <c r="E376">
        <v>-70</v>
      </c>
    </row>
    <row r="377" spans="1:5" x14ac:dyDescent="0.25">
      <c r="A377">
        <v>2007</v>
      </c>
      <c r="B377" t="s">
        <v>22</v>
      </c>
      <c r="C377" t="s">
        <v>11</v>
      </c>
      <c r="D377" t="s">
        <v>28</v>
      </c>
      <c r="E377">
        <v>174</v>
      </c>
    </row>
    <row r="378" spans="1:5" x14ac:dyDescent="0.25">
      <c r="A378">
        <v>2007</v>
      </c>
      <c r="B378" t="s">
        <v>23</v>
      </c>
      <c r="C378" t="s">
        <v>11</v>
      </c>
      <c r="D378" t="s">
        <v>28</v>
      </c>
      <c r="E378">
        <v>169</v>
      </c>
    </row>
    <row r="379" spans="1:5" x14ac:dyDescent="0.25">
      <c r="A379">
        <v>2007</v>
      </c>
      <c r="B379" t="s">
        <v>24</v>
      </c>
      <c r="C379" t="s">
        <v>11</v>
      </c>
      <c r="D379" t="s">
        <v>28</v>
      </c>
      <c r="E379" t="s">
        <v>149</v>
      </c>
    </row>
    <row r="380" spans="1:5" x14ac:dyDescent="0.25">
      <c r="A380">
        <v>2006</v>
      </c>
      <c r="B380" t="s">
        <v>22</v>
      </c>
      <c r="C380" t="s">
        <v>11</v>
      </c>
      <c r="D380" t="s">
        <v>28</v>
      </c>
      <c r="E380">
        <v>162</v>
      </c>
    </row>
    <row r="381" spans="1:5" x14ac:dyDescent="0.25">
      <c r="A381">
        <v>2006</v>
      </c>
      <c r="B381" t="s">
        <v>23</v>
      </c>
      <c r="C381" t="s">
        <v>11</v>
      </c>
      <c r="D381" t="s">
        <v>28</v>
      </c>
      <c r="E381">
        <v>158</v>
      </c>
    </row>
    <row r="382" spans="1:5" x14ac:dyDescent="0.25">
      <c r="A382">
        <v>2006</v>
      </c>
      <c r="B382" t="s">
        <v>24</v>
      </c>
      <c r="C382" t="s">
        <v>11</v>
      </c>
      <c r="D382" t="s">
        <v>28</v>
      </c>
      <c r="E382" t="s">
        <v>150</v>
      </c>
    </row>
    <row r="383" spans="1:5" x14ac:dyDescent="0.25">
      <c r="A383">
        <v>2005</v>
      </c>
      <c r="B383" t="s">
        <v>22</v>
      </c>
      <c r="C383" t="s">
        <v>11</v>
      </c>
      <c r="D383" t="s">
        <v>28</v>
      </c>
      <c r="E383">
        <v>301</v>
      </c>
    </row>
    <row r="384" spans="1:5" x14ac:dyDescent="0.25">
      <c r="A384">
        <v>2005</v>
      </c>
      <c r="B384" t="s">
        <v>23</v>
      </c>
      <c r="C384" t="s">
        <v>11</v>
      </c>
      <c r="D384" t="s">
        <v>28</v>
      </c>
      <c r="E384">
        <v>150</v>
      </c>
    </row>
    <row r="385" spans="1:5" x14ac:dyDescent="0.25">
      <c r="A385">
        <v>2005</v>
      </c>
      <c r="B385" t="s">
        <v>24</v>
      </c>
      <c r="C385" t="s">
        <v>11</v>
      </c>
      <c r="D385" t="s">
        <v>28</v>
      </c>
      <c r="E385" t="s">
        <v>151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80587-F96D-49E4-B22B-F08DC8915B01}">
  <sheetPr codeName="Tabelle5"/>
  <dimension ref="A1:K4"/>
  <sheetViews>
    <sheetView zoomScale="205" zoomScaleNormal="205" workbookViewId="0">
      <selection activeCell="J4" sqref="J4"/>
    </sheetView>
  </sheetViews>
  <sheetFormatPr baseColWidth="10" defaultRowHeight="15" x14ac:dyDescent="0.25"/>
  <sheetData>
    <row r="1" spans="1:11" x14ac:dyDescent="0.25">
      <c r="A1" s="52" t="s">
        <v>1</v>
      </c>
      <c r="B1" s="53" t="s">
        <v>2</v>
      </c>
      <c r="C1" s="54" t="s">
        <v>3</v>
      </c>
      <c r="D1" s="53" t="s">
        <v>4</v>
      </c>
      <c r="E1" s="53"/>
      <c r="F1" s="53"/>
      <c r="G1" s="53"/>
      <c r="H1" s="53"/>
      <c r="I1" s="53"/>
      <c r="J1" s="53"/>
      <c r="K1" s="4"/>
    </row>
    <row r="2" spans="1:11" x14ac:dyDescent="0.25">
      <c r="A2" s="52"/>
      <c r="B2" s="53"/>
      <c r="C2" s="55"/>
      <c r="D2" s="5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7"/>
    </row>
    <row r="3" spans="1:11" x14ac:dyDescent="0.25">
      <c r="A3" s="39">
        <v>2019</v>
      </c>
      <c r="B3" s="39" t="s">
        <v>38</v>
      </c>
      <c r="C3">
        <v>151149</v>
      </c>
      <c r="D3">
        <v>6390</v>
      </c>
      <c r="E3">
        <v>11833</v>
      </c>
      <c r="F3">
        <v>9810</v>
      </c>
      <c r="G3">
        <v>82028</v>
      </c>
      <c r="H3">
        <v>38665</v>
      </c>
      <c r="I3">
        <v>2116</v>
      </c>
      <c r="J3">
        <v>307</v>
      </c>
    </row>
    <row r="4" spans="1:11" x14ac:dyDescent="0.25">
      <c r="A4" s="39">
        <v>2019</v>
      </c>
      <c r="B4" s="39" t="s">
        <v>39</v>
      </c>
      <c r="C4">
        <v>112933</v>
      </c>
      <c r="D4">
        <v>3071</v>
      </c>
      <c r="E4">
        <v>4401</v>
      </c>
      <c r="F4">
        <v>5035</v>
      </c>
      <c r="G4">
        <v>64223</v>
      </c>
      <c r="H4">
        <v>33180</v>
      </c>
      <c r="I4">
        <v>2493</v>
      </c>
      <c r="J4">
        <v>530</v>
      </c>
    </row>
  </sheetData>
  <mergeCells count="4">
    <mergeCell ref="A1:A2"/>
    <mergeCell ref="B1:B2"/>
    <mergeCell ref="C1:C2"/>
    <mergeCell ref="D1:J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6"/>
  <dimension ref="A1:K19"/>
  <sheetViews>
    <sheetView workbookViewId="0">
      <selection activeCell="H6" sqref="A6:XFD8"/>
    </sheetView>
  </sheetViews>
  <sheetFormatPr baseColWidth="10" defaultRowHeight="15" x14ac:dyDescent="0.25"/>
  <sheetData>
    <row r="1" spans="1:11" x14ac:dyDescent="0.25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x14ac:dyDescent="0.2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</row>
    <row r="3" spans="1:11" x14ac:dyDescent="0.25">
      <c r="A3" s="58" t="s">
        <v>37</v>
      </c>
      <c r="B3" s="59"/>
      <c r="C3" s="59"/>
      <c r="D3" s="59"/>
      <c r="E3" s="59"/>
      <c r="F3" s="59"/>
      <c r="G3" s="59"/>
      <c r="H3" s="59"/>
      <c r="I3" s="59"/>
      <c r="J3" s="59"/>
      <c r="K3" s="59"/>
    </row>
    <row r="4" spans="1:11" x14ac:dyDescent="0.25">
      <c r="A4" s="60"/>
      <c r="B4" s="59"/>
      <c r="C4" s="59"/>
      <c r="D4" s="59"/>
      <c r="E4" s="59"/>
      <c r="F4" s="59"/>
      <c r="G4" s="59"/>
      <c r="H4" s="59"/>
      <c r="I4" s="59"/>
      <c r="J4" s="59"/>
      <c r="K4" s="59"/>
    </row>
    <row r="5" spans="1:11" x14ac:dyDescent="0.25">
      <c r="A5" s="23"/>
      <c r="B5" s="24"/>
      <c r="C5" s="24"/>
      <c r="D5" s="24"/>
      <c r="E5" s="24"/>
      <c r="F5" s="24"/>
      <c r="G5" s="24"/>
      <c r="H5" s="25"/>
      <c r="I5" s="26"/>
      <c r="J5" s="27"/>
      <c r="K5" s="27"/>
    </row>
    <row r="6" spans="1:11" x14ac:dyDescent="0.25">
      <c r="A6" s="61" t="s">
        <v>30</v>
      </c>
      <c r="B6" s="64" t="s">
        <v>22</v>
      </c>
      <c r="C6" s="64"/>
      <c r="D6" s="65" t="s">
        <v>23</v>
      </c>
      <c r="E6" s="66"/>
      <c r="F6" s="64" t="s">
        <v>24</v>
      </c>
      <c r="G6" s="64"/>
      <c r="H6" s="25"/>
      <c r="I6" s="26"/>
      <c r="J6" s="27"/>
      <c r="K6" s="27"/>
    </row>
    <row r="7" spans="1:11" x14ac:dyDescent="0.25">
      <c r="A7" s="62"/>
      <c r="B7" s="28">
        <v>2005</v>
      </c>
      <c r="C7" s="28">
        <v>2018</v>
      </c>
      <c r="D7" s="28">
        <v>2005</v>
      </c>
      <c r="E7" s="28">
        <v>2018</v>
      </c>
      <c r="F7" s="28">
        <v>2005</v>
      </c>
      <c r="G7" s="29">
        <v>2018</v>
      </c>
      <c r="H7" s="25"/>
      <c r="I7" s="26"/>
      <c r="J7" s="27"/>
      <c r="K7" s="27"/>
    </row>
    <row r="8" spans="1:11" x14ac:dyDescent="0.25">
      <c r="A8" s="63"/>
      <c r="B8" s="65" t="s">
        <v>28</v>
      </c>
      <c r="C8" s="67"/>
      <c r="D8" s="67"/>
      <c r="E8" s="67"/>
      <c r="F8" s="67"/>
      <c r="G8" s="67"/>
      <c r="H8" s="25"/>
      <c r="I8" s="26"/>
      <c r="J8" s="27"/>
      <c r="K8" s="27"/>
    </row>
    <row r="9" spans="1:11" x14ac:dyDescent="0.25">
      <c r="A9" s="30" t="s">
        <v>12</v>
      </c>
      <c r="B9" s="31" t="s">
        <v>13</v>
      </c>
      <c r="C9" s="31" t="s">
        <v>14</v>
      </c>
      <c r="D9" s="31" t="s">
        <v>15</v>
      </c>
      <c r="E9" s="31" t="s">
        <v>16</v>
      </c>
      <c r="F9" s="31" t="s">
        <v>17</v>
      </c>
      <c r="G9" s="31" t="s">
        <v>18</v>
      </c>
      <c r="H9" s="25"/>
      <c r="I9" s="26"/>
      <c r="J9" s="27"/>
      <c r="K9" s="27"/>
    </row>
    <row r="10" spans="1:11" x14ac:dyDescent="0.25">
      <c r="A10" s="40" t="s">
        <v>31</v>
      </c>
      <c r="B10" s="41">
        <v>3723</v>
      </c>
      <c r="C10" s="41">
        <v>6364</v>
      </c>
      <c r="D10" s="41">
        <v>1364</v>
      </c>
      <c r="E10" s="41">
        <v>3219</v>
      </c>
      <c r="F10" s="42">
        <v>2359</v>
      </c>
      <c r="G10" s="42">
        <v>3145</v>
      </c>
      <c r="H10" s="25"/>
      <c r="I10" s="26"/>
      <c r="J10" s="27"/>
      <c r="K10" s="27"/>
    </row>
    <row r="11" spans="1:11" x14ac:dyDescent="0.25">
      <c r="A11" s="40" t="s">
        <v>32</v>
      </c>
      <c r="B11" s="41">
        <v>7615</v>
      </c>
      <c r="C11" s="41">
        <v>11656</v>
      </c>
      <c r="D11" s="41">
        <v>2799</v>
      </c>
      <c r="E11" s="41">
        <v>4670</v>
      </c>
      <c r="F11" s="42">
        <v>4816</v>
      </c>
      <c r="G11" s="42">
        <v>6986</v>
      </c>
      <c r="H11" s="25"/>
      <c r="I11" s="26"/>
      <c r="J11" s="27"/>
      <c r="K11" s="27"/>
    </row>
    <row r="12" spans="1:11" x14ac:dyDescent="0.25">
      <c r="A12" s="40" t="s">
        <v>33</v>
      </c>
      <c r="B12" s="41">
        <v>6459</v>
      </c>
      <c r="C12" s="41">
        <v>10235</v>
      </c>
      <c r="D12" s="41">
        <v>2352</v>
      </c>
      <c r="E12" s="41">
        <v>5204</v>
      </c>
      <c r="F12" s="42">
        <v>4170</v>
      </c>
      <c r="G12" s="42">
        <v>5031</v>
      </c>
      <c r="H12" s="25"/>
      <c r="I12" s="26"/>
      <c r="J12" s="27"/>
      <c r="K12" s="27"/>
    </row>
    <row r="13" spans="1:11" x14ac:dyDescent="0.25">
      <c r="A13" s="40" t="s">
        <v>34</v>
      </c>
      <c r="B13" s="41">
        <v>50935</v>
      </c>
      <c r="C13" s="41">
        <v>84313</v>
      </c>
      <c r="D13" s="41">
        <v>33801</v>
      </c>
      <c r="E13" s="41">
        <v>62735</v>
      </c>
      <c r="F13" s="42">
        <v>17134</v>
      </c>
      <c r="G13" s="42">
        <v>21578</v>
      </c>
      <c r="H13" s="25"/>
      <c r="I13" s="26"/>
      <c r="J13" s="27"/>
      <c r="K13" s="27"/>
    </row>
    <row r="14" spans="1:11" x14ac:dyDescent="0.25">
      <c r="A14" s="40" t="s">
        <v>35</v>
      </c>
      <c r="B14" s="41">
        <v>23652</v>
      </c>
      <c r="C14" s="41">
        <v>39425</v>
      </c>
      <c r="D14" s="41">
        <v>13785</v>
      </c>
      <c r="E14" s="41">
        <v>30996</v>
      </c>
      <c r="F14" s="42">
        <v>9867</v>
      </c>
      <c r="G14" s="42">
        <v>8429</v>
      </c>
      <c r="H14" s="25"/>
      <c r="I14" s="26"/>
      <c r="J14" s="27"/>
      <c r="K14" s="27"/>
    </row>
    <row r="15" spans="1:11" x14ac:dyDescent="0.25">
      <c r="A15" s="40" t="s">
        <v>36</v>
      </c>
      <c r="B15" s="41">
        <v>3208</v>
      </c>
      <c r="C15" s="41">
        <v>2092</v>
      </c>
      <c r="D15" s="41">
        <v>1125</v>
      </c>
      <c r="E15" s="41">
        <v>2139</v>
      </c>
      <c r="F15" s="42">
        <v>2083</v>
      </c>
      <c r="G15" s="42">
        <v>-47</v>
      </c>
      <c r="H15" s="25"/>
      <c r="I15" s="26"/>
      <c r="J15" s="27"/>
      <c r="K15" s="27"/>
    </row>
    <row r="16" spans="1:11" x14ac:dyDescent="0.25">
      <c r="A16" s="40" t="s">
        <v>29</v>
      </c>
      <c r="B16" s="41">
        <v>301</v>
      </c>
      <c r="C16" s="41">
        <v>287</v>
      </c>
      <c r="D16" s="41">
        <v>150</v>
      </c>
      <c r="E16" s="41">
        <v>400</v>
      </c>
      <c r="F16" s="42">
        <v>151</v>
      </c>
      <c r="G16" s="42">
        <v>-113</v>
      </c>
      <c r="H16" s="25"/>
      <c r="I16" s="26"/>
      <c r="J16" s="27"/>
      <c r="K16" s="27"/>
    </row>
    <row r="17" spans="1:11" x14ac:dyDescent="0.25">
      <c r="A17" s="43" t="s">
        <v>3</v>
      </c>
      <c r="B17" s="44">
        <v>95893</v>
      </c>
      <c r="C17" s="44">
        <v>154372</v>
      </c>
      <c r="D17" s="44">
        <v>55376</v>
      </c>
      <c r="E17" s="44">
        <v>109363</v>
      </c>
      <c r="F17" s="45">
        <v>40517</v>
      </c>
      <c r="G17" s="45">
        <v>45009</v>
      </c>
      <c r="H17" s="32"/>
      <c r="I17" s="33"/>
      <c r="J17" s="34"/>
      <c r="K17" s="34"/>
    </row>
    <row r="18" spans="1:11" x14ac:dyDescent="0.25">
      <c r="A18" s="36"/>
      <c r="B18" s="37"/>
      <c r="C18" s="37"/>
      <c r="D18" s="37"/>
      <c r="E18" s="37"/>
      <c r="F18" s="38"/>
      <c r="G18" s="38"/>
      <c r="H18" s="25"/>
      <c r="I18" s="26"/>
      <c r="J18" s="27"/>
      <c r="K18" s="27"/>
    </row>
    <row r="19" spans="1:11" x14ac:dyDescent="0.25">
      <c r="A19" s="35" t="s">
        <v>25</v>
      </c>
      <c r="B19" s="23"/>
      <c r="C19" s="23"/>
      <c r="D19" s="23"/>
      <c r="E19" s="23"/>
      <c r="F19" s="23"/>
      <c r="G19" s="23"/>
      <c r="H19" s="25"/>
      <c r="I19" s="26"/>
      <c r="J19" s="27"/>
      <c r="K19" s="27"/>
    </row>
  </sheetData>
  <mergeCells count="7">
    <mergeCell ref="A1:K2"/>
    <mergeCell ref="A3:K4"/>
    <mergeCell ref="A6:A8"/>
    <mergeCell ref="B6:C6"/>
    <mergeCell ref="D6:E6"/>
    <mergeCell ref="F6:G6"/>
    <mergeCell ref="B8:G8"/>
  </mergeCells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7"/>
  <dimension ref="A1:G33"/>
  <sheetViews>
    <sheetView workbookViewId="0">
      <selection activeCell="F37" sqref="F37"/>
    </sheetView>
  </sheetViews>
  <sheetFormatPr baseColWidth="10" defaultRowHeight="15" x14ac:dyDescent="0.25"/>
  <cols>
    <col min="1" max="1" width="26.140625" customWidth="1"/>
  </cols>
  <sheetData>
    <row r="1" spans="1:7" x14ac:dyDescent="0.25">
      <c r="A1" s="68" t="s">
        <v>26</v>
      </c>
      <c r="B1" s="68"/>
      <c r="C1" s="68"/>
      <c r="D1" s="68"/>
      <c r="E1" s="68"/>
      <c r="F1" s="68"/>
      <c r="G1" s="68"/>
    </row>
    <row r="4" spans="1:7" x14ac:dyDescent="0.25">
      <c r="A4" s="69" t="s">
        <v>27</v>
      </c>
      <c r="B4" s="71" t="s">
        <v>22</v>
      </c>
      <c r="C4" s="72"/>
      <c r="D4" s="71" t="s">
        <v>23</v>
      </c>
      <c r="E4" s="72"/>
      <c r="F4" s="73" t="s">
        <v>24</v>
      </c>
      <c r="G4" s="73"/>
    </row>
    <row r="5" spans="1:7" x14ac:dyDescent="0.25">
      <c r="A5" s="69"/>
      <c r="B5" s="17">
        <v>2005</v>
      </c>
      <c r="C5" s="18">
        <v>2017</v>
      </c>
      <c r="D5" s="17">
        <v>2005</v>
      </c>
      <c r="E5" s="18">
        <v>2017</v>
      </c>
      <c r="F5" s="17">
        <v>2005</v>
      </c>
      <c r="G5" s="19">
        <v>2017</v>
      </c>
    </row>
    <row r="6" spans="1:7" x14ac:dyDescent="0.25">
      <c r="A6" s="70"/>
      <c r="B6" s="73" t="s">
        <v>28</v>
      </c>
      <c r="C6" s="73"/>
      <c r="D6" s="73"/>
      <c r="E6" s="73"/>
      <c r="F6" s="73"/>
      <c r="G6" s="73"/>
    </row>
    <row r="7" spans="1:7" x14ac:dyDescent="0.25">
      <c r="A7" s="20">
        <v>1</v>
      </c>
      <c r="B7" s="15">
        <v>2</v>
      </c>
      <c r="C7" s="15">
        <v>3</v>
      </c>
      <c r="D7" s="15">
        <v>4</v>
      </c>
      <c r="E7" s="15">
        <v>5</v>
      </c>
      <c r="F7" s="15">
        <v>6</v>
      </c>
      <c r="G7" s="15">
        <v>7</v>
      </c>
    </row>
    <row r="8" spans="1:7" x14ac:dyDescent="0.25">
      <c r="A8" s="20"/>
      <c r="B8" s="15"/>
      <c r="C8" s="15"/>
      <c r="D8" s="15"/>
      <c r="E8" s="15"/>
      <c r="F8" s="15"/>
      <c r="G8" s="15"/>
    </row>
    <row r="9" spans="1:7" x14ac:dyDescent="0.25">
      <c r="A9" t="s">
        <v>5</v>
      </c>
      <c r="B9" s="16">
        <v>3723</v>
      </c>
      <c r="C9" s="16">
        <v>6722</v>
      </c>
      <c r="D9" s="16">
        <v>1364</v>
      </c>
      <c r="E9" s="16">
        <v>3381</v>
      </c>
      <c r="F9" s="21">
        <v>2359</v>
      </c>
      <c r="G9" s="21">
        <v>3341</v>
      </c>
    </row>
    <row r="10" spans="1:7" x14ac:dyDescent="0.25">
      <c r="A10" s="22" t="s">
        <v>6</v>
      </c>
      <c r="B10" s="16">
        <v>7615</v>
      </c>
      <c r="C10" s="16">
        <v>12249</v>
      </c>
      <c r="D10" s="16">
        <v>2799</v>
      </c>
      <c r="E10" s="16">
        <v>4901</v>
      </c>
      <c r="F10" s="21">
        <v>4816</v>
      </c>
      <c r="G10" s="21">
        <v>7348</v>
      </c>
    </row>
    <row r="11" spans="1:7" x14ac:dyDescent="0.25">
      <c r="A11" t="s">
        <v>7</v>
      </c>
      <c r="B11" s="16">
        <v>6459</v>
      </c>
      <c r="C11" s="16">
        <v>10053</v>
      </c>
      <c r="D11" s="16">
        <v>2352</v>
      </c>
      <c r="E11" s="16">
        <v>5170</v>
      </c>
      <c r="F11" s="21">
        <v>4170</v>
      </c>
      <c r="G11" s="21">
        <v>4883</v>
      </c>
    </row>
    <row r="12" spans="1:7" x14ac:dyDescent="0.25">
      <c r="A12" t="s">
        <v>8</v>
      </c>
      <c r="B12" s="16">
        <v>50935</v>
      </c>
      <c r="C12" s="16">
        <v>79251</v>
      </c>
      <c r="D12" s="16">
        <v>33801</v>
      </c>
      <c r="E12" s="16">
        <v>62067</v>
      </c>
      <c r="F12" s="21">
        <v>17134</v>
      </c>
      <c r="G12" s="21">
        <v>17184</v>
      </c>
    </row>
    <row r="13" spans="1:7" x14ac:dyDescent="0.25">
      <c r="A13" t="s">
        <v>9</v>
      </c>
      <c r="B13" s="16">
        <v>23652</v>
      </c>
      <c r="C13" s="16">
        <v>35487</v>
      </c>
      <c r="D13" s="16">
        <v>13785</v>
      </c>
      <c r="E13" s="16">
        <v>29342</v>
      </c>
      <c r="F13" s="21">
        <v>9867</v>
      </c>
      <c r="G13" s="21">
        <v>6145</v>
      </c>
    </row>
    <row r="14" spans="1:7" x14ac:dyDescent="0.25">
      <c r="A14" t="s">
        <v>10</v>
      </c>
      <c r="B14" s="16">
        <v>3208</v>
      </c>
      <c r="C14" s="16">
        <v>1878</v>
      </c>
      <c r="D14" s="16">
        <v>1125</v>
      </c>
      <c r="E14" s="16">
        <v>1998</v>
      </c>
      <c r="F14" s="21">
        <v>2083</v>
      </c>
      <c r="G14" s="21">
        <v>-120</v>
      </c>
    </row>
    <row r="15" spans="1:7" x14ac:dyDescent="0.25">
      <c r="A15" t="s">
        <v>29</v>
      </c>
      <c r="B15" s="16">
        <v>301</v>
      </c>
      <c r="C15" s="16">
        <v>261</v>
      </c>
      <c r="D15" s="16">
        <v>150</v>
      </c>
      <c r="E15" s="16">
        <v>437</v>
      </c>
      <c r="F15" s="21">
        <v>151</v>
      </c>
      <c r="G15" s="21">
        <v>-176</v>
      </c>
    </row>
    <row r="16" spans="1:7" x14ac:dyDescent="0.25">
      <c r="B16" s="16"/>
      <c r="C16" s="16"/>
      <c r="D16" s="16"/>
      <c r="E16" s="16"/>
      <c r="F16" s="21"/>
      <c r="G16" s="21"/>
    </row>
    <row r="17" spans="1:7" x14ac:dyDescent="0.25">
      <c r="A17" t="s">
        <v>3</v>
      </c>
      <c r="B17" s="16">
        <v>95893</v>
      </c>
      <c r="C17" s="16">
        <v>145901</v>
      </c>
      <c r="D17" s="16">
        <v>55376</v>
      </c>
      <c r="E17" s="16">
        <v>107296</v>
      </c>
      <c r="F17" s="21">
        <v>40517</v>
      </c>
      <c r="G17" s="21">
        <v>38605</v>
      </c>
    </row>
    <row r="20" spans="1:7" x14ac:dyDescent="0.25">
      <c r="A20" s="69" t="s">
        <v>27</v>
      </c>
      <c r="B20" s="71" t="s">
        <v>22</v>
      </c>
      <c r="C20" s="72"/>
      <c r="D20" s="71" t="s">
        <v>23</v>
      </c>
      <c r="E20" s="72"/>
      <c r="F20" s="73" t="s">
        <v>24</v>
      </c>
      <c r="G20" s="73"/>
    </row>
    <row r="21" spans="1:7" x14ac:dyDescent="0.25">
      <c r="A21" s="69"/>
      <c r="B21" s="17">
        <v>2005</v>
      </c>
      <c r="C21" s="18">
        <v>2018</v>
      </c>
      <c r="D21" s="17">
        <v>2005</v>
      </c>
      <c r="E21" s="18">
        <v>2018</v>
      </c>
      <c r="F21" s="17">
        <v>2005</v>
      </c>
      <c r="G21" s="19">
        <v>2018</v>
      </c>
    </row>
    <row r="22" spans="1:7" x14ac:dyDescent="0.25">
      <c r="A22" s="70"/>
      <c r="B22" s="73" t="s">
        <v>28</v>
      </c>
      <c r="C22" s="73"/>
      <c r="D22" s="73"/>
      <c r="E22" s="73"/>
      <c r="F22" s="73"/>
      <c r="G22" s="73"/>
    </row>
    <row r="23" spans="1:7" x14ac:dyDescent="0.25">
      <c r="A23" s="20">
        <v>1</v>
      </c>
      <c r="B23" s="15">
        <v>2</v>
      </c>
      <c r="C23" s="15">
        <v>3</v>
      </c>
      <c r="D23" s="15">
        <v>4</v>
      </c>
      <c r="E23" s="15">
        <v>5</v>
      </c>
      <c r="F23" s="15">
        <v>6</v>
      </c>
      <c r="G23" s="15">
        <v>7</v>
      </c>
    </row>
    <row r="24" spans="1:7" x14ac:dyDescent="0.25">
      <c r="A24" s="20"/>
      <c r="B24" s="15"/>
      <c r="C24" s="15"/>
      <c r="D24" s="15"/>
      <c r="E24" s="15"/>
      <c r="F24" s="15"/>
      <c r="G24" s="15"/>
    </row>
    <row r="25" spans="1:7" x14ac:dyDescent="0.25">
      <c r="A25" t="s">
        <v>5</v>
      </c>
      <c r="B25" s="16">
        <v>3723</v>
      </c>
      <c r="C25" s="16">
        <v>6364</v>
      </c>
      <c r="D25" s="16">
        <v>1364</v>
      </c>
      <c r="E25" s="16">
        <v>3219</v>
      </c>
      <c r="F25" s="21">
        <v>2359</v>
      </c>
      <c r="G25" s="21">
        <v>3145</v>
      </c>
    </row>
    <row r="26" spans="1:7" x14ac:dyDescent="0.25">
      <c r="A26" s="22" t="s">
        <v>6</v>
      </c>
      <c r="B26" s="16">
        <v>7615</v>
      </c>
      <c r="C26" s="16">
        <v>11656</v>
      </c>
      <c r="D26" s="16">
        <v>2799</v>
      </c>
      <c r="E26" s="16">
        <v>4670</v>
      </c>
      <c r="F26" s="21">
        <v>4816</v>
      </c>
      <c r="G26" s="21">
        <v>6986</v>
      </c>
    </row>
    <row r="27" spans="1:7" x14ac:dyDescent="0.25">
      <c r="A27" t="s">
        <v>7</v>
      </c>
      <c r="B27" s="16">
        <v>6459</v>
      </c>
      <c r="C27" s="16">
        <v>10235</v>
      </c>
      <c r="D27" s="16">
        <v>2352</v>
      </c>
      <c r="E27" s="16">
        <v>5204</v>
      </c>
      <c r="F27" s="21">
        <v>4170</v>
      </c>
      <c r="G27" s="21">
        <v>5031</v>
      </c>
    </row>
    <row r="28" spans="1:7" x14ac:dyDescent="0.25">
      <c r="A28" t="s">
        <v>8</v>
      </c>
      <c r="B28" s="16">
        <v>50935</v>
      </c>
      <c r="C28" s="16">
        <v>84313</v>
      </c>
      <c r="D28" s="16">
        <v>33801</v>
      </c>
      <c r="E28" s="16">
        <v>62735</v>
      </c>
      <c r="F28" s="21">
        <v>17134</v>
      </c>
      <c r="G28" s="21">
        <v>21578</v>
      </c>
    </row>
    <row r="29" spans="1:7" x14ac:dyDescent="0.25">
      <c r="A29" t="s">
        <v>9</v>
      </c>
      <c r="B29" s="16">
        <v>23652</v>
      </c>
      <c r="C29" s="16">
        <v>39425</v>
      </c>
      <c r="D29" s="16">
        <v>13785</v>
      </c>
      <c r="E29" s="16">
        <v>30996</v>
      </c>
      <c r="F29" s="21">
        <v>9867</v>
      </c>
      <c r="G29" s="21">
        <v>8429</v>
      </c>
    </row>
    <row r="30" spans="1:7" x14ac:dyDescent="0.25">
      <c r="A30" t="s">
        <v>10</v>
      </c>
      <c r="B30" s="16">
        <v>3208</v>
      </c>
      <c r="C30" s="16">
        <v>2092</v>
      </c>
      <c r="D30" s="16">
        <v>1125</v>
      </c>
      <c r="E30" s="16">
        <v>2139</v>
      </c>
      <c r="F30" s="21">
        <v>2083</v>
      </c>
      <c r="G30" s="21">
        <v>-47</v>
      </c>
    </row>
    <row r="31" spans="1:7" x14ac:dyDescent="0.25">
      <c r="A31" t="s">
        <v>29</v>
      </c>
      <c r="B31" s="16">
        <v>301</v>
      </c>
      <c r="C31" s="16">
        <v>287</v>
      </c>
      <c r="D31" s="16">
        <v>150</v>
      </c>
      <c r="E31" s="16">
        <v>400</v>
      </c>
      <c r="F31" s="21">
        <v>151</v>
      </c>
      <c r="G31" s="21">
        <v>-113</v>
      </c>
    </row>
    <row r="32" spans="1:7" x14ac:dyDescent="0.25">
      <c r="C32" s="16"/>
      <c r="D32" s="16"/>
      <c r="E32" s="16"/>
      <c r="F32" s="21"/>
      <c r="G32" s="21"/>
    </row>
    <row r="33" spans="1:7" x14ac:dyDescent="0.25">
      <c r="A33" t="s">
        <v>3</v>
      </c>
      <c r="B33" s="16">
        <v>95893</v>
      </c>
      <c r="C33" s="16">
        <v>154372</v>
      </c>
      <c r="D33" s="16">
        <v>55376</v>
      </c>
      <c r="E33" s="16">
        <v>109363</v>
      </c>
      <c r="F33" s="21">
        <v>40517</v>
      </c>
      <c r="G33" s="21">
        <v>45009</v>
      </c>
    </row>
  </sheetData>
  <mergeCells count="11">
    <mergeCell ref="A20:A22"/>
    <mergeCell ref="B20:C20"/>
    <mergeCell ref="D20:E20"/>
    <mergeCell ref="F20:G20"/>
    <mergeCell ref="B22:G22"/>
    <mergeCell ref="A1:G1"/>
    <mergeCell ref="A4:A6"/>
    <mergeCell ref="B4:C4"/>
    <mergeCell ref="D4:E4"/>
    <mergeCell ref="F4:G4"/>
    <mergeCell ref="B6:G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2020_1-4-4_Download</vt:lpstr>
      <vt:lpstr>2020_1-4-4_Rohdaten</vt:lpstr>
      <vt:lpstr>2020_1-4-4_CSV_Vorbereitung</vt:lpstr>
      <vt:lpstr>2020_1-4-4_CSV_Export</vt:lpstr>
      <vt:lpstr>2019_A21_Rohdaten</vt:lpstr>
      <vt:lpstr>2018_A21_Rand</vt:lpstr>
      <vt:lpstr>2018_A21_Rohdaten</vt:lpstr>
    </vt:vector>
  </TitlesOfParts>
  <Company>IT.Niedersachsen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Daus, Juliane (LSN)</dc:creator>
  <cp:lastModifiedBy>Biester, Christoph (LSN)</cp:lastModifiedBy>
  <dcterms:created xsi:type="dcterms:W3CDTF">2019-09-05T10:57:22Z</dcterms:created>
  <dcterms:modified xsi:type="dcterms:W3CDTF">2021-09-23T09:46:28Z</dcterms:modified>
</cp:coreProperties>
</file>